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 codeName="Denne_projektmappe"/>
  <mc:AlternateContent xmlns:mc="http://schemas.openxmlformats.org/markup-compatibility/2006">
    <mc:Choice Requires="x15">
      <x15ac:absPath xmlns:x15ac="http://schemas.microsoft.com/office/spreadsheetml/2010/11/ac" url="https://fida.sharepoint.com/sites/INT-Io/Shared Documents/Analyseteam/Månedsstatistikker/Månedsstatistikker/2021/202109/Markedsstatistik/"/>
    </mc:Choice>
  </mc:AlternateContent>
  <xr:revisionPtr revIDLastSave="16" documentId="13_ncr:1_{5B66C280-DD64-4384-B7D1-90B552135A9E}" xr6:coauthVersionLast="47" xr6:coauthVersionMax="47" xr10:uidLastSave="{D8297DF0-5406-46D4-B6CD-02D7299B99B0}"/>
  <bookViews>
    <workbookView xWindow="28680" yWindow="-120" windowWidth="29040" windowHeight="15840" tabRatio="860" activeTab="4" xr2:uid="{00000000-000D-0000-FFFF-FFFF00000000}"/>
  </bookViews>
  <sheets>
    <sheet name="Indhold" sheetId="2" r:id="rId1"/>
    <sheet name="1.1 Investeringsområde" sheetId="6" r:id="rId2"/>
    <sheet name="1.2 Nettokøb område" sheetId="9" r:id="rId3"/>
    <sheet name="1.3.Antal detailfonde" sheetId="5" r:id="rId4"/>
    <sheet name="1.4 Udbytter" sheetId="13" r:id="rId5"/>
    <sheet name="1.5 Nettoflow" sheetId="14" r:id="rId6"/>
    <sheet name="2.1  Foreninger formue" sheetId="3" r:id="rId7"/>
    <sheet name="2.2. Foreninger typer" sheetId="12" r:id="rId8"/>
    <sheet name="2.3 Foreninger nettokøb" sheetId="10" r:id="rId9"/>
    <sheet name="3.1 Formue IFS" sheetId="11" r:id="rId10"/>
    <sheet name="4.1 Fondstyper" sheetId="1" r:id="rId11"/>
    <sheet name="5.1 Kategoriafkast" sheetId="16" r:id="rId12"/>
  </sheets>
  <definedNames>
    <definedName name="_xlnm.Print_Area" localSheetId="1">'1.1 Investeringsområde'!$A$1:$G$49</definedName>
    <definedName name="_xlnm.Print_Area" localSheetId="2">'1.2 Nettokøb område'!$A$1:$K$49</definedName>
    <definedName name="_xlnm.Print_Area" localSheetId="3">'1.3.Antal detailfonde'!$A$1:$I$46</definedName>
    <definedName name="_xlnm.Print_Area" localSheetId="4">'1.4 Udbytter'!$A$1:$O$43</definedName>
    <definedName name="_xlnm.Print_Area" localSheetId="6">'2.1  Foreninger formue'!$A$1:$H$51</definedName>
    <definedName name="_xlnm.Print_Area" localSheetId="7">'2.2. Foreninger typer'!$A$1:$I$78</definedName>
    <definedName name="_xlnm.Print_Area" localSheetId="8">'2.3 Foreninger nettokøb'!$A$1:$I$50</definedName>
    <definedName name="_xlnm.Print_Area" localSheetId="9">'3.1 Formue IFS'!$A$1:$H$21</definedName>
    <definedName name="_xlnm.Print_Area" localSheetId="10">'4.1 Fondstyper'!$A$1:$H$45</definedName>
    <definedName name="_xlnm.Print_Area" localSheetId="0">Indhold!$A$1:$K$35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23" i="9" l="1"/>
  <c r="H12" i="11"/>
  <c r="G12" i="11"/>
  <c r="Q4" i="14" l="1"/>
  <c r="R4" i="14"/>
  <c r="S4" i="14"/>
  <c r="Q5" i="14"/>
  <c r="R5" i="14"/>
  <c r="S5" i="14"/>
  <c r="Q6" i="14"/>
  <c r="R6" i="14"/>
  <c r="S6" i="14"/>
  <c r="Q7" i="14"/>
  <c r="R7" i="14"/>
  <c r="S7" i="14"/>
  <c r="Q8" i="14"/>
  <c r="R8" i="14"/>
  <c r="S8" i="14"/>
  <c r="Q9" i="14"/>
  <c r="R9" i="14"/>
  <c r="S9" i="14"/>
  <c r="Q10" i="14"/>
  <c r="R10" i="14"/>
  <c r="S10" i="14"/>
  <c r="Q11" i="14"/>
  <c r="R11" i="14"/>
  <c r="S11" i="14"/>
  <c r="Q12" i="14"/>
  <c r="R12" i="14"/>
  <c r="S12" i="14"/>
  <c r="Q13" i="14"/>
  <c r="R13" i="14"/>
  <c r="S13" i="14"/>
  <c r="Q14" i="14"/>
  <c r="R14" i="14"/>
  <c r="S14" i="14"/>
  <c r="Q15" i="14"/>
  <c r="R15" i="14"/>
  <c r="S15" i="14"/>
  <c r="Q16" i="14"/>
  <c r="R16" i="14"/>
  <c r="S16" i="14"/>
  <c r="Q17" i="14"/>
  <c r="R17" i="14"/>
  <c r="S17" i="14"/>
  <c r="Q18" i="14"/>
  <c r="R18" i="14"/>
  <c r="S18" i="14"/>
  <c r="Q19" i="14"/>
  <c r="R19" i="14"/>
  <c r="S19" i="14"/>
  <c r="Q20" i="14"/>
  <c r="R20" i="14"/>
  <c r="S20" i="14"/>
  <c r="Q21" i="14"/>
  <c r="R21" i="14"/>
  <c r="S21" i="14"/>
  <c r="Q22" i="14"/>
  <c r="R22" i="14"/>
  <c r="S22" i="14"/>
  <c r="Q23" i="14"/>
  <c r="R23" i="14"/>
  <c r="S23" i="14"/>
  <c r="Q24" i="14"/>
  <c r="R24" i="14"/>
  <c r="S24" i="14"/>
  <c r="Q25" i="14"/>
  <c r="R25" i="14"/>
  <c r="S25" i="14"/>
  <c r="Q26" i="14"/>
  <c r="R26" i="14"/>
  <c r="S26" i="14"/>
  <c r="Q27" i="14"/>
  <c r="R27" i="14"/>
  <c r="S27" i="14"/>
  <c r="Q28" i="14"/>
  <c r="R28" i="14"/>
  <c r="S28" i="14"/>
  <c r="Q29" i="14"/>
  <c r="R29" i="14"/>
  <c r="S29" i="14"/>
  <c r="Q30" i="14"/>
  <c r="R30" i="14"/>
  <c r="S30" i="14"/>
  <c r="Q31" i="14"/>
  <c r="R31" i="14"/>
  <c r="S31" i="14"/>
  <c r="Q32" i="14"/>
  <c r="R32" i="14"/>
  <c r="S32" i="14"/>
  <c r="Q33" i="14"/>
  <c r="R33" i="14"/>
  <c r="S33" i="14"/>
  <c r="Q34" i="14"/>
  <c r="R34" i="14"/>
  <c r="S34" i="14"/>
  <c r="Q35" i="14"/>
  <c r="R35" i="14"/>
  <c r="S35" i="14"/>
  <c r="Q36" i="14"/>
  <c r="R36" i="14"/>
  <c r="S36" i="14"/>
  <c r="Q37" i="14"/>
  <c r="R37" i="14"/>
  <c r="S37" i="14"/>
  <c r="Q38" i="14"/>
  <c r="R38" i="14"/>
  <c r="S38" i="14"/>
  <c r="Q39" i="14"/>
  <c r="R39" i="14"/>
  <c r="S39" i="14"/>
  <c r="Q40" i="14"/>
  <c r="R40" i="14"/>
  <c r="S40" i="14"/>
  <c r="Q41" i="14"/>
  <c r="R41" i="14"/>
  <c r="S41" i="14"/>
  <c r="Q42" i="14"/>
  <c r="R42" i="14"/>
  <c r="S42" i="14"/>
  <c r="Q43" i="14"/>
  <c r="R43" i="14"/>
  <c r="S43" i="14"/>
  <c r="Q44" i="14"/>
  <c r="R44" i="14"/>
  <c r="S44" i="14"/>
  <c r="Q45" i="14"/>
  <c r="R45" i="14"/>
  <c r="S45" i="14"/>
  <c r="S3" i="14"/>
  <c r="R3" i="14"/>
  <c r="Q3" i="14"/>
  <c r="R46" i="14" l="1"/>
  <c r="S47" i="14"/>
  <c r="S46" i="14"/>
  <c r="R47" i="14"/>
  <c r="Q47" i="14"/>
  <c r="Q46" i="14"/>
  <c r="H27" i="13" l="1"/>
  <c r="G42" i="9"/>
  <c r="H42" i="9"/>
  <c r="I42" i="9"/>
  <c r="G23" i="6"/>
  <c r="G47" i="3"/>
  <c r="H47" i="3"/>
  <c r="H38" i="1" l="1"/>
  <c r="I38" i="1"/>
  <c r="H23" i="9" l="1"/>
  <c r="G23" i="9"/>
  <c r="G48" i="10"/>
  <c r="I23" i="9" l="1"/>
  <c r="G22" i="13"/>
  <c r="H22" i="13"/>
  <c r="I22" i="13"/>
  <c r="M66" i="12" l="1"/>
  <c r="L66" i="12"/>
  <c r="H66" i="12"/>
  <c r="G66" i="12"/>
  <c r="S46" i="13"/>
  <c r="R46" i="13"/>
  <c r="Q46" i="13"/>
  <c r="G41" i="13"/>
  <c r="G34" i="13"/>
  <c r="G27" i="13"/>
  <c r="H31" i="1"/>
  <c r="G46" i="13" l="1"/>
  <c r="I41" i="1"/>
  <c r="I44" i="1" s="1"/>
  <c r="H41" i="1"/>
  <c r="N48" i="10"/>
  <c r="N47" i="10"/>
  <c r="M74" i="12"/>
  <c r="L74" i="12"/>
  <c r="H74" i="12"/>
  <c r="G74" i="12"/>
  <c r="H44" i="1" l="1"/>
  <c r="H11" i="1"/>
  <c r="H4" i="1"/>
  <c r="M47" i="12"/>
  <c r="L47" i="12"/>
  <c r="H10" i="1" s="1"/>
  <c r="H47" i="12"/>
  <c r="G47" i="12"/>
  <c r="H3" i="1" s="1"/>
  <c r="I41" i="13"/>
  <c r="H41" i="13"/>
  <c r="I34" i="13"/>
  <c r="H34" i="13"/>
  <c r="I27" i="13"/>
  <c r="M42" i="9"/>
  <c r="N42" i="9"/>
  <c r="L42" i="9"/>
  <c r="M35" i="9"/>
  <c r="N35" i="9"/>
  <c r="L35" i="9"/>
  <c r="M28" i="9"/>
  <c r="N28" i="9"/>
  <c r="L28" i="9"/>
  <c r="M23" i="9"/>
  <c r="L23" i="9"/>
  <c r="H35" i="9"/>
  <c r="I35" i="9"/>
  <c r="G35" i="9"/>
  <c r="H28" i="9"/>
  <c r="I28" i="9"/>
  <c r="G28" i="9"/>
  <c r="M42" i="6"/>
  <c r="L42" i="6"/>
  <c r="M35" i="6"/>
  <c r="L35" i="6"/>
  <c r="M28" i="6"/>
  <c r="L28" i="6"/>
  <c r="M23" i="6"/>
  <c r="L23" i="6"/>
  <c r="H42" i="6"/>
  <c r="G42" i="6"/>
  <c r="H35" i="6"/>
  <c r="G35" i="6"/>
  <c r="H28" i="6"/>
  <c r="G28" i="6"/>
  <c r="H23" i="6"/>
  <c r="G47" i="10"/>
  <c r="G17" i="1" s="1"/>
  <c r="G20" i="1" s="1"/>
  <c r="H47" i="10"/>
  <c r="I47" i="10"/>
  <c r="B9" i="11"/>
  <c r="C9" i="11"/>
  <c r="D9" i="11"/>
  <c r="E9" i="11"/>
  <c r="F9" i="11"/>
  <c r="G9" i="11"/>
  <c r="H9" i="11"/>
  <c r="C4" i="11"/>
  <c r="D4" i="11"/>
  <c r="E4" i="11"/>
  <c r="F4" i="11"/>
  <c r="H4" i="11"/>
  <c r="G4" i="11"/>
  <c r="H34" i="1"/>
  <c r="L48" i="3"/>
  <c r="L47" i="3"/>
  <c r="H12" i="1"/>
  <c r="H5" i="1"/>
  <c r="I46" i="13" l="1"/>
  <c r="H46" i="13"/>
  <c r="M47" i="6"/>
  <c r="H47" i="6"/>
  <c r="G47" i="6"/>
  <c r="L47" i="6"/>
  <c r="L47" i="9"/>
  <c r="I47" i="9"/>
  <c r="G47" i="9"/>
  <c r="N47" i="9"/>
  <c r="M47" i="9"/>
  <c r="H47" i="9"/>
  <c r="H13" i="1"/>
  <c r="H6" i="1"/>
  <c r="G5" i="11" l="1"/>
  <c r="G6" i="11"/>
  <c r="G7" i="11"/>
  <c r="G8" i="11"/>
  <c r="G10" i="11"/>
  <c r="G11" i="11"/>
  <c r="G13" i="11"/>
  <c r="G14" i="11"/>
  <c r="G15" i="11"/>
  <c r="G16" i="11"/>
  <c r="G17" i="11"/>
  <c r="G19" i="11"/>
  <c r="G48" i="3"/>
  <c r="I11" i="1"/>
  <c r="H19" i="11"/>
  <c r="H17" i="11"/>
  <c r="H16" i="11"/>
  <c r="H15" i="11"/>
  <c r="H14" i="11"/>
  <c r="H13" i="11"/>
  <c r="H11" i="11"/>
  <c r="H10" i="11"/>
  <c r="H8" i="11"/>
  <c r="H7" i="11"/>
  <c r="H6" i="11"/>
  <c r="H5" i="11"/>
  <c r="I48" i="10"/>
  <c r="H48" i="10"/>
  <c r="I24" i="1"/>
  <c r="I27" i="1" s="1"/>
  <c r="I17" i="1"/>
  <c r="I20" i="1" s="1"/>
  <c r="H17" i="1"/>
  <c r="H20" i="1" s="1"/>
  <c r="I12" i="1"/>
  <c r="I5" i="1"/>
  <c r="I4" i="1"/>
  <c r="I10" i="1"/>
  <c r="I3" i="1"/>
  <c r="M48" i="3"/>
  <c r="H48" i="3"/>
  <c r="M47" i="3"/>
  <c r="I45" i="14"/>
  <c r="H45" i="14"/>
  <c r="G45" i="14"/>
  <c r="I44" i="14"/>
  <c r="H44" i="14"/>
  <c r="G44" i="14"/>
  <c r="I43" i="14"/>
  <c r="H43" i="14"/>
  <c r="G43" i="14"/>
  <c r="I42" i="14"/>
  <c r="H42" i="14"/>
  <c r="G42" i="14"/>
  <c r="I41" i="14"/>
  <c r="H41" i="14"/>
  <c r="G41" i="14"/>
  <c r="I40" i="14"/>
  <c r="H40" i="14"/>
  <c r="G40" i="14"/>
  <c r="I39" i="14"/>
  <c r="H39" i="14"/>
  <c r="G39" i="14"/>
  <c r="I38" i="14"/>
  <c r="H38" i="14"/>
  <c r="G38" i="14"/>
  <c r="I37" i="14"/>
  <c r="H37" i="14"/>
  <c r="G37" i="14"/>
  <c r="I36" i="14"/>
  <c r="H36" i="14"/>
  <c r="G36" i="14"/>
  <c r="I35" i="14"/>
  <c r="H35" i="14"/>
  <c r="G35" i="14"/>
  <c r="I34" i="14"/>
  <c r="H34" i="14"/>
  <c r="G34" i="14"/>
  <c r="I33" i="14"/>
  <c r="H33" i="14"/>
  <c r="G33" i="14"/>
  <c r="I32" i="14"/>
  <c r="H32" i="14"/>
  <c r="G32" i="14"/>
  <c r="I31" i="14"/>
  <c r="H31" i="14"/>
  <c r="G31" i="14"/>
  <c r="I30" i="14"/>
  <c r="H30" i="14"/>
  <c r="G30" i="14"/>
  <c r="I29" i="14"/>
  <c r="H29" i="14"/>
  <c r="G29" i="14"/>
  <c r="I28" i="14"/>
  <c r="H28" i="14"/>
  <c r="G28" i="14"/>
  <c r="I27" i="14"/>
  <c r="H27" i="14"/>
  <c r="G27" i="14"/>
  <c r="I26" i="14"/>
  <c r="H26" i="14"/>
  <c r="G26" i="14"/>
  <c r="I25" i="14"/>
  <c r="H25" i="14"/>
  <c r="G25" i="14"/>
  <c r="I24" i="14"/>
  <c r="H24" i="14"/>
  <c r="G24" i="14"/>
  <c r="I23" i="14"/>
  <c r="H23" i="14"/>
  <c r="G23" i="14"/>
  <c r="I22" i="14"/>
  <c r="H22" i="14"/>
  <c r="G22" i="14"/>
  <c r="I21" i="14"/>
  <c r="H21" i="14"/>
  <c r="G21" i="14"/>
  <c r="I20" i="14"/>
  <c r="H20" i="14"/>
  <c r="G20" i="14"/>
  <c r="I19" i="14"/>
  <c r="H19" i="14"/>
  <c r="G19" i="14"/>
  <c r="I18" i="14"/>
  <c r="H18" i="14"/>
  <c r="G18" i="14"/>
  <c r="I17" i="14"/>
  <c r="H17" i="14"/>
  <c r="G17" i="14"/>
  <c r="I16" i="14"/>
  <c r="H16" i="14"/>
  <c r="G16" i="14"/>
  <c r="I15" i="14"/>
  <c r="H15" i="14"/>
  <c r="G15" i="14"/>
  <c r="I14" i="14"/>
  <c r="H14" i="14"/>
  <c r="G14" i="14"/>
  <c r="I13" i="14"/>
  <c r="H13" i="14"/>
  <c r="G13" i="14"/>
  <c r="I12" i="14"/>
  <c r="H12" i="14"/>
  <c r="G12" i="14"/>
  <c r="I11" i="14"/>
  <c r="H11" i="14"/>
  <c r="G11" i="14"/>
  <c r="I10" i="14"/>
  <c r="H10" i="14"/>
  <c r="G10" i="14"/>
  <c r="I9" i="14"/>
  <c r="H9" i="14"/>
  <c r="G9" i="14"/>
  <c r="I8" i="14"/>
  <c r="H8" i="14"/>
  <c r="G8" i="14"/>
  <c r="I7" i="14"/>
  <c r="H7" i="14"/>
  <c r="G7" i="14"/>
  <c r="I6" i="14"/>
  <c r="H6" i="14"/>
  <c r="G6" i="14"/>
  <c r="I5" i="14"/>
  <c r="H5" i="14"/>
  <c r="G5" i="14"/>
  <c r="I4" i="14"/>
  <c r="H4" i="14"/>
  <c r="G4" i="14"/>
  <c r="I3" i="14"/>
  <c r="H3" i="14"/>
  <c r="G3" i="14"/>
  <c r="I41" i="5"/>
  <c r="I34" i="5"/>
  <c r="I27" i="5"/>
  <c r="I22" i="5"/>
  <c r="I46" i="5" l="1"/>
  <c r="I31" i="1" s="1"/>
  <c r="I34" i="1" s="1"/>
  <c r="H20" i="11"/>
  <c r="G20" i="11"/>
  <c r="G46" i="14"/>
  <c r="H46" i="14"/>
  <c r="I13" i="1"/>
  <c r="I6" i="1"/>
  <c r="I46" i="14"/>
  <c r="M47" i="10"/>
  <c r="H24" i="1" s="1"/>
  <c r="H27" i="1" s="1"/>
  <c r="L47" i="10"/>
  <c r="G24" i="1" s="1"/>
  <c r="G27" i="1" s="1"/>
  <c r="L48" i="10"/>
  <c r="M48" i="10"/>
</calcChain>
</file>

<file path=xl/sharedStrings.xml><?xml version="1.0" encoding="utf-8"?>
<sst xmlns="http://schemas.openxmlformats.org/spreadsheetml/2006/main" count="794" uniqueCount="222">
  <si>
    <t>1. Investeringsområde</t>
  </si>
  <si>
    <t>1.1</t>
  </si>
  <si>
    <t xml:space="preserve"> Formuen i detailafdelingerne fordelt efter investeringsområde</t>
  </si>
  <si>
    <t>1.2</t>
  </si>
  <si>
    <t xml:space="preserve"> Investorernes nettokøb i detailafdelingerne fordelt efter investeringsområde</t>
  </si>
  <si>
    <t>1.3</t>
  </si>
  <si>
    <t xml:space="preserve"> Antal detailfonde inden for hvert investeringsområde</t>
  </si>
  <si>
    <t>1.4</t>
  </si>
  <si>
    <t>Udbytter i detailfonde efter investeringsområde og foreningsgruppe</t>
  </si>
  <si>
    <t>1.5</t>
  </si>
  <si>
    <t>Nettoflow i detailfonde efter investeringsområde og foreningsgruppe</t>
  </si>
  <si>
    <t>2. Investeringsforeninger</t>
  </si>
  <si>
    <t xml:space="preserve">2.1  </t>
  </si>
  <si>
    <t>Branchens samlede formue fordelt på foreninger</t>
  </si>
  <si>
    <t xml:space="preserve">2.2 </t>
  </si>
  <si>
    <t>Branchens samlede formue fordelt på foreninger og afdelingstype</t>
  </si>
  <si>
    <t>2.3</t>
  </si>
  <si>
    <t>Investorernes nettokøb og nettoflow  i detailafdelingerne - fordelt på foreninger</t>
  </si>
  <si>
    <t>3. Investeringsforvaltningsselskaber</t>
  </si>
  <si>
    <t>3.1</t>
  </si>
  <si>
    <t>Branchens samlede formue fordelt på investeringsforvaltningsselskaber</t>
  </si>
  <si>
    <t>4. Afdelingstyper</t>
  </si>
  <si>
    <t>4.1</t>
  </si>
  <si>
    <t>Branchens samlede formue fordelt på typer af afdelinger</t>
  </si>
  <si>
    <t>Investorernes nettokøb fordelt på typer af afdelinger</t>
  </si>
  <si>
    <t>Antal afdelinger fordelt på typer af afdelinger</t>
  </si>
  <si>
    <t>Formue fordelt på foreningstyper</t>
  </si>
  <si>
    <t>5. Kategoriafkast</t>
  </si>
  <si>
    <t>5.1</t>
  </si>
  <si>
    <t>Månedlig formuevægtet kategoriafkast siden januar 2000</t>
  </si>
  <si>
    <t>Formue i detailfonde inden for hvert investeringsområde</t>
  </si>
  <si>
    <t>Bruttoformue</t>
  </si>
  <si>
    <t>Nettoformue*</t>
  </si>
  <si>
    <t>Kursværdi - mio. kroner</t>
  </si>
  <si>
    <t>Aktier Danmark</t>
  </si>
  <si>
    <t>Aktier Brancher</t>
  </si>
  <si>
    <t>Aktier Ejendomme</t>
  </si>
  <si>
    <t>Aktier Emerging markets</t>
  </si>
  <si>
    <t>Aktier Enkeltlande</t>
  </si>
  <si>
    <t>Aktier Europa</t>
  </si>
  <si>
    <t>Aktier Fjernøsten</t>
  </si>
  <si>
    <t>Aktier Globale</t>
  </si>
  <si>
    <t>Aktier Health Care</t>
  </si>
  <si>
    <t>Aktier IT</t>
  </si>
  <si>
    <t>Aktier Japan</t>
  </si>
  <si>
    <t>Aktier Kina</t>
  </si>
  <si>
    <t>Aktier Klima &amp; Miljø</t>
  </si>
  <si>
    <t>Aktier Latinamerika</t>
  </si>
  <si>
    <t>Aktier Nordamerika</t>
  </si>
  <si>
    <t>Aktier Norden</t>
  </si>
  <si>
    <t>Aktier Tyskland</t>
  </si>
  <si>
    <t>Aktier Østeuropa</t>
  </si>
  <si>
    <t>Kapitalforeninger aktier</t>
  </si>
  <si>
    <t>Udenlandske aktier i alt</t>
  </si>
  <si>
    <t>Obligationer Korte danske</t>
  </si>
  <si>
    <t>Obligationer Lange danske</t>
  </si>
  <si>
    <t>Obligationer Øvrige danske</t>
  </si>
  <si>
    <t>Obligationer Danske indeksobligationer</t>
  </si>
  <si>
    <t>Danske obligationer i alt</t>
  </si>
  <si>
    <t>Obligationer Investment Grade</t>
  </si>
  <si>
    <t>Obligationer Non-Investment Grade</t>
  </si>
  <si>
    <t>Obligationer Emerging Markets</t>
  </si>
  <si>
    <t>Obligationer Øvrige</t>
  </si>
  <si>
    <t>Obligationer udenlandske indeksobligationer</t>
  </si>
  <si>
    <t>Kapitalforeninger Obligationer Udenlandske</t>
  </si>
  <si>
    <t>Udenlandske obligationer i alt</t>
  </si>
  <si>
    <t>Pengemarkedsforeninger</t>
  </si>
  <si>
    <t>Øvrige</t>
  </si>
  <si>
    <t>Blandede Balanceret</t>
  </si>
  <si>
    <t>Blandede Fleksibel</t>
  </si>
  <si>
    <t>Blandede Høj aktieandel</t>
  </si>
  <si>
    <t>Blandede Lav aktieandel</t>
  </si>
  <si>
    <t>Kapitalforeninger Blandede</t>
  </si>
  <si>
    <t>Kapitalforeninger Øvrige</t>
  </si>
  <si>
    <t>Kapitalforeninger Hedgestrategier</t>
  </si>
  <si>
    <t>Andre alternative investeringsfonde</t>
  </si>
  <si>
    <t>I alt alle foreninger</t>
  </si>
  <si>
    <t xml:space="preserve">Investering Danmark     Amaliegade 7    DK-1256 København K     Tel: 3370 1000    </t>
  </si>
  <si>
    <t>Investorernes nettokøb i detailfonde fordelt efter investeringsområde</t>
  </si>
  <si>
    <t>Nettokøb, brutto</t>
  </si>
  <si>
    <t>Nettokøb, netto*</t>
  </si>
  <si>
    <t>Kursværdi - mio kr.</t>
  </si>
  <si>
    <t>år-til-dato</t>
  </si>
  <si>
    <t>*Nettokøb, netto angiver det nettokøb i afdelingerne indenfor den enkelte investeringsforening, der er foretaget af eksterne investorer i perioden.</t>
  </si>
  <si>
    <t>Antal detailfonde* inden for hvert investeringsområde</t>
  </si>
  <si>
    <t>Kapitalforeninger Aktier</t>
  </si>
  <si>
    <t>Obligationer indeks danske</t>
  </si>
  <si>
    <t>Obligationer, Investment Grade</t>
  </si>
  <si>
    <t>Obligationer, Non-investment Grade</t>
  </si>
  <si>
    <t>Obligationer, Emerging Markets</t>
  </si>
  <si>
    <t>Obligationer, Øvrige</t>
  </si>
  <si>
    <t>Obligationer, udenlandske indeks</t>
  </si>
  <si>
    <t>Kapitalforeninger, Obl. Udenlandske</t>
  </si>
  <si>
    <t>I alt</t>
  </si>
  <si>
    <t>Udbetalte udbytter i detailfonde - fordelt efter investeringsområde</t>
  </si>
  <si>
    <t>Udbetalte udbytter i detailfonde - fordelt på foreninger</t>
  </si>
  <si>
    <t xml:space="preserve"> mio kr.</t>
  </si>
  <si>
    <t>mio. kr.</t>
  </si>
  <si>
    <t>Accunia</t>
  </si>
  <si>
    <t>Alm. Brand Invest</t>
  </si>
  <si>
    <t>Amalie Invest</t>
  </si>
  <si>
    <t>BankInvest</t>
  </si>
  <si>
    <t>BIL Danmark</t>
  </si>
  <si>
    <t>BLS Invest</t>
  </si>
  <si>
    <t>C Worldwide</t>
  </si>
  <si>
    <t>Danske Invest</t>
  </si>
  <si>
    <t>Falcon Invest</t>
  </si>
  <si>
    <t>Formuepleje</t>
  </si>
  <si>
    <t>Fundamental Invest</t>
  </si>
  <si>
    <t>Handelsinvest</t>
  </si>
  <si>
    <t>HP Invest</t>
  </si>
  <si>
    <t>Invest Administration</t>
  </si>
  <si>
    <t>Investeringsforeningen Gudme Raaschou</t>
  </si>
  <si>
    <t>Investin</t>
  </si>
  <si>
    <t>IR Invest</t>
  </si>
  <si>
    <t>Jyske Invest</t>
  </si>
  <si>
    <t>Kapitalforeningen Blue Strait Capital</t>
  </si>
  <si>
    <t>Kapitalforeningen Investering &amp; Tryghed</t>
  </si>
  <si>
    <t>Lægernes Invest</t>
  </si>
  <si>
    <t>Lån &amp; Spar Invest</t>
  </si>
  <si>
    <t>Maj Invest</t>
  </si>
  <si>
    <t>Mermaid Nordic</t>
  </si>
  <si>
    <t>MS Invest</t>
  </si>
  <si>
    <t>Nielsen Capital Management</t>
  </si>
  <si>
    <t>Nordea Invest</t>
  </si>
  <si>
    <t>Nykredit Portefølje Administration</t>
  </si>
  <si>
    <t>PFA Invest</t>
  </si>
  <si>
    <t>PortfolioManager</t>
  </si>
  <si>
    <t>SEBinvest</t>
  </si>
  <si>
    <t>Selected Investments</t>
  </si>
  <si>
    <t>Skagen Fondene</t>
  </si>
  <si>
    <t>Sparinvest</t>
  </si>
  <si>
    <t>StockRate Invest</t>
  </si>
  <si>
    <t>Stonehenge</t>
  </si>
  <si>
    <t>Strategi Invest</t>
  </si>
  <si>
    <t>Sydinvest</t>
  </si>
  <si>
    <t>TRP-Invest</t>
  </si>
  <si>
    <t>ValueInvest Danmark</t>
  </si>
  <si>
    <t>Wealth Invest</t>
  </si>
  <si>
    <t>I alt danske foreninger</t>
  </si>
  <si>
    <t>Nettoflow* i detailfonde fordelt efter investeringsområde</t>
  </si>
  <si>
    <t>Nettoflow* i detailafdelingerne - fordelt på foreninger</t>
  </si>
  <si>
    <t>Kursværdi mio. kr.</t>
  </si>
  <si>
    <t>Lån og Spar Invest</t>
  </si>
  <si>
    <t>Obligationer, Non-Investment Grade</t>
  </si>
  <si>
    <t>Obligationer, udenlandske indeksobl.</t>
  </si>
  <si>
    <t>PFA Asset Management</t>
  </si>
  <si>
    <t>SEB</t>
  </si>
  <si>
    <t xml:space="preserve">Sydinvest </t>
  </si>
  <si>
    <t xml:space="preserve">I alt danske foreninger </t>
  </si>
  <si>
    <t xml:space="preserve">Nettokøb alle medlemmer </t>
  </si>
  <si>
    <t xml:space="preserve">Branchens samlede formue fordelt på foreninger </t>
  </si>
  <si>
    <t>Så mange penge forvalter de enkelte danske investeringsforeninger - kursværdi mio. kr.</t>
  </si>
  <si>
    <t>SKAGEN Fondene*</t>
  </si>
  <si>
    <t xml:space="preserve">Formue alle medlemmer </t>
  </si>
  <si>
    <t>Så mange penge forvalter de enkelte danske investeringsforeninger inden for de enkelte områder - kursværdi mio. kr.</t>
  </si>
  <si>
    <t>I alt detail</t>
  </si>
  <si>
    <t>Absalon Invest</t>
  </si>
  <si>
    <t>Quenti Asset Management</t>
  </si>
  <si>
    <t>I alt institutionel</t>
  </si>
  <si>
    <t>Danske Invest, udenlandsk</t>
  </si>
  <si>
    <t>HP Invest, udenlandsk</t>
  </si>
  <si>
    <t>Jyske Invest, udenlandsk</t>
  </si>
  <si>
    <t>Sydinvest, udenlandsk</t>
  </si>
  <si>
    <t>I alt udenlandsk</t>
  </si>
  <si>
    <t>Investorernes nettokøb i detailafdelingerne - fordelt på foreninger</t>
  </si>
  <si>
    <t>Så mange penge forvalter de enkelte danske investeringsforvaltningsselskaber - kursværdi mio. kr.</t>
  </si>
  <si>
    <t>BI Management A/S</t>
  </si>
  <si>
    <t>C Worldwide A/S</t>
  </si>
  <si>
    <t>Danske Invest Management A/S</t>
  </si>
  <si>
    <t>Formuepleje  A/S</t>
  </si>
  <si>
    <t>Fundmarket</t>
  </si>
  <si>
    <t>Handelsinvest Investeringsforvaltning A/S</t>
  </si>
  <si>
    <t>ID-Sparinvest A/S</t>
  </si>
  <si>
    <t>Invest-Administration A/S</t>
  </si>
  <si>
    <t>Jyske Invest Fund Management A/S</t>
  </si>
  <si>
    <t>Nordea Invest Fund Management A/S</t>
  </si>
  <si>
    <t>Nykredit Portefølje Administration A/S</t>
  </si>
  <si>
    <t>Investeringsforvaltningsselskabet SEBinvest A/S</t>
  </si>
  <si>
    <t>PFA Asset Management A/S</t>
  </si>
  <si>
    <t>Sydinvest Administration A/S</t>
  </si>
  <si>
    <t>Investorernes formue fordelt på fondstyper</t>
  </si>
  <si>
    <t>Kursværdi - mio. kr.</t>
  </si>
  <si>
    <t>Detail</t>
  </si>
  <si>
    <t>Institutionelle</t>
  </si>
  <si>
    <t>Udenlandske</t>
  </si>
  <si>
    <t>Investorernes formue fordelt på fondstyper, netto</t>
  </si>
  <si>
    <t>Investorernes nettokøb fordelt på fondstyper</t>
  </si>
  <si>
    <t>Investorernes nettokøb fordelt på fondstyper, netto</t>
  </si>
  <si>
    <t>Antal afdelinger og klasser fordelt på typer af afdelinger</t>
  </si>
  <si>
    <t>Foreningstyper</t>
  </si>
  <si>
    <t>UCITS</t>
  </si>
  <si>
    <t>…Investeringsforeninger</t>
  </si>
  <si>
    <t>…Værdipapirfonde</t>
  </si>
  <si>
    <t xml:space="preserve">Alternative investeringsfonde </t>
  </si>
  <si>
    <t>..Kapitalforeninger</t>
  </si>
  <si>
    <t>..Andre alternative investeringsfonde</t>
  </si>
  <si>
    <t>Kategoriafkast</t>
  </si>
  <si>
    <t>Aktier Emerging Markets</t>
  </si>
  <si>
    <t>Obligationer Emerging markets</t>
  </si>
  <si>
    <t>Obligationer Non-investment Grade</t>
  </si>
  <si>
    <t>Obligationer Udenlandske indeksobligationer</t>
  </si>
  <si>
    <t>Indeksserien viser afkast efter omkostninger, vægtet efter formue for den gældende periode</t>
  </si>
  <si>
    <t>Sparinvest, udenlandsk</t>
  </si>
  <si>
    <t>ACM Forvaltning A/S</t>
  </si>
  <si>
    <t xml:space="preserve">Investering Danmark   Amaliegade 7    DK-1256 København K     Tel: 3370 1000 </t>
  </si>
  <si>
    <t>Investering Danmark     Amaliegade 7    DK-1256 København K     Tel: 3370 1000</t>
  </si>
  <si>
    <t>http://finansdanmark.dk/tal-og-analyser/investeringsfondsstatistikker/forklaring-til-statistikker/om-brutto-og-nettotal-i-den-maanedlige-markedsstatistik/</t>
  </si>
  <si>
    <t>Blandede i alt</t>
  </si>
  <si>
    <t>Invest Administration, udenlandsk</t>
  </si>
  <si>
    <t>august</t>
  </si>
  <si>
    <t>september</t>
  </si>
  <si>
    <t>Great Dane</t>
  </si>
  <si>
    <t>Carnegie Wealth Management</t>
  </si>
  <si>
    <t/>
  </si>
  <si>
    <t>Accunia, udenlandsk</t>
  </si>
  <si>
    <t>Investering Danmarks markedsstatistik 30.09.2021</t>
  </si>
  <si>
    <t>*Nettoformue angiver den formue, der er tilgået afdelingerne i den enkelte investeringsforening fra eksterne investorer.</t>
  </si>
  <si>
    <t>*Udenlandske fonde der henvender sig til danske investorer, indgår ikke i totalen for danske foreninger.</t>
  </si>
  <si>
    <t>*Nettoflow er nettokøb korrigeret for udbytte.</t>
  </si>
  <si>
    <t>*Antal afdelinger og klasser i alt</t>
  </si>
  <si>
    <t>*Udenlandske fonde der henvender sig til danske investorer, indgår ikke i totalen for detail.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</si>
</sst>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mm/yy"/>
    <numFmt numFmtId="165" formatCode="_(* #,##0.00_);_(* \(#,##0.00\);_(* \-??_);_(@_)"/>
    <numFmt numFmtId="166" formatCode="#,##0.0"/>
    <numFmt numFmtId="167" formatCode="_(* #,##0.0_);_(* \(#,##0.0\);_(* \-??_);_(@_)"/>
  </numFmts>
  <fonts count="50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Verdana"/>
      <family val="2"/>
    </font>
    <font>
      <b/>
      <sz val="10"/>
      <name val="Verdana"/>
      <family val="2"/>
    </font>
    <font>
      <b/>
      <sz val="10"/>
      <color indexed="8"/>
      <name val="Verdana"/>
      <family val="2"/>
    </font>
    <font>
      <sz val="10"/>
      <name val="Verdana"/>
      <family val="2"/>
    </font>
    <font>
      <sz val="10"/>
      <color indexed="8"/>
      <name val="Verdana"/>
      <family val="2"/>
    </font>
    <font>
      <b/>
      <sz val="10"/>
      <color indexed="9"/>
      <name val="Verdana"/>
      <family val="2"/>
    </font>
    <font>
      <sz val="12"/>
      <name val="Arial"/>
      <family val="2"/>
    </font>
    <font>
      <sz val="12"/>
      <name val="Verdana"/>
      <family val="2"/>
    </font>
    <font>
      <b/>
      <sz val="12"/>
      <color indexed="8"/>
      <name val="Verdana"/>
      <family val="2"/>
    </font>
    <font>
      <b/>
      <sz val="9"/>
      <color indexed="9"/>
      <name val="Verdana"/>
      <family val="2"/>
    </font>
    <font>
      <sz val="8"/>
      <name val="Times New Roman"/>
      <family val="1"/>
    </font>
    <font>
      <b/>
      <sz val="8"/>
      <color indexed="8"/>
      <name val="Verdana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Verdana"/>
      <family val="2"/>
    </font>
    <font>
      <b/>
      <sz val="14"/>
      <name val="Arial"/>
      <family val="2"/>
    </font>
    <font>
      <b/>
      <sz val="10"/>
      <name val="Arial"/>
      <family val="2"/>
    </font>
    <font>
      <sz val="8"/>
      <color indexed="8"/>
      <name val="Verdana"/>
      <family val="2"/>
    </font>
    <font>
      <b/>
      <sz val="8"/>
      <color indexed="9"/>
      <name val="Verdana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u/>
      <sz val="10"/>
      <color theme="10"/>
      <name val="Arial"/>
      <family val="2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0"/>
      <color rgb="FFFF0000"/>
      <name val="Arial"/>
      <family val="2"/>
    </font>
    <font>
      <b/>
      <sz val="14"/>
      <color theme="1"/>
      <name val="Verdana"/>
      <family val="2"/>
    </font>
    <font>
      <b/>
      <sz val="12"/>
      <color theme="1"/>
      <name val="Verdana"/>
      <family val="2"/>
    </font>
    <font>
      <b/>
      <sz val="10"/>
      <color theme="0"/>
      <name val="Verdana"/>
      <family val="2"/>
    </font>
    <font>
      <b/>
      <sz val="10"/>
      <color rgb="FF000000"/>
      <name val="Verdana"/>
      <family val="2"/>
    </font>
    <font>
      <sz val="10"/>
      <color theme="1"/>
      <name val="Verdana"/>
      <family val="2"/>
    </font>
    <font>
      <sz val="10"/>
      <color theme="1"/>
      <name val="Arial"/>
      <family val="2"/>
    </font>
    <font>
      <b/>
      <sz val="10"/>
      <color theme="1"/>
      <name val="Verdana"/>
      <family val="2"/>
    </font>
  </fonts>
  <fills count="2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rgb="FFFFFFCC"/>
      </patternFill>
    </fill>
    <fill>
      <patternFill patternType="solid">
        <fgColor rgb="FFF2F2F2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FF"/>
        <bgColor indexed="64"/>
      </patternFill>
    </fill>
    <fill>
      <patternFill patternType="solid">
        <fgColor theme="8"/>
        <bgColor indexed="31"/>
      </patternFill>
    </fill>
    <fill>
      <patternFill patternType="solid">
        <fgColor theme="2"/>
        <bgColor indexed="64"/>
      </patternFill>
    </fill>
    <fill>
      <patternFill patternType="solid">
        <fgColor theme="6"/>
        <bgColor indexed="22"/>
      </patternFill>
    </fill>
    <fill>
      <patternFill patternType="solid">
        <fgColor theme="2"/>
        <bgColor rgb="FFFF8080"/>
      </patternFill>
    </fill>
    <fill>
      <patternFill patternType="solid">
        <fgColor theme="6"/>
        <bgColor indexed="31"/>
      </patternFill>
    </fill>
    <fill>
      <patternFill patternType="solid">
        <fgColor theme="4"/>
        <bgColor indexed="29"/>
      </patternFill>
    </fill>
    <fill>
      <patternFill patternType="solid">
        <fgColor theme="0"/>
        <bgColor indexed="26"/>
      </patternFill>
    </fill>
    <fill>
      <patternFill patternType="solid">
        <fgColor theme="2"/>
        <bgColor indexed="29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31"/>
      </patternFill>
    </fill>
    <fill>
      <patternFill patternType="solid">
        <fgColor theme="0"/>
        <bgColor indexed="29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</fills>
  <borders count="127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8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medium">
        <color indexed="8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medium">
        <color indexed="8"/>
      </top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/>
      <right/>
      <top style="thin">
        <color indexed="27"/>
      </top>
      <bottom/>
      <diagonal/>
    </border>
    <border>
      <left/>
      <right/>
      <top/>
      <bottom style="thin">
        <color indexed="27"/>
      </bottom>
      <diagonal/>
    </border>
    <border>
      <left/>
      <right/>
      <top/>
      <bottom style="hair">
        <color indexed="22"/>
      </bottom>
      <diagonal/>
    </border>
    <border>
      <left/>
      <right/>
      <top/>
      <bottom style="thin">
        <color indexed="55"/>
      </bottom>
      <diagonal/>
    </border>
    <border>
      <left/>
      <right/>
      <top/>
      <bottom style="hair">
        <color indexed="27"/>
      </bottom>
      <diagonal/>
    </border>
    <border>
      <left style="thin">
        <color indexed="27"/>
      </left>
      <right style="thin">
        <color indexed="27"/>
      </right>
      <top style="thin">
        <color indexed="27"/>
      </top>
      <bottom/>
      <diagonal/>
    </border>
    <border>
      <left style="thin">
        <color indexed="22"/>
      </left>
      <right/>
      <top style="hair">
        <color indexed="22"/>
      </top>
      <bottom style="hair">
        <color indexed="27"/>
      </bottom>
      <diagonal/>
    </border>
    <border>
      <left/>
      <right/>
      <top style="hair">
        <color indexed="27"/>
      </top>
      <bottom style="hair">
        <color indexed="27"/>
      </bottom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 style="medium">
        <color indexed="8"/>
      </top>
      <bottom/>
      <diagonal/>
    </border>
    <border>
      <left style="thin">
        <color indexed="9"/>
      </left>
      <right/>
      <top style="medium">
        <color indexed="8"/>
      </top>
      <bottom/>
      <diagonal/>
    </border>
    <border>
      <left/>
      <right style="thin">
        <color indexed="22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9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64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9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hair">
        <color theme="8"/>
      </left>
      <right style="hair">
        <color theme="8"/>
      </right>
      <top style="hair">
        <color indexed="27"/>
      </top>
      <bottom style="hair">
        <color indexed="27"/>
      </bottom>
      <diagonal/>
    </border>
    <border>
      <left style="hair">
        <color theme="8"/>
      </left>
      <right style="hair">
        <color theme="8"/>
      </right>
      <top style="hair">
        <color indexed="27"/>
      </top>
      <bottom/>
      <diagonal/>
    </border>
    <border>
      <left style="hair">
        <color theme="8"/>
      </left>
      <right style="hair">
        <color theme="8"/>
      </right>
      <top style="hair">
        <color theme="8"/>
      </top>
      <bottom style="hair">
        <color theme="8"/>
      </bottom>
      <diagonal/>
    </border>
    <border>
      <left style="hair">
        <color theme="8"/>
      </left>
      <right style="hair">
        <color theme="8"/>
      </right>
      <top style="hair">
        <color theme="2"/>
      </top>
      <bottom style="hair">
        <color theme="8"/>
      </bottom>
      <diagonal/>
    </border>
    <border>
      <left style="hair">
        <color theme="8"/>
      </left>
      <right style="hair">
        <color theme="8"/>
      </right>
      <top style="hair">
        <color theme="8"/>
      </top>
      <bottom style="thin">
        <color theme="0"/>
      </bottom>
      <diagonal/>
    </border>
    <border>
      <left style="hair">
        <color theme="8"/>
      </left>
      <right/>
      <top style="hair">
        <color theme="8"/>
      </top>
      <bottom style="hair">
        <color theme="8"/>
      </bottom>
      <diagonal/>
    </border>
    <border>
      <left style="hair">
        <color theme="8"/>
      </left>
      <right style="hair">
        <color theme="8"/>
      </right>
      <top style="hair">
        <color theme="8"/>
      </top>
      <bottom style="hair">
        <color indexed="27"/>
      </bottom>
      <diagonal/>
    </border>
    <border>
      <left style="thin">
        <color indexed="31"/>
      </left>
      <right style="hair">
        <color theme="8"/>
      </right>
      <top style="hair">
        <color theme="8"/>
      </top>
      <bottom style="hair">
        <color theme="8"/>
      </bottom>
      <diagonal/>
    </border>
    <border>
      <left/>
      <right style="hair">
        <color theme="8"/>
      </right>
      <top style="hair">
        <color theme="8"/>
      </top>
      <bottom style="hair">
        <color indexed="31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2"/>
      </left>
      <right style="hair">
        <color theme="8"/>
      </right>
      <top style="thin">
        <color theme="2"/>
      </top>
      <bottom style="hair">
        <color theme="8"/>
      </bottom>
      <diagonal/>
    </border>
    <border>
      <left style="thin">
        <color theme="2"/>
      </left>
      <right style="hair">
        <color theme="8"/>
      </right>
      <top style="hair">
        <color theme="8"/>
      </top>
      <bottom style="hair">
        <color theme="8"/>
      </bottom>
      <diagonal/>
    </border>
    <border>
      <left/>
      <right style="hair">
        <color theme="8"/>
      </right>
      <top style="hair">
        <color theme="8"/>
      </top>
      <bottom style="hair">
        <color theme="8"/>
      </bottom>
      <diagonal/>
    </border>
    <border>
      <left/>
      <right/>
      <top style="thin">
        <color indexed="27"/>
      </top>
      <bottom style="hair">
        <color theme="8"/>
      </bottom>
      <diagonal/>
    </border>
    <border>
      <left/>
      <right style="thin">
        <color indexed="27"/>
      </right>
      <top style="thin">
        <color indexed="27"/>
      </top>
      <bottom style="hair">
        <color theme="8"/>
      </bottom>
      <diagonal/>
    </border>
    <border>
      <left/>
      <right/>
      <top style="hair">
        <color theme="8"/>
      </top>
      <bottom style="hair">
        <color theme="8"/>
      </bottom>
      <diagonal/>
    </border>
    <border>
      <left/>
      <right style="thin">
        <color indexed="27"/>
      </right>
      <top style="hair">
        <color theme="8"/>
      </top>
      <bottom style="hair">
        <color theme="8"/>
      </bottom>
      <diagonal/>
    </border>
    <border>
      <left style="thin">
        <color theme="8"/>
      </left>
      <right style="hair">
        <color theme="8"/>
      </right>
      <top style="thin">
        <color theme="8"/>
      </top>
      <bottom style="hair">
        <color theme="8"/>
      </bottom>
      <diagonal/>
    </border>
    <border>
      <left style="hair">
        <color theme="8"/>
      </left>
      <right style="hair">
        <color theme="8"/>
      </right>
      <top style="thin">
        <color theme="8"/>
      </top>
      <bottom style="hair">
        <color theme="8"/>
      </bottom>
      <diagonal/>
    </border>
    <border>
      <left style="hair">
        <color theme="8"/>
      </left>
      <right style="thin">
        <color theme="8"/>
      </right>
      <top style="thin">
        <color theme="8"/>
      </top>
      <bottom style="hair">
        <color theme="8"/>
      </bottom>
      <diagonal/>
    </border>
    <border>
      <left style="thin">
        <color theme="8"/>
      </left>
      <right style="hair">
        <color theme="8"/>
      </right>
      <top style="hair">
        <color theme="8"/>
      </top>
      <bottom style="hair">
        <color theme="8"/>
      </bottom>
      <diagonal/>
    </border>
    <border>
      <left style="hair">
        <color theme="8"/>
      </left>
      <right style="thin">
        <color theme="8"/>
      </right>
      <top style="hair">
        <color theme="8"/>
      </top>
      <bottom style="hair">
        <color theme="8"/>
      </bottom>
      <diagonal/>
    </border>
    <border>
      <left/>
      <right/>
      <top style="hair">
        <color theme="8"/>
      </top>
      <bottom style="thin">
        <color indexed="9"/>
      </bottom>
      <diagonal/>
    </border>
    <border>
      <left/>
      <right style="thin">
        <color indexed="27"/>
      </right>
      <top style="hair">
        <color theme="8"/>
      </top>
      <bottom style="thin">
        <color indexed="9"/>
      </bottom>
      <diagonal/>
    </border>
    <border>
      <left style="thin">
        <color theme="8"/>
      </left>
      <right style="hair">
        <color theme="8"/>
      </right>
      <top style="hair">
        <color theme="8"/>
      </top>
      <bottom style="thin">
        <color theme="8"/>
      </bottom>
      <diagonal/>
    </border>
    <border>
      <left style="hair">
        <color theme="8"/>
      </left>
      <right style="hair">
        <color theme="8"/>
      </right>
      <top style="hair">
        <color theme="8"/>
      </top>
      <bottom style="thin">
        <color theme="8"/>
      </bottom>
      <diagonal/>
    </border>
    <border>
      <left style="hair">
        <color theme="8"/>
      </left>
      <right/>
      <top style="hair">
        <color theme="2"/>
      </top>
      <bottom style="hair">
        <color theme="8"/>
      </bottom>
      <diagonal/>
    </border>
    <border>
      <left style="hair">
        <color theme="8"/>
      </left>
      <right style="hair">
        <color theme="8"/>
      </right>
      <top style="hair">
        <color theme="8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hair">
        <color theme="8"/>
      </left>
      <right/>
      <top style="thin">
        <color theme="2"/>
      </top>
      <bottom style="hair">
        <color theme="8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hair">
        <color theme="8"/>
      </right>
      <top style="thin">
        <color theme="2"/>
      </top>
      <bottom style="hair">
        <color theme="8"/>
      </bottom>
      <diagonal/>
    </border>
    <border>
      <left style="hair">
        <color theme="8"/>
      </left>
      <right/>
      <top style="hair">
        <color theme="8"/>
      </top>
      <bottom/>
      <diagonal/>
    </border>
    <border>
      <left style="hair">
        <color theme="8"/>
      </left>
      <right/>
      <top style="thin">
        <color theme="8"/>
      </top>
      <bottom style="hair">
        <color theme="8"/>
      </bottom>
      <diagonal/>
    </border>
    <border>
      <left style="thin">
        <color theme="2"/>
      </left>
      <right style="hair">
        <color theme="8"/>
      </right>
      <top/>
      <bottom/>
      <diagonal/>
    </border>
    <border>
      <left style="hair">
        <color theme="8"/>
      </left>
      <right/>
      <top style="hair">
        <color theme="8"/>
      </top>
      <bottom style="hair">
        <color indexed="31"/>
      </bottom>
      <diagonal/>
    </border>
    <border>
      <left style="thin">
        <color indexed="22"/>
      </left>
      <right style="hair">
        <color theme="8"/>
      </right>
      <top style="hair">
        <color theme="8"/>
      </top>
      <bottom style="hair">
        <color theme="8"/>
      </bottom>
      <diagonal/>
    </border>
    <border>
      <left style="hair">
        <color theme="8"/>
      </left>
      <right/>
      <top style="hair">
        <color theme="8"/>
      </top>
      <bottom style="hair">
        <color indexed="27"/>
      </bottom>
      <diagonal/>
    </border>
    <border>
      <left style="hair">
        <color theme="8"/>
      </left>
      <right style="hair">
        <color theme="8"/>
      </right>
      <top/>
      <bottom/>
      <diagonal/>
    </border>
    <border>
      <left style="thin">
        <color theme="0"/>
      </left>
      <right style="hair">
        <color theme="8"/>
      </right>
      <top style="hair">
        <color theme="8"/>
      </top>
      <bottom style="thin">
        <color theme="0"/>
      </bottom>
      <diagonal/>
    </border>
    <border>
      <left/>
      <right style="hair">
        <color theme="8"/>
      </right>
      <top/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 style="hair">
        <color theme="8"/>
      </left>
      <right/>
      <top/>
      <bottom/>
      <diagonal/>
    </border>
    <border>
      <left style="hair">
        <color theme="8"/>
      </left>
      <right/>
      <top/>
      <bottom style="hair">
        <color theme="8"/>
      </bottom>
      <diagonal/>
    </border>
    <border>
      <left style="hair">
        <color theme="8"/>
      </left>
      <right/>
      <top style="hair">
        <color indexed="27"/>
      </top>
      <bottom style="hair">
        <color indexed="27"/>
      </bottom>
      <diagonal/>
    </border>
    <border>
      <left style="thin">
        <color theme="1"/>
      </left>
      <right/>
      <top/>
      <bottom style="hair">
        <color indexed="27"/>
      </bottom>
      <diagonal/>
    </border>
    <border>
      <left style="thin">
        <color theme="1"/>
      </left>
      <right/>
      <top style="hair">
        <color indexed="27"/>
      </top>
      <bottom style="hair">
        <color indexed="27"/>
      </bottom>
      <diagonal/>
    </border>
    <border>
      <left style="thin">
        <color indexed="64"/>
      </left>
      <right/>
      <top style="hair">
        <color theme="8"/>
      </top>
      <bottom style="hair">
        <color theme="8"/>
      </bottom>
      <diagonal/>
    </border>
    <border>
      <left style="thin">
        <color indexed="64"/>
      </left>
      <right style="hair">
        <color theme="8"/>
      </right>
      <top style="hair">
        <color theme="8"/>
      </top>
      <bottom style="hair">
        <color theme="8"/>
      </bottom>
      <diagonal/>
    </border>
    <border>
      <left/>
      <right style="hair">
        <color theme="8"/>
      </right>
      <top style="hair">
        <color theme="8"/>
      </top>
      <bottom/>
      <diagonal/>
    </border>
    <border>
      <left/>
      <right style="hair">
        <color theme="8"/>
      </right>
      <top style="hair">
        <color theme="8"/>
      </top>
      <bottom style="thin">
        <color indexed="22"/>
      </bottom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 style="hair">
        <color theme="8"/>
      </right>
      <top style="hair">
        <color theme="8"/>
      </top>
      <bottom style="hair">
        <color theme="8"/>
      </bottom>
      <diagonal/>
    </border>
    <border diagonalUp="1" diagonalDown="1"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 style="thin">
        <color theme="0"/>
      </diagonal>
    </border>
    <border>
      <left style="hair">
        <color theme="8"/>
      </left>
      <right style="thin">
        <color theme="0"/>
      </right>
      <top style="hair">
        <color theme="8"/>
      </top>
      <bottom style="hair">
        <color theme="8"/>
      </bottom>
      <diagonal/>
    </border>
    <border>
      <left style="thin">
        <color theme="1"/>
      </left>
      <right style="hair">
        <color theme="8"/>
      </right>
      <top style="hair">
        <color theme="8"/>
      </top>
      <bottom style="thin">
        <color theme="0"/>
      </bottom>
      <diagonal/>
    </border>
    <border>
      <left style="hair">
        <color theme="8"/>
      </left>
      <right style="thin">
        <color indexed="64"/>
      </right>
      <top style="hair">
        <color theme="8"/>
      </top>
      <bottom style="hair">
        <color theme="8"/>
      </bottom>
      <diagonal/>
    </border>
    <border>
      <left/>
      <right/>
      <top style="thin">
        <color theme="2"/>
      </top>
      <bottom style="hair">
        <color theme="8"/>
      </bottom>
      <diagonal/>
    </border>
    <border>
      <left style="thin">
        <color indexed="27"/>
      </left>
      <right style="hair">
        <color theme="8"/>
      </right>
      <top/>
      <bottom style="hair">
        <color theme="8"/>
      </bottom>
      <diagonal/>
    </border>
    <border>
      <left style="hair">
        <color theme="8"/>
      </left>
      <right style="hair">
        <color theme="8"/>
      </right>
      <top/>
      <bottom style="hair">
        <color theme="8"/>
      </bottom>
      <diagonal/>
    </border>
    <border>
      <left style="thin">
        <color indexed="64"/>
      </left>
      <right/>
      <top/>
      <bottom style="hair">
        <color theme="8"/>
      </bottom>
      <diagonal/>
    </border>
    <border>
      <left style="thin">
        <color theme="1"/>
      </left>
      <right style="hair">
        <color theme="8"/>
      </right>
      <top/>
      <bottom style="hair">
        <color theme="8"/>
      </bottom>
      <diagonal/>
    </border>
    <border>
      <left/>
      <right style="thin">
        <color theme="0"/>
      </right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/>
      <bottom style="thin">
        <color theme="2"/>
      </bottom>
      <diagonal/>
    </border>
    <border>
      <left/>
      <right/>
      <top/>
      <bottom style="thin">
        <color theme="2"/>
      </bottom>
      <diagonal/>
    </border>
    <border>
      <left style="thin">
        <color theme="1"/>
      </left>
      <right/>
      <top/>
      <bottom style="thin">
        <color indexed="64"/>
      </bottom>
      <diagonal/>
    </border>
    <border>
      <left/>
      <right style="thin">
        <color theme="1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theme="8"/>
      </bottom>
      <diagonal/>
    </border>
    <border>
      <left style="thin">
        <color theme="1"/>
      </left>
      <right/>
      <top style="thin">
        <color indexed="64"/>
      </top>
      <bottom style="thin">
        <color theme="2"/>
      </bottom>
      <diagonal/>
    </border>
    <border>
      <left/>
      <right/>
      <top style="thin">
        <color indexed="64"/>
      </top>
      <bottom style="thin">
        <color theme="2"/>
      </bottom>
      <diagonal/>
    </border>
    <border>
      <left/>
      <right style="thin">
        <color indexed="64"/>
      </right>
      <top/>
      <bottom style="hair">
        <color theme="8"/>
      </bottom>
      <diagonal/>
    </border>
    <border>
      <left/>
      <right style="thin">
        <color indexed="27"/>
      </right>
      <top style="thin">
        <color indexed="27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/>
      <right style="thin">
        <color indexed="64"/>
      </right>
      <top/>
      <bottom/>
      <diagonal/>
    </border>
    <border>
      <left style="hair">
        <color theme="8"/>
      </left>
      <right style="thin">
        <color indexed="64"/>
      </right>
      <top/>
      <bottom style="hair">
        <color theme="8"/>
      </bottom>
      <diagonal/>
    </border>
    <border>
      <left/>
      <right/>
      <top style="hair">
        <color theme="8"/>
      </top>
      <bottom style="hair">
        <color indexed="31"/>
      </bottom>
      <diagonal/>
    </border>
    <border>
      <left style="hair">
        <color theme="8"/>
      </left>
      <right style="thin">
        <color indexed="64"/>
      </right>
      <top style="hair">
        <color theme="8"/>
      </top>
      <bottom style="hair">
        <color indexed="31"/>
      </bottom>
      <diagonal/>
    </border>
    <border>
      <left/>
      <right style="thin">
        <color indexed="64"/>
      </right>
      <top/>
      <bottom style="thin">
        <color indexed="55"/>
      </bottom>
      <diagonal/>
    </border>
    <border>
      <left style="thin">
        <color indexed="64"/>
      </left>
      <right style="hair">
        <color theme="8"/>
      </right>
      <top style="hair">
        <color indexed="27"/>
      </top>
      <bottom style="hair">
        <color indexed="27"/>
      </bottom>
      <diagonal/>
    </border>
  </borders>
  <cellStyleXfs count="60">
    <xf numFmtId="0" fontId="0" fillId="0" borderId="0"/>
    <xf numFmtId="0" fontId="27" fillId="0" borderId="0" applyNumberFormat="0" applyFill="0" applyBorder="0" applyAlignment="0" applyProtection="0"/>
    <xf numFmtId="0" fontId="26" fillId="3" borderId="34" applyNumberFormat="0" applyFont="0" applyAlignment="0" applyProtection="0"/>
    <xf numFmtId="0" fontId="28" fillId="4" borderId="35" applyNumberFormat="0" applyAlignment="0" applyProtection="0"/>
    <xf numFmtId="0" fontId="29" fillId="0" borderId="0" applyNumberFormat="0" applyFill="0" applyBorder="0" applyAlignment="0" applyProtection="0"/>
    <xf numFmtId="0" fontId="30" fillId="5" borderId="0" applyNumberFormat="0" applyBorder="0" applyAlignment="0" applyProtection="0"/>
    <xf numFmtId="0" fontId="31" fillId="6" borderId="35" applyNumberFormat="0" applyAlignment="0" applyProtection="0"/>
    <xf numFmtId="165" fontId="20" fillId="0" borderId="0" applyFill="0" applyBorder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33" fillId="7" borderId="0" applyNumberFormat="0" applyBorder="0" applyAlignment="0" applyProtection="0"/>
    <xf numFmtId="0" fontId="26" fillId="0" borderId="0"/>
    <xf numFmtId="0" fontId="34" fillId="4" borderId="36" applyNumberFormat="0" applyAlignment="0" applyProtection="0"/>
    <xf numFmtId="0" fontId="35" fillId="0" borderId="37" applyNumberFormat="0" applyFill="0" applyAlignment="0" applyProtection="0"/>
    <xf numFmtId="0" fontId="36" fillId="0" borderId="38" applyNumberFormat="0" applyFill="0" applyAlignment="0" applyProtection="0"/>
    <xf numFmtId="0" fontId="37" fillId="0" borderId="39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40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41" applyNumberFormat="0" applyFill="0" applyAlignment="0" applyProtection="0"/>
    <xf numFmtId="0" fontId="41" fillId="8" borderId="0" applyNumberFormat="0" applyBorder="0" applyAlignment="0" applyProtection="0"/>
    <xf numFmtId="0" fontId="6" fillId="3" borderId="34" applyNumberFormat="0" applyFont="0" applyAlignment="0" applyProtection="0"/>
    <xf numFmtId="0" fontId="6" fillId="0" borderId="0"/>
    <xf numFmtId="0" fontId="5" fillId="3" borderId="34" applyNumberFormat="0" applyFont="0" applyAlignment="0" applyProtection="0"/>
    <xf numFmtId="0" fontId="5" fillId="0" borderId="0"/>
    <xf numFmtId="0" fontId="5" fillId="3" borderId="34" applyNumberFormat="0" applyFont="0" applyAlignment="0" applyProtection="0"/>
    <xf numFmtId="0" fontId="5" fillId="0" borderId="0"/>
    <xf numFmtId="0" fontId="5" fillId="0" borderId="0"/>
    <xf numFmtId="9" fontId="20" fillId="0" borderId="0" applyFont="0" applyFill="0" applyBorder="0" applyAlignment="0" applyProtection="0"/>
    <xf numFmtId="0" fontId="4" fillId="0" borderId="0"/>
    <xf numFmtId="0" fontId="3" fillId="3" borderId="34" applyNumberFormat="0" applyFont="0" applyAlignment="0" applyProtection="0"/>
    <xf numFmtId="0" fontId="3" fillId="0" borderId="0"/>
    <xf numFmtId="0" fontId="3" fillId="3" borderId="34" applyNumberFormat="0" applyFont="0" applyAlignment="0" applyProtection="0"/>
    <xf numFmtId="0" fontId="3" fillId="0" borderId="0"/>
    <xf numFmtId="0" fontId="3" fillId="3" borderId="34" applyNumberFormat="0" applyFont="0" applyAlignment="0" applyProtection="0"/>
    <xf numFmtId="0" fontId="3" fillId="0" borderId="0"/>
    <xf numFmtId="0" fontId="3" fillId="3" borderId="34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2" fillId="3" borderId="34" applyNumberFormat="0" applyFont="0" applyAlignment="0" applyProtection="0"/>
    <xf numFmtId="0" fontId="2" fillId="0" borderId="0"/>
    <xf numFmtId="0" fontId="2" fillId="3" borderId="34" applyNumberFormat="0" applyFont="0" applyAlignment="0" applyProtection="0"/>
    <xf numFmtId="0" fontId="2" fillId="0" borderId="0"/>
    <xf numFmtId="0" fontId="2" fillId="3" borderId="34" applyNumberFormat="0" applyFont="0" applyAlignment="0" applyProtection="0"/>
    <xf numFmtId="0" fontId="2" fillId="0" borderId="0"/>
    <xf numFmtId="0" fontId="2" fillId="3" borderId="34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3" borderId="34" applyNumberFormat="0" applyFont="0" applyAlignment="0" applyProtection="0"/>
    <xf numFmtId="0" fontId="2" fillId="0" borderId="0"/>
    <xf numFmtId="0" fontId="2" fillId="3" borderId="34" applyNumberFormat="0" applyFont="0" applyAlignment="0" applyProtection="0"/>
    <xf numFmtId="0" fontId="2" fillId="0" borderId="0"/>
    <xf numFmtId="0" fontId="2" fillId="3" borderId="34" applyNumberFormat="0" applyFont="0" applyAlignment="0" applyProtection="0"/>
    <xf numFmtId="0" fontId="2" fillId="0" borderId="0"/>
    <xf numFmtId="0" fontId="2" fillId="3" borderId="34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1" fillId="0" borderId="0"/>
  </cellStyleXfs>
  <cellXfs count="391">
    <xf numFmtId="0" fontId="0" fillId="0" borderId="0" xfId="0"/>
    <xf numFmtId="0" fontId="0" fillId="0" borderId="1" xfId="0" applyBorder="1"/>
    <xf numFmtId="0" fontId="0" fillId="0" borderId="2" xfId="0" applyBorder="1"/>
    <xf numFmtId="0" fontId="0" fillId="2" borderId="1" xfId="0" applyFill="1" applyBorder="1"/>
    <xf numFmtId="0" fontId="14" fillId="0" borderId="3" xfId="0" applyFont="1" applyBorder="1"/>
    <xf numFmtId="0" fontId="14" fillId="0" borderId="1" xfId="0" applyFont="1" applyBorder="1"/>
    <xf numFmtId="0" fontId="11" fillId="0" borderId="0" xfId="0" applyFont="1"/>
    <xf numFmtId="0" fontId="11" fillId="2" borderId="0" xfId="0" applyFont="1" applyFill="1"/>
    <xf numFmtId="3" fontId="0" fillId="0" borderId="1" xfId="0" applyNumberFormat="1" applyBorder="1"/>
    <xf numFmtId="0" fontId="10" fillId="0" borderId="4" xfId="0" applyFont="1" applyBorder="1"/>
    <xf numFmtId="0" fontId="0" fillId="0" borderId="42" xfId="0" applyBorder="1"/>
    <xf numFmtId="0" fontId="14" fillId="0" borderId="42" xfId="0" applyFont="1" applyBorder="1"/>
    <xf numFmtId="0" fontId="14" fillId="0" borderId="1" xfId="0" applyFont="1" applyBorder="1" applyAlignment="1">
      <alignment horizontal="left"/>
    </xf>
    <xf numFmtId="0" fontId="14" fillId="0" borderId="42" xfId="0" applyFont="1" applyBorder="1" applyAlignment="1">
      <alignment horizontal="left"/>
    </xf>
    <xf numFmtId="0" fontId="14" fillId="0" borderId="42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4" fillId="0" borderId="5" xfId="0" applyFont="1" applyBorder="1" applyAlignment="1">
      <alignment horizontal="left"/>
    </xf>
    <xf numFmtId="0" fontId="14" fillId="0" borderId="5" xfId="0" applyFont="1" applyBorder="1"/>
    <xf numFmtId="0" fontId="13" fillId="0" borderId="1" xfId="0" applyFont="1" applyBorder="1"/>
    <xf numFmtId="0" fontId="14" fillId="0" borderId="42" xfId="0" applyFont="1" applyBorder="1" applyAlignment="1">
      <alignment horizontal="center" wrapText="1"/>
    </xf>
    <xf numFmtId="0" fontId="14" fillId="0" borderId="3" xfId="0" applyFont="1" applyBorder="1" applyAlignment="1">
      <alignment horizontal="center" wrapText="1"/>
    </xf>
    <xf numFmtId="0" fontId="22" fillId="0" borderId="5" xfId="0" applyFont="1" applyBorder="1"/>
    <xf numFmtId="0" fontId="22" fillId="0" borderId="1" xfId="0" applyFont="1" applyBorder="1"/>
    <xf numFmtId="0" fontId="10" fillId="0" borderId="42" xfId="0" applyFont="1" applyBorder="1"/>
    <xf numFmtId="0" fontId="10" fillId="0" borderId="42" xfId="0" applyFont="1" applyBorder="1" applyAlignment="1">
      <alignment horizontal="left"/>
    </xf>
    <xf numFmtId="0" fontId="10" fillId="0" borderId="3" xfId="0" applyFont="1" applyBorder="1"/>
    <xf numFmtId="3" fontId="0" fillId="0" borderId="42" xfId="0" applyNumberFormat="1" applyBorder="1"/>
    <xf numFmtId="0" fontId="0" fillId="0" borderId="43" xfId="0" applyBorder="1"/>
    <xf numFmtId="3" fontId="0" fillId="0" borderId="2" xfId="0" applyNumberFormat="1" applyBorder="1"/>
    <xf numFmtId="0" fontId="0" fillId="9" borderId="1" xfId="0" applyFill="1" applyBorder="1"/>
    <xf numFmtId="0" fontId="42" fillId="0" borderId="1" xfId="0" applyFont="1" applyBorder="1"/>
    <xf numFmtId="0" fontId="43" fillId="10" borderId="0" xfId="0" applyFont="1" applyFill="1" applyAlignment="1">
      <alignment horizontal="left" vertical="center"/>
    </xf>
    <xf numFmtId="0" fontId="44" fillId="10" borderId="0" xfId="0" applyFont="1" applyFill="1" applyAlignment="1">
      <alignment horizontal="left"/>
    </xf>
    <xf numFmtId="0" fontId="44" fillId="10" borderId="8" xfId="0" applyFont="1" applyFill="1" applyBorder="1" applyAlignment="1">
      <alignment horizontal="left"/>
    </xf>
    <xf numFmtId="0" fontId="18" fillId="11" borderId="10" xfId="0" applyFont="1" applyFill="1" applyBorder="1" applyAlignment="1">
      <alignment wrapText="1"/>
    </xf>
    <xf numFmtId="0" fontId="45" fillId="12" borderId="0" xfId="0" applyFont="1" applyFill="1"/>
    <xf numFmtId="3" fontId="45" fillId="12" borderId="11" xfId="0" applyNumberFormat="1" applyFont="1" applyFill="1" applyBorder="1"/>
    <xf numFmtId="0" fontId="46" fillId="13" borderId="12" xfId="0" applyFont="1" applyFill="1" applyBorder="1" applyAlignment="1">
      <alignment horizontal="center"/>
    </xf>
    <xf numFmtId="3" fontId="11" fillId="14" borderId="44" xfId="0" applyNumberFormat="1" applyFont="1" applyFill="1" applyBorder="1" applyAlignment="1">
      <alignment horizontal="right" vertical="top"/>
    </xf>
    <xf numFmtId="3" fontId="11" fillId="0" borderId="44" xfId="0" applyNumberFormat="1" applyFont="1" applyBorder="1"/>
    <xf numFmtId="0" fontId="11" fillId="0" borderId="47" xfId="0" applyFont="1" applyBorder="1"/>
    <xf numFmtId="1" fontId="9" fillId="0" borderId="46" xfId="0" applyNumberFormat="1" applyFont="1" applyBorder="1" applyAlignment="1">
      <alignment horizontal="left" vertical="top" wrapText="1"/>
    </xf>
    <xf numFmtId="0" fontId="9" fillId="0" borderId="46" xfId="0" applyFont="1" applyBorder="1" applyAlignment="1">
      <alignment horizontal="center" vertical="top"/>
    </xf>
    <xf numFmtId="3" fontId="11" fillId="16" borderId="46" xfId="0" applyNumberFormat="1" applyFont="1" applyFill="1" applyBorder="1"/>
    <xf numFmtId="3" fontId="47" fillId="0" borderId="46" xfId="0" applyNumberFormat="1" applyFont="1" applyBorder="1"/>
    <xf numFmtId="3" fontId="12" fillId="15" borderId="48" xfId="0" applyNumberFormat="1" applyFont="1" applyFill="1" applyBorder="1"/>
    <xf numFmtId="0" fontId="18" fillId="0" borderId="46" xfId="0" applyFont="1" applyBorder="1" applyAlignment="1">
      <alignment wrapText="1"/>
    </xf>
    <xf numFmtId="0" fontId="11" fillId="14" borderId="46" xfId="0" applyFont="1" applyFill="1" applyBorder="1"/>
    <xf numFmtId="0" fontId="12" fillId="15" borderId="46" xfId="0" applyFont="1" applyFill="1" applyBorder="1" applyAlignment="1">
      <alignment vertical="top"/>
    </xf>
    <xf numFmtId="3" fontId="11" fillId="16" borderId="51" xfId="0" applyNumberFormat="1" applyFont="1" applyFill="1" applyBorder="1"/>
    <xf numFmtId="3" fontId="47" fillId="0" borderId="51" xfId="0" applyNumberFormat="1" applyFont="1" applyBorder="1"/>
    <xf numFmtId="3" fontId="11" fillId="18" borderId="51" xfId="0" applyNumberFormat="1" applyFont="1" applyFill="1" applyBorder="1"/>
    <xf numFmtId="0" fontId="16" fillId="15" borderId="52" xfId="0" applyFont="1" applyFill="1" applyBorder="1"/>
    <xf numFmtId="3" fontId="0" fillId="0" borderId="53" xfId="0" applyNumberFormat="1" applyBorder="1"/>
    <xf numFmtId="0" fontId="16" fillId="15" borderId="46" xfId="0" applyFont="1" applyFill="1" applyBorder="1"/>
    <xf numFmtId="1" fontId="9" fillId="0" borderId="54" xfId="0" applyNumberFormat="1" applyFont="1" applyBorder="1" applyAlignment="1">
      <alignment horizontal="left" vertical="top" wrapText="1"/>
    </xf>
    <xf numFmtId="0" fontId="16" fillId="15" borderId="56" xfId="0" applyFont="1" applyFill="1" applyBorder="1"/>
    <xf numFmtId="0" fontId="45" fillId="12" borderId="56" xfId="0" applyFont="1" applyFill="1" applyBorder="1"/>
    <xf numFmtId="3" fontId="45" fillId="12" borderId="46" xfId="0" applyNumberFormat="1" applyFont="1" applyFill="1" applyBorder="1"/>
    <xf numFmtId="0" fontId="21" fillId="11" borderId="57" xfId="0" applyFont="1" applyFill="1" applyBorder="1" applyAlignment="1">
      <alignment vertical="top"/>
    </xf>
    <xf numFmtId="0" fontId="9" fillId="11" borderId="57" xfId="0" applyFont="1" applyFill="1" applyBorder="1" applyAlignment="1">
      <alignment horizontal="center" vertical="top"/>
    </xf>
    <xf numFmtId="0" fontId="9" fillId="11" borderId="58" xfId="0" applyFont="1" applyFill="1" applyBorder="1" applyAlignment="1">
      <alignment horizontal="center" vertical="top"/>
    </xf>
    <xf numFmtId="0" fontId="10" fillId="0" borderId="59" xfId="0" applyFont="1" applyBorder="1"/>
    <xf numFmtId="3" fontId="11" fillId="0" borderId="60" xfId="0" applyNumberFormat="1" applyFont="1" applyBorder="1"/>
    <xf numFmtId="0" fontId="21" fillId="11" borderId="8" xfId="0" applyFont="1" applyFill="1" applyBorder="1" applyAlignment="1">
      <alignment vertical="top"/>
    </xf>
    <xf numFmtId="0" fontId="9" fillId="11" borderId="13" xfId="0" applyFont="1" applyFill="1" applyBorder="1" applyAlignment="1">
      <alignment horizontal="center" vertical="top"/>
    </xf>
    <xf numFmtId="0" fontId="8" fillId="0" borderId="61" xfId="0" applyFont="1" applyBorder="1" applyAlignment="1">
      <alignment vertical="top"/>
    </xf>
    <xf numFmtId="0" fontId="9" fillId="11" borderId="62" xfId="0" applyFont="1" applyFill="1" applyBorder="1" applyAlignment="1">
      <alignment horizontal="center" vertical="top"/>
    </xf>
    <xf numFmtId="0" fontId="9" fillId="11" borderId="63" xfId="0" applyFont="1" applyFill="1" applyBorder="1" applyAlignment="1">
      <alignment horizontal="center" vertical="top"/>
    </xf>
    <xf numFmtId="0" fontId="10" fillId="0" borderId="64" xfId="0" applyFont="1" applyBorder="1"/>
    <xf numFmtId="0" fontId="12" fillId="15" borderId="66" xfId="0" applyFont="1" applyFill="1" applyBorder="1"/>
    <xf numFmtId="3" fontId="12" fillId="15" borderId="66" xfId="0" applyNumberFormat="1" applyFont="1" applyFill="1" applyBorder="1"/>
    <xf numFmtId="3" fontId="12" fillId="15" borderId="67" xfId="0" applyNumberFormat="1" applyFont="1" applyFill="1" applyBorder="1"/>
    <xf numFmtId="0" fontId="12" fillId="15" borderId="46" xfId="0" applyFont="1" applyFill="1" applyBorder="1"/>
    <xf numFmtId="0" fontId="12" fillId="15" borderId="68" xfId="0" applyFont="1" applyFill="1" applyBorder="1"/>
    <xf numFmtId="3" fontId="12" fillId="15" borderId="69" xfId="0" applyNumberFormat="1" applyFont="1" applyFill="1" applyBorder="1"/>
    <xf numFmtId="3" fontId="12" fillId="15" borderId="71" xfId="0" applyNumberFormat="1" applyFont="1" applyFill="1" applyBorder="1"/>
    <xf numFmtId="0" fontId="0" fillId="0" borderId="72" xfId="0" applyBorder="1"/>
    <xf numFmtId="0" fontId="0" fillId="0" borderId="74" xfId="0" applyBorder="1"/>
    <xf numFmtId="1" fontId="9" fillId="0" borderId="75" xfId="0" applyNumberFormat="1" applyFont="1" applyBorder="1" applyAlignment="1">
      <alignment horizontal="left" vertical="top" wrapText="1"/>
    </xf>
    <xf numFmtId="3" fontId="0" fillId="0" borderId="0" xfId="0" applyNumberFormat="1"/>
    <xf numFmtId="0" fontId="8" fillId="0" borderId="64" xfId="0" applyFont="1" applyBorder="1"/>
    <xf numFmtId="0" fontId="9" fillId="11" borderId="77" xfId="0" applyFont="1" applyFill="1" applyBorder="1" applyAlignment="1">
      <alignment horizontal="center" vertical="top"/>
    </xf>
    <xf numFmtId="0" fontId="10" fillId="0" borderId="78" xfId="0" applyFont="1" applyBorder="1"/>
    <xf numFmtId="3" fontId="47" fillId="0" borderId="46" xfId="0" applyNumberFormat="1" applyFont="1" applyBorder="1" applyAlignment="1">
      <alignment horizontal="right" wrapText="1"/>
    </xf>
    <xf numFmtId="3" fontId="11" fillId="16" borderId="49" xfId="0" applyNumberFormat="1" applyFont="1" applyFill="1" applyBorder="1"/>
    <xf numFmtId="3" fontId="47" fillId="0" borderId="49" xfId="0" applyNumberFormat="1" applyFont="1" applyBorder="1"/>
    <xf numFmtId="3" fontId="11" fillId="18" borderId="49" xfId="0" applyNumberFormat="1" applyFont="1" applyFill="1" applyBorder="1"/>
    <xf numFmtId="3" fontId="12" fillId="15" borderId="79" xfId="0" applyNumberFormat="1" applyFont="1" applyFill="1" applyBorder="1"/>
    <xf numFmtId="3" fontId="10" fillId="0" borderId="49" xfId="0" applyNumberFormat="1" applyFont="1" applyBorder="1"/>
    <xf numFmtId="3" fontId="0" fillId="0" borderId="43" xfId="0" applyNumberFormat="1" applyBorder="1"/>
    <xf numFmtId="3" fontId="11" fillId="0" borderId="15" xfId="0" applyNumberFormat="1" applyFont="1" applyBorder="1"/>
    <xf numFmtId="0" fontId="11" fillId="0" borderId="80" xfId="0" applyFont="1" applyBorder="1" applyAlignment="1">
      <alignment vertical="top"/>
    </xf>
    <xf numFmtId="3" fontId="0" fillId="0" borderId="72" xfId="0" applyNumberFormat="1" applyBorder="1"/>
    <xf numFmtId="3" fontId="10" fillId="0" borderId="82" xfId="0" applyNumberFormat="1" applyFont="1" applyBorder="1"/>
    <xf numFmtId="3" fontId="11" fillId="0" borderId="0" xfId="0" applyNumberFormat="1" applyFont="1"/>
    <xf numFmtId="0" fontId="16" fillId="15" borderId="83" xfId="0" applyFont="1" applyFill="1" applyBorder="1"/>
    <xf numFmtId="2" fontId="48" fillId="0" borderId="42" xfId="0" applyNumberFormat="1" applyFont="1" applyBorder="1"/>
    <xf numFmtId="0" fontId="0" fillId="18" borderId="42" xfId="0" applyFill="1" applyBorder="1"/>
    <xf numFmtId="0" fontId="0" fillId="18" borderId="0" xfId="0" applyFill="1"/>
    <xf numFmtId="0" fontId="11" fillId="18" borderId="0" xfId="0" applyFont="1" applyFill="1"/>
    <xf numFmtId="3" fontId="17" fillId="0" borderId="0" xfId="0" applyNumberFormat="1" applyFont="1" applyAlignment="1">
      <alignment horizontal="left"/>
    </xf>
    <xf numFmtId="3" fontId="11" fillId="0" borderId="65" xfId="0" applyNumberFormat="1" applyFont="1" applyBorder="1"/>
    <xf numFmtId="0" fontId="10" fillId="0" borderId="84" xfId="0" applyFont="1" applyBorder="1"/>
    <xf numFmtId="0" fontId="0" fillId="0" borderId="85" xfId="0" applyBorder="1"/>
    <xf numFmtId="3" fontId="12" fillId="15" borderId="49" xfId="0" applyNumberFormat="1" applyFont="1" applyFill="1" applyBorder="1"/>
    <xf numFmtId="0" fontId="17" fillId="0" borderId="16" xfId="0" applyFont="1" applyBorder="1" applyAlignment="1">
      <alignment horizontal="left"/>
    </xf>
    <xf numFmtId="0" fontId="10" fillId="0" borderId="17" xfId="0" applyFont="1" applyBorder="1"/>
    <xf numFmtId="0" fontId="10" fillId="0" borderId="18" xfId="0" applyFont="1" applyBorder="1"/>
    <xf numFmtId="164" fontId="9" fillId="17" borderId="12" xfId="0" applyNumberFormat="1" applyFont="1" applyFill="1" applyBorder="1" applyAlignment="1">
      <alignment horizontal="center"/>
    </xf>
    <xf numFmtId="3" fontId="11" fillId="0" borderId="88" xfId="0" applyNumberFormat="1" applyFont="1" applyBorder="1"/>
    <xf numFmtId="0" fontId="43" fillId="0" borderId="42" xfId="0" applyFont="1" applyBorder="1" applyAlignment="1">
      <alignment horizontal="left" vertical="center"/>
    </xf>
    <xf numFmtId="3" fontId="12" fillId="15" borderId="46" xfId="0" applyNumberFormat="1" applyFont="1" applyFill="1" applyBorder="1" applyAlignment="1">
      <alignment horizontal="right"/>
    </xf>
    <xf numFmtId="3" fontId="12" fillId="15" borderId="67" xfId="0" applyNumberFormat="1" applyFont="1" applyFill="1" applyBorder="1" applyAlignment="1">
      <alignment horizontal="right"/>
    </xf>
    <xf numFmtId="3" fontId="12" fillId="15" borderId="69" xfId="0" applyNumberFormat="1" applyFont="1" applyFill="1" applyBorder="1" applyAlignment="1">
      <alignment horizontal="right"/>
    </xf>
    <xf numFmtId="3" fontId="12" fillId="15" borderId="48" xfId="0" applyNumberFormat="1" applyFont="1" applyFill="1" applyBorder="1" applyAlignment="1">
      <alignment horizontal="right"/>
    </xf>
    <xf numFmtId="0" fontId="11" fillId="19" borderId="80" xfId="0" applyFont="1" applyFill="1" applyBorder="1" applyAlignment="1">
      <alignment vertical="top"/>
    </xf>
    <xf numFmtId="0" fontId="11" fillId="18" borderId="42" xfId="0" applyFont="1" applyFill="1" applyBorder="1"/>
    <xf numFmtId="0" fontId="11" fillId="16" borderId="0" xfId="0" applyFont="1" applyFill="1"/>
    <xf numFmtId="3" fontId="11" fillId="18" borderId="43" xfId="0" applyNumberFormat="1" applyFont="1" applyFill="1" applyBorder="1"/>
    <xf numFmtId="0" fontId="10" fillId="18" borderId="18" xfId="0" applyFont="1" applyFill="1" applyBorder="1"/>
    <xf numFmtId="3" fontId="0" fillId="18" borderId="0" xfId="0" applyNumberFormat="1" applyFill="1"/>
    <xf numFmtId="166" fontId="0" fillId="18" borderId="0" xfId="0" applyNumberFormat="1" applyFill="1"/>
    <xf numFmtId="3" fontId="0" fillId="18" borderId="42" xfId="0" applyNumberFormat="1" applyFill="1" applyBorder="1"/>
    <xf numFmtId="3" fontId="0" fillId="18" borderId="74" xfId="0" applyNumberFormat="1" applyFill="1" applyBorder="1"/>
    <xf numFmtId="0" fontId="0" fillId="18" borderId="74" xfId="0" applyFill="1" applyBorder="1"/>
    <xf numFmtId="0" fontId="0" fillId="18" borderId="43" xfId="0" applyFill="1" applyBorder="1"/>
    <xf numFmtId="3" fontId="0" fillId="18" borderId="43" xfId="0" applyNumberFormat="1" applyFill="1" applyBorder="1"/>
    <xf numFmtId="3" fontId="0" fillId="18" borderId="85" xfId="0" applyNumberFormat="1" applyFill="1" applyBorder="1"/>
    <xf numFmtId="0" fontId="0" fillId="18" borderId="85" xfId="0" applyFill="1" applyBorder="1"/>
    <xf numFmtId="3" fontId="0" fillId="0" borderId="0" xfId="0" applyNumberFormat="1" applyAlignment="1">
      <alignment horizontal="right" vertical="center" wrapText="1"/>
    </xf>
    <xf numFmtId="0" fontId="48" fillId="18" borderId="0" xfId="0" applyFont="1" applyFill="1"/>
    <xf numFmtId="0" fontId="48" fillId="18" borderId="42" xfId="0" applyFont="1" applyFill="1" applyBorder="1"/>
    <xf numFmtId="3" fontId="47" fillId="0" borderId="0" xfId="0" applyNumberFormat="1" applyFont="1"/>
    <xf numFmtId="0" fontId="23" fillId="0" borderId="1" xfId="0" applyFont="1" applyBorder="1"/>
    <xf numFmtId="0" fontId="15" fillId="10" borderId="19" xfId="0" applyFont="1" applyFill="1" applyBorder="1" applyAlignment="1">
      <alignment horizontal="left" vertical="center"/>
    </xf>
    <xf numFmtId="0" fontId="46" fillId="13" borderId="89" xfId="0" applyFont="1" applyFill="1" applyBorder="1" applyAlignment="1">
      <alignment horizontal="center"/>
    </xf>
    <xf numFmtId="3" fontId="11" fillId="0" borderId="90" xfId="0" applyNumberFormat="1" applyFont="1" applyBorder="1"/>
    <xf numFmtId="2" fontId="48" fillId="0" borderId="0" xfId="0" applyNumberFormat="1" applyFont="1" applyBorder="1"/>
    <xf numFmtId="0" fontId="14" fillId="0" borderId="0" xfId="0" applyFont="1" applyBorder="1"/>
    <xf numFmtId="0" fontId="24" fillId="14" borderId="56" xfId="0" applyFont="1" applyFill="1" applyBorder="1" applyAlignment="1">
      <alignment vertical="top"/>
    </xf>
    <xf numFmtId="3" fontId="24" fillId="14" borderId="46" xfId="0" applyNumberFormat="1" applyFont="1" applyFill="1" applyBorder="1"/>
    <xf numFmtId="3" fontId="24" fillId="14" borderId="49" xfId="0" applyNumberFormat="1" applyFont="1" applyFill="1" applyBorder="1"/>
    <xf numFmtId="0" fontId="24" fillId="0" borderId="56" xfId="0" applyFont="1" applyBorder="1" applyAlignment="1">
      <alignment vertical="top"/>
    </xf>
    <xf numFmtId="3" fontId="24" fillId="0" borderId="46" xfId="0" applyNumberFormat="1" applyFont="1" applyBorder="1"/>
    <xf numFmtId="3" fontId="24" fillId="0" borderId="49" xfId="0" applyNumberFormat="1" applyFont="1" applyBorder="1"/>
    <xf numFmtId="3" fontId="24" fillId="14" borderId="46" xfId="0" applyNumberFormat="1" applyFont="1" applyFill="1" applyBorder="1" applyAlignment="1">
      <alignment horizontal="right" vertical="top"/>
    </xf>
    <xf numFmtId="3" fontId="24" fillId="14" borderId="49" xfId="0" applyNumberFormat="1" applyFont="1" applyFill="1" applyBorder="1" applyAlignment="1">
      <alignment horizontal="right" vertical="top"/>
    </xf>
    <xf numFmtId="0" fontId="24" fillId="14" borderId="56" xfId="0" applyFont="1" applyFill="1" applyBorder="1"/>
    <xf numFmtId="0" fontId="24" fillId="0" borderId="80" xfId="0" applyFont="1" applyBorder="1" applyAlignment="1">
      <alignment vertical="top"/>
    </xf>
    <xf numFmtId="0" fontId="24" fillId="19" borderId="80" xfId="0" applyFont="1" applyFill="1" applyBorder="1" applyAlignment="1">
      <alignment vertical="top"/>
    </xf>
    <xf numFmtId="3" fontId="24" fillId="19" borderId="46" xfId="0" applyNumberFormat="1" applyFont="1" applyFill="1" applyBorder="1"/>
    <xf numFmtId="3" fontId="24" fillId="19" borderId="49" xfId="0" applyNumberFormat="1" applyFont="1" applyFill="1" applyBorder="1"/>
    <xf numFmtId="0" fontId="24" fillId="14" borderId="93" xfId="0" applyFont="1" applyFill="1" applyBorder="1" applyAlignment="1">
      <alignment vertical="top"/>
    </xf>
    <xf numFmtId="3" fontId="24" fillId="14" borderId="71" xfId="0" applyNumberFormat="1" applyFont="1" applyFill="1" applyBorder="1"/>
    <xf numFmtId="3" fontId="24" fillId="14" borderId="76" xfId="0" applyNumberFormat="1" applyFont="1" applyFill="1" applyBorder="1"/>
    <xf numFmtId="0" fontId="25" fillId="15" borderId="94" xfId="0" applyFont="1" applyFill="1" applyBorder="1" applyAlignment="1">
      <alignment vertical="top"/>
    </xf>
    <xf numFmtId="3" fontId="25" fillId="15" borderId="50" xfId="0" applyNumberFormat="1" applyFont="1" applyFill="1" applyBorder="1"/>
    <xf numFmtId="3" fontId="25" fillId="15" borderId="81" xfId="0" applyNumberFormat="1" applyFont="1" applyFill="1" applyBorder="1"/>
    <xf numFmtId="3" fontId="12" fillId="15" borderId="96" xfId="0" applyNumberFormat="1" applyFont="1" applyFill="1" applyBorder="1"/>
    <xf numFmtId="0" fontId="45" fillId="20" borderId="0" xfId="0" applyFont="1" applyFill="1" applyBorder="1"/>
    <xf numFmtId="3" fontId="45" fillId="20" borderId="0" xfId="0" applyNumberFormat="1" applyFont="1" applyFill="1" applyBorder="1"/>
    <xf numFmtId="3" fontId="45" fillId="20" borderId="0" xfId="0" applyNumberFormat="1" applyFont="1" applyFill="1" applyBorder="1" applyAlignment="1">
      <alignment horizontal="right"/>
    </xf>
    <xf numFmtId="0" fontId="0" fillId="0" borderId="97" xfId="0" applyBorder="1"/>
    <xf numFmtId="3" fontId="11" fillId="2" borderId="91" xfId="0" applyNumberFormat="1" applyFont="1" applyFill="1" applyBorder="1"/>
    <xf numFmtId="3" fontId="11" fillId="16" borderId="91" xfId="0" applyNumberFormat="1" applyFont="1" applyFill="1" applyBorder="1"/>
    <xf numFmtId="3" fontId="11" fillId="0" borderId="20" xfId="0" applyNumberFormat="1" applyFont="1" applyBorder="1"/>
    <xf numFmtId="3" fontId="47" fillId="0" borderId="91" xfId="0" applyNumberFormat="1" applyFont="1" applyBorder="1"/>
    <xf numFmtId="3" fontId="11" fillId="18" borderId="91" xfId="0" applyNumberFormat="1" applyFont="1" applyFill="1" applyBorder="1"/>
    <xf numFmtId="3" fontId="11" fillId="2" borderId="96" xfId="0" applyNumberFormat="1" applyFont="1" applyFill="1" applyBorder="1"/>
    <xf numFmtId="3" fontId="11" fillId="2" borderId="98" xfId="0" applyNumberFormat="1" applyFont="1" applyFill="1" applyBorder="1"/>
    <xf numFmtId="3" fontId="47" fillId="0" borderId="96" xfId="0" applyNumberFormat="1" applyFont="1" applyBorder="1"/>
    <xf numFmtId="3" fontId="47" fillId="0" borderId="96" xfId="0" applyNumberFormat="1" applyFont="1" applyBorder="1" applyAlignment="1">
      <alignment horizontal="right" wrapText="1"/>
    </xf>
    <xf numFmtId="3" fontId="12" fillId="15" borderId="99" xfId="0" applyNumberFormat="1" applyFont="1" applyFill="1" applyBorder="1"/>
    <xf numFmtId="0" fontId="9" fillId="0" borderId="101" xfId="0" applyFont="1" applyBorder="1" applyAlignment="1">
      <alignment horizontal="center" vertical="top"/>
    </xf>
    <xf numFmtId="0" fontId="11" fillId="16" borderId="0" xfId="0" applyFont="1" applyFill="1" applyBorder="1"/>
    <xf numFmtId="2" fontId="10" fillId="0" borderId="24" xfId="0" applyNumberFormat="1" applyFont="1" applyBorder="1"/>
    <xf numFmtId="0" fontId="0" fillId="0" borderId="25" xfId="0" applyBorder="1"/>
    <xf numFmtId="3" fontId="0" fillId="0" borderId="25" xfId="0" applyNumberFormat="1" applyBorder="1"/>
    <xf numFmtId="0" fontId="15" fillId="10" borderId="26" xfId="0" applyFont="1" applyFill="1" applyBorder="1" applyAlignment="1">
      <alignment vertical="center"/>
    </xf>
    <xf numFmtId="0" fontId="15" fillId="10" borderId="27" xfId="0" applyFont="1" applyFill="1" applyBorder="1" applyAlignment="1">
      <alignment vertical="center"/>
    </xf>
    <xf numFmtId="0" fontId="15" fillId="10" borderId="28" xfId="0" applyFont="1" applyFill="1" applyBorder="1" applyAlignment="1">
      <alignment vertical="center"/>
    </xf>
    <xf numFmtId="1" fontId="9" fillId="0" borderId="102" xfId="0" applyNumberFormat="1" applyFont="1" applyBorder="1" applyAlignment="1">
      <alignment horizontal="left" vertical="top" wrapText="1"/>
    </xf>
    <xf numFmtId="0" fontId="49" fillId="0" borderId="87" xfId="0" applyFont="1" applyBorder="1" applyAlignment="1">
      <alignment horizontal="center" vertical="top"/>
    </xf>
    <xf numFmtId="0" fontId="49" fillId="0" borderId="104" xfId="0" applyFont="1" applyBorder="1" applyAlignment="1">
      <alignment horizontal="center" vertical="top"/>
    </xf>
    <xf numFmtId="1" fontId="9" fillId="0" borderId="103" xfId="0" applyNumberFormat="1" applyFont="1" applyBorder="1" applyAlignment="1">
      <alignment horizontal="left" vertical="top" wrapText="1"/>
    </xf>
    <xf numFmtId="1" fontId="49" fillId="0" borderId="103" xfId="0" applyNumberFormat="1" applyFont="1" applyBorder="1" applyAlignment="1">
      <alignment horizontal="center" vertical="top"/>
    </xf>
    <xf numFmtId="3" fontId="49" fillId="0" borderId="87" xfId="0" applyNumberFormat="1" applyFont="1" applyBorder="1" applyAlignment="1">
      <alignment horizontal="center" vertical="top"/>
    </xf>
    <xf numFmtId="1" fontId="49" fillId="0" borderId="105" xfId="0" applyNumberFormat="1" applyFont="1" applyBorder="1" applyAlignment="1">
      <alignment horizontal="center" vertical="top"/>
    </xf>
    <xf numFmtId="0" fontId="0" fillId="0" borderId="3" xfId="0" applyBorder="1" applyAlignment="1">
      <alignment horizontal="center"/>
    </xf>
    <xf numFmtId="0" fontId="32" fillId="0" borderId="0" xfId="8" applyAlignment="1" applyProtection="1"/>
    <xf numFmtId="0" fontId="0" fillId="18" borderId="42" xfId="0" applyFill="1" applyBorder="1"/>
    <xf numFmtId="3" fontId="11" fillId="2" borderId="46" xfId="0" applyNumberFormat="1" applyFont="1" applyFill="1" applyBorder="1"/>
    <xf numFmtId="0" fontId="0" fillId="0" borderId="0" xfId="0"/>
    <xf numFmtId="0" fontId="15" fillId="10" borderId="112" xfId="0" applyFont="1" applyFill="1" applyBorder="1" applyAlignment="1">
      <alignment vertical="center"/>
    </xf>
    <xf numFmtId="0" fontId="15" fillId="10" borderId="110" xfId="0" applyFont="1" applyFill="1" applyBorder="1" applyAlignment="1">
      <alignment vertical="center" wrapText="1"/>
    </xf>
    <xf numFmtId="0" fontId="15" fillId="21" borderId="111" xfId="0" applyFont="1" applyFill="1" applyBorder="1" applyAlignment="1">
      <alignment vertical="center"/>
    </xf>
    <xf numFmtId="0" fontId="15" fillId="21" borderId="27" xfId="0" applyFont="1" applyFill="1" applyBorder="1" applyAlignment="1">
      <alignment vertical="center"/>
    </xf>
    <xf numFmtId="0" fontId="15" fillId="10" borderId="0" xfId="0" applyFont="1" applyFill="1" applyAlignment="1">
      <alignment vertical="center"/>
    </xf>
    <xf numFmtId="0" fontId="15" fillId="10" borderId="107" xfId="0" applyFont="1" applyFill="1" applyBorder="1" applyAlignment="1">
      <alignment vertical="center"/>
    </xf>
    <xf numFmtId="0" fontId="15" fillId="10" borderId="95" xfId="0" applyFont="1" applyFill="1" applyBorder="1" applyAlignment="1">
      <alignment vertical="center"/>
    </xf>
    <xf numFmtId="0" fontId="15" fillId="10" borderId="30" xfId="0" applyFont="1" applyFill="1" applyBorder="1" applyAlignment="1">
      <alignment vertical="center"/>
    </xf>
    <xf numFmtId="3" fontId="11" fillId="2" borderId="59" xfId="0" applyNumberFormat="1" applyFont="1" applyFill="1" applyBorder="1"/>
    <xf numFmtId="3" fontId="11" fillId="16" borderId="59" xfId="0" applyNumberFormat="1" applyFont="1" applyFill="1" applyBorder="1"/>
    <xf numFmtId="3" fontId="11" fillId="0" borderId="0" xfId="0" applyNumberFormat="1" applyFont="1" applyBorder="1"/>
    <xf numFmtId="3" fontId="47" fillId="0" borderId="59" xfId="0" applyNumberFormat="1" applyFont="1" applyBorder="1"/>
    <xf numFmtId="3" fontId="11" fillId="18" borderId="59" xfId="0" applyNumberFormat="1" applyFont="1" applyFill="1" applyBorder="1"/>
    <xf numFmtId="0" fontId="15" fillId="10" borderId="111" xfId="0" applyFont="1" applyFill="1" applyBorder="1" applyAlignment="1">
      <alignment vertical="center"/>
    </xf>
    <xf numFmtId="0" fontId="15" fillId="21" borderId="116" xfId="0" applyFont="1" applyFill="1" applyBorder="1" applyAlignment="1">
      <alignment vertical="center"/>
    </xf>
    <xf numFmtId="0" fontId="15" fillId="21" borderId="117" xfId="0" applyFont="1" applyFill="1" applyBorder="1" applyAlignment="1">
      <alignment vertical="center"/>
    </xf>
    <xf numFmtId="0" fontId="0" fillId="0" borderId="53" xfId="0" applyFont="1" applyBorder="1"/>
    <xf numFmtId="3" fontId="10" fillId="18" borderId="0" xfId="0" applyNumberFormat="1" applyFont="1" applyFill="1"/>
    <xf numFmtId="0" fontId="5" fillId="18" borderId="0" xfId="25" applyFill="1"/>
    <xf numFmtId="17" fontId="40" fillId="0" borderId="0" xfId="25" applyNumberFormat="1" applyFont="1"/>
    <xf numFmtId="0" fontId="5" fillId="0" borderId="0" xfId="25"/>
    <xf numFmtId="0" fontId="0" fillId="0" borderId="0" xfId="0"/>
    <xf numFmtId="0" fontId="0" fillId="0" borderId="1" xfId="0" applyBorder="1"/>
    <xf numFmtId="0" fontId="14" fillId="0" borderId="1" xfId="0" applyFont="1" applyBorder="1"/>
    <xf numFmtId="0" fontId="14" fillId="0" borderId="1" xfId="0" applyFont="1" applyBorder="1" applyAlignment="1">
      <alignment horizontal="center"/>
    </xf>
    <xf numFmtId="0" fontId="10" fillId="0" borderId="1" xfId="0" applyFont="1" applyBorder="1"/>
    <xf numFmtId="0" fontId="7" fillId="10" borderId="9" xfId="0" applyFont="1" applyFill="1" applyBorder="1" applyAlignment="1">
      <alignment horizontal="left"/>
    </xf>
    <xf numFmtId="0" fontId="49" fillId="0" borderId="103" xfId="0" applyNumberFormat="1" applyFont="1" applyBorder="1" applyAlignment="1">
      <alignment horizontal="center" vertical="top"/>
    </xf>
    <xf numFmtId="3" fontId="0" fillId="18" borderId="0" xfId="0" applyNumberFormat="1" applyFill="1" applyAlignment="1">
      <alignment horizontal="right" vertical="center" wrapText="1"/>
    </xf>
    <xf numFmtId="0" fontId="0" fillId="0" borderId="0" xfId="0"/>
    <xf numFmtId="0" fontId="11" fillId="2" borderId="0" xfId="0" applyFont="1" applyFill="1"/>
    <xf numFmtId="3" fontId="11" fillId="2" borderId="51" xfId="0" applyNumberFormat="1" applyFont="1" applyFill="1" applyBorder="1"/>
    <xf numFmtId="0" fontId="10" fillId="0" borderId="55" xfId="0" applyFont="1" applyBorder="1"/>
    <xf numFmtId="3" fontId="10" fillId="0" borderId="46" xfId="0" applyNumberFormat="1" applyFont="1" applyBorder="1"/>
    <xf numFmtId="3" fontId="11" fillId="0" borderId="59" xfId="0" applyNumberFormat="1" applyFont="1" applyBorder="1"/>
    <xf numFmtId="0" fontId="10" fillId="0" borderId="56" xfId="0" applyFont="1" applyBorder="1"/>
    <xf numFmtId="3" fontId="11" fillId="2" borderId="49" xfId="0" applyNumberFormat="1" applyFont="1" applyFill="1" applyBorder="1"/>
    <xf numFmtId="0" fontId="0" fillId="18" borderId="0" xfId="0" applyFill="1"/>
    <xf numFmtId="0" fontId="11" fillId="18" borderId="0" xfId="0" applyFont="1" applyFill="1"/>
    <xf numFmtId="3" fontId="10" fillId="0" borderId="76" xfId="0" applyNumberFormat="1" applyFont="1" applyBorder="1"/>
    <xf numFmtId="0" fontId="11" fillId="16" borderId="0" xfId="0" applyFont="1" applyFill="1"/>
    <xf numFmtId="1" fontId="0" fillId="0" borderId="0" xfId="0" applyNumberFormat="1"/>
    <xf numFmtId="3" fontId="10" fillId="0" borderId="0" xfId="0" applyNumberFormat="1" applyFont="1" applyBorder="1"/>
    <xf numFmtId="3" fontId="11" fillId="14" borderId="100" xfId="0" applyNumberFormat="1" applyFont="1" applyFill="1" applyBorder="1"/>
    <xf numFmtId="3" fontId="12" fillId="15" borderId="46" xfId="0" applyNumberFormat="1" applyFont="1" applyFill="1" applyBorder="1"/>
    <xf numFmtId="3" fontId="11" fillId="0" borderId="51" xfId="0" applyNumberFormat="1" applyFont="1" applyBorder="1"/>
    <xf numFmtId="0" fontId="9" fillId="0" borderId="73" xfId="0" applyFont="1" applyBorder="1" applyAlignment="1">
      <alignment horizontal="center" vertical="top"/>
    </xf>
    <xf numFmtId="1" fontId="9" fillId="0" borderId="46" xfId="0" applyNumberFormat="1" applyFont="1" applyBorder="1" applyAlignment="1">
      <alignment horizontal="center"/>
    </xf>
    <xf numFmtId="0" fontId="0" fillId="0" borderId="1" xfId="0" applyBorder="1"/>
    <xf numFmtId="0" fontId="0" fillId="0" borderId="42" xfId="0" applyBorder="1"/>
    <xf numFmtId="2" fontId="10" fillId="0" borderId="6" xfId="0" applyNumberFormat="1" applyFont="1" applyBorder="1"/>
    <xf numFmtId="2" fontId="10" fillId="0" borderId="7" xfId="0" applyNumberFormat="1" applyFont="1" applyBorder="1"/>
    <xf numFmtId="0" fontId="0" fillId="0" borderId="3" xfId="0" applyBorder="1"/>
    <xf numFmtId="0" fontId="11" fillId="0" borderId="44" xfId="0" applyFont="1" applyBorder="1" applyAlignment="1">
      <alignment vertical="top"/>
    </xf>
    <xf numFmtId="0" fontId="11" fillId="14" borderId="44" xfId="0" applyFont="1" applyFill="1" applyBorder="1" applyAlignment="1">
      <alignment vertical="top"/>
    </xf>
    <xf numFmtId="0" fontId="11" fillId="14" borderId="45" xfId="0" applyFont="1" applyFill="1" applyBorder="1"/>
    <xf numFmtId="0" fontId="11" fillId="14" borderId="46" xfId="0" applyFont="1" applyFill="1" applyBorder="1" applyAlignment="1">
      <alignment vertical="top"/>
    </xf>
    <xf numFmtId="0" fontId="10" fillId="0" borderId="46" xfId="0" applyFont="1" applyBorder="1"/>
    <xf numFmtId="3" fontId="11" fillId="0" borderId="46" xfId="0" applyNumberFormat="1" applyFont="1" applyBorder="1"/>
    <xf numFmtId="3" fontId="0" fillId="0" borderId="3" xfId="0" applyNumberFormat="1" applyBorder="1"/>
    <xf numFmtId="3" fontId="11" fillId="14" borderId="46" xfId="0" applyNumberFormat="1" applyFont="1" applyFill="1" applyBorder="1"/>
    <xf numFmtId="0" fontId="11" fillId="0" borderId="46" xfId="0" applyFont="1" applyBorder="1" applyAlignment="1">
      <alignment vertical="top"/>
    </xf>
    <xf numFmtId="3" fontId="11" fillId="14" borderId="46" xfId="0" applyNumberFormat="1" applyFont="1" applyFill="1" applyBorder="1" applyAlignment="1">
      <alignment horizontal="right" vertical="top"/>
    </xf>
    <xf numFmtId="3" fontId="11" fillId="14" borderId="49" xfId="0" applyNumberFormat="1" applyFont="1" applyFill="1" applyBorder="1"/>
    <xf numFmtId="3" fontId="12" fillId="15" borderId="50" xfId="0" applyNumberFormat="1" applyFont="1" applyFill="1" applyBorder="1"/>
    <xf numFmtId="0" fontId="11" fillId="14" borderId="14" xfId="0" applyFont="1" applyFill="1" applyBorder="1" applyAlignment="1">
      <alignment vertical="top"/>
    </xf>
    <xf numFmtId="1" fontId="9" fillId="17" borderId="70" xfId="0" applyNumberFormat="1" applyFont="1" applyFill="1" applyBorder="1" applyAlignment="1">
      <alignment horizontal="center"/>
    </xf>
    <xf numFmtId="3" fontId="11" fillId="0" borderId="49" xfId="0" applyNumberFormat="1" applyFont="1" applyBorder="1"/>
    <xf numFmtId="0" fontId="11" fillId="14" borderId="71" xfId="0" applyFont="1" applyFill="1" applyBorder="1" applyAlignment="1">
      <alignment vertical="top"/>
    </xf>
    <xf numFmtId="3" fontId="11" fillId="14" borderId="71" xfId="0" applyNumberFormat="1" applyFont="1" applyFill="1" applyBorder="1"/>
    <xf numFmtId="3" fontId="11" fillId="14" borderId="76" xfId="0" applyNumberFormat="1" applyFont="1" applyFill="1" applyBorder="1"/>
    <xf numFmtId="1" fontId="9" fillId="17" borderId="0" xfId="0" applyNumberFormat="1" applyFont="1" applyFill="1" applyAlignment="1">
      <alignment horizontal="center"/>
    </xf>
    <xf numFmtId="0" fontId="11" fillId="0" borderId="12" xfId="0" applyFont="1" applyBorder="1" applyAlignment="1">
      <alignment vertical="top"/>
    </xf>
    <xf numFmtId="3" fontId="11" fillId="14" borderId="49" xfId="0" applyNumberFormat="1" applyFont="1" applyFill="1" applyBorder="1" applyAlignment="1">
      <alignment horizontal="right" vertical="top"/>
    </xf>
    <xf numFmtId="3" fontId="12" fillId="15" borderId="81" xfId="0" applyNumberFormat="1" applyFont="1" applyFill="1" applyBorder="1"/>
    <xf numFmtId="3" fontId="10" fillId="0" borderId="86" xfId="0" applyNumberFormat="1" applyFont="1" applyBorder="1"/>
    <xf numFmtId="3" fontId="11" fillId="19" borderId="46" xfId="0" applyNumberFormat="1" applyFont="1" applyFill="1" applyBorder="1"/>
    <xf numFmtId="3" fontId="11" fillId="19" borderId="49" xfId="0" applyNumberFormat="1" applyFont="1" applyFill="1" applyBorder="1"/>
    <xf numFmtId="3" fontId="11" fillId="14" borderId="91" xfId="0" applyNumberFormat="1" applyFont="1" applyFill="1" applyBorder="1"/>
    <xf numFmtId="3" fontId="11" fillId="0" borderId="91" xfId="0" applyNumberFormat="1" applyFont="1" applyBorder="1"/>
    <xf numFmtId="3" fontId="11" fillId="14" borderId="92" xfId="0" applyNumberFormat="1" applyFont="1" applyFill="1" applyBorder="1" applyAlignment="1">
      <alignment horizontal="right" vertical="top"/>
    </xf>
    <xf numFmtId="3" fontId="11" fillId="14" borderId="91" xfId="0" applyNumberFormat="1" applyFont="1" applyFill="1" applyBorder="1" applyAlignment="1">
      <alignment horizontal="right" vertical="top"/>
    </xf>
    <xf numFmtId="3" fontId="11" fillId="0" borderId="96" xfId="0" applyNumberFormat="1" applyFont="1" applyBorder="1"/>
    <xf numFmtId="0" fontId="0" fillId="0" borderId="23" xfId="0" applyBorder="1"/>
    <xf numFmtId="0" fontId="15" fillId="10" borderId="27" xfId="0" applyFont="1" applyFill="1" applyBorder="1" applyAlignment="1">
      <alignment horizontal="left" vertical="center"/>
    </xf>
    <xf numFmtId="1" fontId="9" fillId="17" borderId="0" xfId="0" applyNumberFormat="1" applyFont="1" applyFill="1" applyBorder="1" applyAlignment="1">
      <alignment horizontal="center"/>
    </xf>
    <xf numFmtId="3" fontId="11" fillId="14" borderId="59" xfId="0" applyNumberFormat="1" applyFont="1" applyFill="1" applyBorder="1"/>
    <xf numFmtId="0" fontId="15" fillId="10" borderId="27" xfId="0" applyFont="1" applyFill="1" applyBorder="1" applyAlignment="1">
      <alignment vertical="center" wrapText="1"/>
    </xf>
    <xf numFmtId="1" fontId="9" fillId="17" borderId="118" xfId="0" applyNumberFormat="1" applyFont="1" applyFill="1" applyBorder="1" applyAlignment="1">
      <alignment horizontal="center"/>
    </xf>
    <xf numFmtId="3" fontId="0" fillId="0" borderId="97" xfId="0" applyNumberFormat="1" applyBorder="1"/>
    <xf numFmtId="3" fontId="11" fillId="0" borderId="51" xfId="0" applyNumberFormat="1" applyFont="1" applyFill="1" applyBorder="1"/>
    <xf numFmtId="3" fontId="11" fillId="0" borderId="49" xfId="0" applyNumberFormat="1" applyFont="1" applyFill="1" applyBorder="1"/>
    <xf numFmtId="0" fontId="11" fillId="0" borderId="0" xfId="0" applyFont="1" applyFill="1"/>
    <xf numFmtId="0" fontId="49" fillId="0" borderId="87" xfId="0" applyFont="1" applyFill="1" applyBorder="1" applyAlignment="1">
      <alignment horizontal="center" vertical="top"/>
    </xf>
    <xf numFmtId="3" fontId="17" fillId="0" borderId="0" xfId="0" applyNumberFormat="1" applyFont="1" applyFill="1" applyAlignment="1">
      <alignment horizontal="left"/>
    </xf>
    <xf numFmtId="0" fontId="17" fillId="0" borderId="0" xfId="0" applyFont="1" applyFill="1" applyAlignment="1">
      <alignment horizontal="left"/>
    </xf>
    <xf numFmtId="0" fontId="10" fillId="0" borderId="18" xfId="0" applyFont="1" applyFill="1" applyBorder="1"/>
    <xf numFmtId="3" fontId="11" fillId="0" borderId="43" xfId="0" applyNumberFormat="1" applyFont="1" applyFill="1" applyBorder="1"/>
    <xf numFmtId="3" fontId="12" fillId="22" borderId="79" xfId="0" applyNumberFormat="1" applyFont="1" applyFill="1" applyBorder="1"/>
    <xf numFmtId="3" fontId="45" fillId="23" borderId="11" xfId="0" applyNumberFormat="1" applyFont="1" applyFill="1" applyBorder="1"/>
    <xf numFmtId="0" fontId="11" fillId="0" borderId="43" xfId="0" applyFont="1" applyFill="1" applyBorder="1"/>
    <xf numFmtId="3" fontId="11" fillId="0" borderId="0" xfId="0" applyNumberFormat="1" applyFont="1" applyFill="1"/>
    <xf numFmtId="0" fontId="11" fillId="0" borderId="0" xfId="0" applyFont="1" applyFill="1" applyBorder="1"/>
    <xf numFmtId="0" fontId="17" fillId="0" borderId="22" xfId="0" applyFont="1" applyFill="1" applyBorder="1" applyAlignment="1">
      <alignment horizontal="left"/>
    </xf>
    <xf numFmtId="0" fontId="10" fillId="0" borderId="21" xfId="0" applyFont="1" applyFill="1" applyBorder="1"/>
    <xf numFmtId="0" fontId="15" fillId="21" borderId="29" xfId="0" applyFont="1" applyFill="1" applyBorder="1" applyAlignment="1">
      <alignment vertical="center"/>
    </xf>
    <xf numFmtId="0" fontId="15" fillId="21" borderId="30" xfId="0" applyFont="1" applyFill="1" applyBorder="1" applyAlignment="1">
      <alignment vertical="center"/>
    </xf>
    <xf numFmtId="0" fontId="15" fillId="21" borderId="31" xfId="0" applyFont="1" applyFill="1" applyBorder="1" applyAlignment="1">
      <alignment vertical="center"/>
    </xf>
    <xf numFmtId="0" fontId="10" fillId="0" borderId="46" xfId="0" applyFont="1" applyFill="1" applyBorder="1"/>
    <xf numFmtId="3" fontId="11" fillId="0" borderId="46" xfId="0" applyNumberFormat="1" applyFont="1" applyFill="1" applyBorder="1"/>
    <xf numFmtId="3" fontId="11" fillId="0" borderId="96" xfId="0" applyNumberFormat="1" applyFont="1" applyFill="1" applyBorder="1"/>
    <xf numFmtId="0" fontId="0" fillId="0" borderId="42" xfId="0" applyFill="1" applyBorder="1"/>
    <xf numFmtId="0" fontId="16" fillId="22" borderId="46" xfId="0" applyFont="1" applyFill="1" applyBorder="1"/>
    <xf numFmtId="3" fontId="12" fillId="22" borderId="46" xfId="0" applyNumberFormat="1" applyFont="1" applyFill="1" applyBorder="1"/>
    <xf numFmtId="3" fontId="12" fillId="22" borderId="96" xfId="0" applyNumberFormat="1" applyFont="1" applyFill="1" applyBorder="1"/>
    <xf numFmtId="165" fontId="20" fillId="0" borderId="1" xfId="7" applyFill="1" applyBorder="1"/>
    <xf numFmtId="3" fontId="24" fillId="0" borderId="49" xfId="0" applyNumberFormat="1" applyFont="1" applyFill="1" applyBorder="1"/>
    <xf numFmtId="0" fontId="15" fillId="10" borderId="0" xfId="0" applyFont="1" applyFill="1" applyAlignment="1">
      <alignment horizontal="left" vertical="center"/>
    </xf>
    <xf numFmtId="0" fontId="17" fillId="18" borderId="0" xfId="0" applyFont="1" applyFill="1" applyAlignment="1">
      <alignment horizontal="left"/>
    </xf>
    <xf numFmtId="0" fontId="15" fillId="10" borderId="0" xfId="0" applyFont="1" applyFill="1" applyAlignment="1">
      <alignment horizontal="left" vertical="center"/>
    </xf>
    <xf numFmtId="0" fontId="17" fillId="18" borderId="0" xfId="0" applyFont="1" applyFill="1" applyAlignment="1">
      <alignment horizontal="left"/>
    </xf>
    <xf numFmtId="0" fontId="0" fillId="0" borderId="0" xfId="0" applyBorder="1"/>
    <xf numFmtId="3" fontId="11" fillId="14" borderId="56" xfId="0" applyNumberFormat="1" applyFont="1" applyFill="1" applyBorder="1" applyAlignment="1">
      <alignment horizontal="right" vertical="top"/>
    </xf>
    <xf numFmtId="0" fontId="49" fillId="0" borderId="87" xfId="0" applyNumberFormat="1" applyFont="1" applyBorder="1" applyAlignment="1">
      <alignment horizontal="center" vertical="top"/>
    </xf>
    <xf numFmtId="3" fontId="47" fillId="0" borderId="49" xfId="0" applyNumberFormat="1" applyFont="1" applyBorder="1" applyAlignment="1">
      <alignment horizontal="right" wrapText="1"/>
    </xf>
    <xf numFmtId="3" fontId="0" fillId="0" borderId="0" xfId="0" applyNumberFormat="1" applyBorder="1"/>
    <xf numFmtId="3" fontId="12" fillId="15" borderId="76" xfId="0" applyNumberFormat="1" applyFont="1" applyFill="1" applyBorder="1"/>
    <xf numFmtId="0" fontId="9" fillId="11" borderId="119" xfId="0" applyFont="1" applyFill="1" applyBorder="1" applyAlignment="1">
      <alignment horizontal="center" vertical="top"/>
    </xf>
    <xf numFmtId="3" fontId="12" fillId="15" borderId="71" xfId="0" applyNumberFormat="1" applyFont="1" applyFill="1" applyBorder="1" applyAlignment="1">
      <alignment horizontal="right"/>
    </xf>
    <xf numFmtId="0" fontId="9" fillId="11" borderId="115" xfId="0" applyFont="1" applyFill="1" applyBorder="1" applyAlignment="1">
      <alignment horizontal="center" vertical="top"/>
    </xf>
    <xf numFmtId="0" fontId="7" fillId="10" borderId="32" xfId="0" applyFont="1" applyFill="1" applyBorder="1" applyAlignment="1">
      <alignment vertical="center"/>
    </xf>
    <xf numFmtId="0" fontId="7" fillId="10" borderId="33" xfId="0" applyFont="1" applyFill="1" applyBorder="1" applyAlignment="1">
      <alignment vertical="center"/>
    </xf>
    <xf numFmtId="1" fontId="11" fillId="0" borderId="46" xfId="0" applyNumberFormat="1" applyFont="1" applyBorder="1" applyAlignment="1">
      <alignment horizontal="left" vertical="top" wrapText="1"/>
    </xf>
    <xf numFmtId="10" fontId="0" fillId="0" borderId="1" xfId="27" applyNumberFormat="1" applyFont="1" applyBorder="1"/>
    <xf numFmtId="3" fontId="47" fillId="0" borderId="0" xfId="0" applyNumberFormat="1" applyFont="1" applyAlignment="1">
      <alignment horizontal="right"/>
    </xf>
    <xf numFmtId="3" fontId="10" fillId="0" borderId="46" xfId="0" applyNumberFormat="1" applyFont="1" applyFill="1" applyBorder="1"/>
    <xf numFmtId="0" fontId="0" fillId="0" borderId="1" xfId="0" applyFill="1" applyBorder="1"/>
    <xf numFmtId="167" fontId="20" fillId="0" borderId="55" xfId="7" applyNumberFormat="1" applyBorder="1"/>
    <xf numFmtId="3" fontId="0" fillId="0" borderId="1" xfId="0" applyNumberFormat="1" applyFill="1" applyBorder="1"/>
    <xf numFmtId="0" fontId="0" fillId="0" borderId="0" xfId="0" applyFill="1"/>
    <xf numFmtId="0" fontId="10" fillId="0" borderId="56" xfId="0" applyFont="1" applyFill="1" applyBorder="1"/>
    <xf numFmtId="3" fontId="10" fillId="0" borderId="76" xfId="0" applyNumberFormat="1" applyFont="1" applyFill="1" applyBorder="1"/>
    <xf numFmtId="1" fontId="0" fillId="0" borderId="0" xfId="0" applyNumberFormat="1" applyFill="1"/>
    <xf numFmtId="0" fontId="10" fillId="18" borderId="46" xfId="0" applyFont="1" applyFill="1" applyBorder="1"/>
    <xf numFmtId="0" fontId="0" fillId="0" borderId="5" xfId="0" applyBorder="1"/>
    <xf numFmtId="3" fontId="11" fillId="14" borderId="87" xfId="0" applyNumberFormat="1" applyFont="1" applyFill="1" applyBorder="1"/>
    <xf numFmtId="3" fontId="11" fillId="14" borderId="100" xfId="0" applyNumberFormat="1" applyFont="1" applyFill="1" applyBorder="1" applyAlignment="1">
      <alignment horizontal="right" vertical="top"/>
    </xf>
    <xf numFmtId="0" fontId="15" fillId="10" borderId="107" xfId="0" applyFont="1" applyFill="1" applyBorder="1" applyAlignment="1">
      <alignment vertical="center" wrapText="1"/>
    </xf>
    <xf numFmtId="3" fontId="10" fillId="0" borderId="59" xfId="0" applyNumberFormat="1" applyFont="1" applyBorder="1"/>
    <xf numFmtId="3" fontId="12" fillId="15" borderId="56" xfId="0" applyNumberFormat="1" applyFont="1" applyFill="1" applyBorder="1"/>
    <xf numFmtId="3" fontId="45" fillId="12" borderId="56" xfId="0" applyNumberFormat="1" applyFont="1" applyFill="1" applyBorder="1"/>
    <xf numFmtId="0" fontId="9" fillId="0" borderId="121" xfId="0" applyFont="1" applyBorder="1" applyAlignment="1">
      <alignment horizontal="center" vertical="top"/>
    </xf>
    <xf numFmtId="3" fontId="0" fillId="0" borderId="121" xfId="0" applyNumberFormat="1" applyBorder="1"/>
    <xf numFmtId="3" fontId="10" fillId="0" borderId="122" xfId="0" applyNumberFormat="1" applyFont="1" applyBorder="1"/>
    <xf numFmtId="3" fontId="10" fillId="0" borderId="100" xfId="0" applyNumberFormat="1" applyFont="1" applyBorder="1"/>
    <xf numFmtId="3" fontId="12" fillId="15" borderId="100" xfId="0" applyNumberFormat="1" applyFont="1" applyFill="1" applyBorder="1"/>
    <xf numFmtId="3" fontId="45" fillId="12" borderId="100" xfId="0" applyNumberFormat="1" applyFont="1" applyFill="1" applyBorder="1"/>
    <xf numFmtId="3" fontId="12" fillId="22" borderId="123" xfId="0" applyNumberFormat="1" applyFont="1" applyFill="1" applyBorder="1"/>
    <xf numFmtId="3" fontId="12" fillId="22" borderId="124" xfId="0" applyNumberFormat="1" applyFont="1" applyFill="1" applyBorder="1"/>
    <xf numFmtId="3" fontId="45" fillId="23" borderId="125" xfId="0" applyNumberFormat="1" applyFont="1" applyFill="1" applyBorder="1"/>
    <xf numFmtId="1" fontId="9" fillId="17" borderId="70" xfId="0" applyNumberFormat="1" applyFont="1" applyFill="1" applyBorder="1" applyAlignment="1">
      <alignment horizontal="left"/>
    </xf>
    <xf numFmtId="3" fontId="11" fillId="18" borderId="0" xfId="0" applyNumberFormat="1" applyFont="1" applyFill="1" applyBorder="1"/>
    <xf numFmtId="3" fontId="10" fillId="18" borderId="46" xfId="0" applyNumberFormat="1" applyFont="1" applyFill="1" applyBorder="1"/>
    <xf numFmtId="3" fontId="10" fillId="18" borderId="49" xfId="0" applyNumberFormat="1" applyFont="1" applyFill="1" applyBorder="1"/>
    <xf numFmtId="3" fontId="10" fillId="18" borderId="96" xfId="0" applyNumberFormat="1" applyFont="1" applyFill="1" applyBorder="1"/>
    <xf numFmtId="0" fontId="10" fillId="18" borderId="55" xfId="0" applyFont="1" applyFill="1" applyBorder="1"/>
    <xf numFmtId="3" fontId="10" fillId="18" borderId="100" xfId="0" applyNumberFormat="1" applyFont="1" applyFill="1" applyBorder="1"/>
    <xf numFmtId="3" fontId="10" fillId="18" borderId="59" xfId="0" applyNumberFormat="1" applyFont="1" applyFill="1" applyBorder="1"/>
    <xf numFmtId="3" fontId="11" fillId="14" borderId="88" xfId="0" applyNumberFormat="1" applyFont="1" applyFill="1" applyBorder="1" applyAlignment="1">
      <alignment horizontal="right" vertical="top"/>
    </xf>
    <xf numFmtId="3" fontId="11" fillId="14" borderId="126" xfId="0" applyNumberFormat="1" applyFont="1" applyFill="1" applyBorder="1" applyAlignment="1">
      <alignment horizontal="right" vertical="top"/>
    </xf>
    <xf numFmtId="1" fontId="9" fillId="17" borderId="0" xfId="0" applyNumberFormat="1" applyFont="1" applyFill="1" applyAlignment="1">
      <alignment horizontal="left"/>
    </xf>
    <xf numFmtId="3" fontId="10" fillId="0" borderId="0" xfId="0" applyNumberFormat="1" applyFont="1"/>
    <xf numFmtId="0" fontId="32" fillId="0" borderId="0" xfId="8" applyAlignment="1" applyProtection="1">
      <alignment horizontal="center"/>
    </xf>
    <xf numFmtId="0" fontId="32" fillId="0" borderId="33" xfId="8" applyBorder="1" applyAlignment="1" applyProtection="1">
      <alignment horizontal="center"/>
    </xf>
    <xf numFmtId="0" fontId="32" fillId="0" borderId="120" xfId="8" applyBorder="1" applyAlignment="1" applyProtection="1">
      <alignment horizontal="center"/>
    </xf>
    <xf numFmtId="0" fontId="15" fillId="10" borderId="27" xfId="0" applyFont="1" applyFill="1" applyBorder="1" applyAlignment="1">
      <alignment horizontal="center" vertical="center" wrapText="1"/>
    </xf>
    <xf numFmtId="0" fontId="15" fillId="10" borderId="113" xfId="0" applyFont="1" applyFill="1" applyBorder="1" applyAlignment="1">
      <alignment horizontal="center" vertical="center"/>
    </xf>
    <xf numFmtId="0" fontId="15" fillId="10" borderId="114" xfId="0" applyFont="1" applyFill="1" applyBorder="1" applyAlignment="1">
      <alignment horizontal="center" vertical="center"/>
    </xf>
    <xf numFmtId="0" fontId="44" fillId="21" borderId="20" xfId="0" applyNumberFormat="1" applyFont="1" applyFill="1" applyBorder="1" applyAlignment="1">
      <alignment horizontal="center" vertical="center"/>
    </xf>
    <xf numFmtId="0" fontId="44" fillId="21" borderId="0" xfId="0" applyNumberFormat="1" applyFont="1" applyFill="1" applyBorder="1" applyAlignment="1">
      <alignment horizontal="center" vertical="center"/>
    </xf>
    <xf numFmtId="0" fontId="44" fillId="21" borderId="16" xfId="0" applyNumberFormat="1" applyFont="1" applyFill="1" applyBorder="1" applyAlignment="1">
      <alignment horizontal="center" vertical="center"/>
    </xf>
    <xf numFmtId="0" fontId="15" fillId="10" borderId="0" xfId="0" applyFont="1" applyFill="1" applyAlignment="1">
      <alignment horizontal="left" vertical="center"/>
    </xf>
    <xf numFmtId="0" fontId="0" fillId="0" borderId="106" xfId="0" applyBorder="1" applyAlignment="1"/>
    <xf numFmtId="0" fontId="15" fillId="10" borderId="108" xfId="0" applyFont="1" applyFill="1" applyBorder="1" applyAlignment="1">
      <alignment horizontal="left" vertical="center"/>
    </xf>
    <xf numFmtId="0" fontId="15" fillId="10" borderId="0" xfId="0" applyFont="1" applyFill="1" applyBorder="1" applyAlignment="1">
      <alignment horizontal="left" vertical="center"/>
    </xf>
    <xf numFmtId="0" fontId="15" fillId="10" borderId="108" xfId="0" applyFont="1" applyFill="1" applyBorder="1" applyAlignment="1">
      <alignment horizontal="left" vertical="center" wrapText="1"/>
    </xf>
    <xf numFmtId="0" fontId="15" fillId="10" borderId="0" xfId="0" applyFont="1" applyFill="1" applyBorder="1" applyAlignment="1">
      <alignment horizontal="left" vertical="center" wrapText="1"/>
    </xf>
    <xf numFmtId="0" fontId="15" fillId="10" borderId="106" xfId="0" applyFont="1" applyFill="1" applyBorder="1" applyAlignment="1">
      <alignment horizontal="left" vertical="center" wrapText="1"/>
    </xf>
    <xf numFmtId="0" fontId="15" fillId="10" borderId="109" xfId="0" applyFont="1" applyFill="1" applyBorder="1" applyAlignment="1">
      <alignment horizontal="left" vertical="center"/>
    </xf>
    <xf numFmtId="0" fontId="15" fillId="10" borderId="110" xfId="0" applyFont="1" applyFill="1" applyBorder="1" applyAlignment="1">
      <alignment horizontal="left" vertical="center"/>
    </xf>
    <xf numFmtId="0" fontId="17" fillId="18" borderId="16" xfId="0" applyFont="1" applyFill="1" applyBorder="1" applyAlignment="1">
      <alignment horizontal="left"/>
    </xf>
    <xf numFmtId="0" fontId="17" fillId="18" borderId="0" xfId="0" applyFont="1" applyFill="1" applyAlignment="1">
      <alignment horizontal="left"/>
    </xf>
    <xf numFmtId="0" fontId="7" fillId="10" borderId="32" xfId="0" applyFont="1" applyFill="1" applyBorder="1" applyAlignment="1">
      <alignment horizontal="left" vertical="center"/>
    </xf>
    <xf numFmtId="0" fontId="7" fillId="10" borderId="33" xfId="0" applyFont="1" applyFill="1" applyBorder="1" applyAlignment="1">
      <alignment horizontal="left" vertical="center"/>
    </xf>
    <xf numFmtId="0" fontId="7" fillId="10" borderId="120" xfId="0" applyFont="1" applyFill="1" applyBorder="1" applyAlignment="1">
      <alignment horizontal="left" vertical="center"/>
    </xf>
    <xf numFmtId="0" fontId="7" fillId="10" borderId="33" xfId="0" applyFont="1" applyFill="1" applyBorder="1" applyAlignment="1">
      <alignment horizontal="center" vertical="center"/>
    </xf>
    <xf numFmtId="0" fontId="7" fillId="10" borderId="120" xfId="0" applyFont="1" applyFill="1" applyBorder="1" applyAlignment="1">
      <alignment horizontal="center" vertical="center"/>
    </xf>
  </cellXfs>
  <cellStyles count="60">
    <cellStyle name="Advarselstekst" xfId="1" builtinId="11" customBuiltin="1"/>
    <cellStyle name="Bemærk! 2" xfId="2" xr:uid="{00000000-0005-0000-0000-000001000000}"/>
    <cellStyle name="Bemærk! 2 2" xfId="20" xr:uid="{5CF5779D-CE6A-4CFA-BDE0-413D114F3EF3}"/>
    <cellStyle name="Bemærk! 2 2 2" xfId="24" xr:uid="{3ED68D96-FDA3-44EE-B41C-79D9AEFD7970}"/>
    <cellStyle name="Bemærk! 2 2 2 2" xfId="35" xr:uid="{400F1668-919C-42D5-9CFB-5E37EDD9C07C}"/>
    <cellStyle name="Bemærk! 2 2 2 2 2" xfId="55" xr:uid="{B91B35AA-FAC2-46C6-895C-CF2B203162FE}"/>
    <cellStyle name="Bemærk! 2 2 2 3" xfId="45" xr:uid="{6B274BD9-A51F-49A0-BE58-4BE1CC70EAD1}"/>
    <cellStyle name="Bemærk! 2 2 3" xfId="31" xr:uid="{4AD7A3CA-882C-469E-9C49-4E1AE005B3A5}"/>
    <cellStyle name="Bemærk! 2 2 3 2" xfId="51" xr:uid="{6964B1FE-ED35-4E6B-AD57-25A52758FF02}"/>
    <cellStyle name="Bemærk! 2 2 4" xfId="41" xr:uid="{81F36A8B-36CD-4B04-9FB4-4D593309A7FE}"/>
    <cellStyle name="Bemærk! 2 3" xfId="22" xr:uid="{4739F86B-7DA2-4571-B1E4-8EEFC93A8FC7}"/>
    <cellStyle name="Bemærk! 2 3 2" xfId="33" xr:uid="{4B6F0255-5F37-4430-86BC-29B4590C63F6}"/>
    <cellStyle name="Bemærk! 2 3 2 2" xfId="53" xr:uid="{1A8DB33D-B346-4D67-A587-C48735B58102}"/>
    <cellStyle name="Bemærk! 2 3 3" xfId="43" xr:uid="{9D55C5E0-03FC-461C-80F5-BE85846D1EC5}"/>
    <cellStyle name="Bemærk! 2 4" xfId="29" xr:uid="{B6AB57BF-20E9-41D8-93CC-4713CD08FE0E}"/>
    <cellStyle name="Bemærk! 2 4 2" xfId="49" xr:uid="{3C16FFA0-18EA-4509-AA0C-9FA30ABBC672}"/>
    <cellStyle name="Bemærk! 2 5" xfId="39" xr:uid="{3BF828A2-1E2E-4523-A0AF-995B947E6053}"/>
    <cellStyle name="Beregning" xfId="3" builtinId="22" customBuiltin="1"/>
    <cellStyle name="Forklarende tekst" xfId="4" builtinId="53" customBuiltin="1"/>
    <cellStyle name="God" xfId="5" builtinId="26" customBuiltin="1"/>
    <cellStyle name="Input" xfId="6" builtinId="20" customBuiltin="1"/>
    <cellStyle name="Komma" xfId="7" builtinId="3"/>
    <cellStyle name="Link" xfId="8" builtinId="8"/>
    <cellStyle name="Neutral" xfId="9" builtinId="28" customBuiltin="1"/>
    <cellStyle name="Normal" xfId="0" builtinId="0"/>
    <cellStyle name="Normal 2" xfId="10" xr:uid="{00000000-0005-0000-0000-00000A000000}"/>
    <cellStyle name="Normal 2 2" xfId="21" xr:uid="{DA726638-5C59-4A99-B877-8B8482A997A6}"/>
    <cellStyle name="Normal 2 2 2" xfId="25" xr:uid="{E35A7950-8B0E-4298-B6AD-B1B8B63FA6B4}"/>
    <cellStyle name="Normal 2 2 2 2" xfId="36" xr:uid="{EE7EE4A2-2123-4E7B-977C-15E77F3EEAC5}"/>
    <cellStyle name="Normal 2 2 2 2 2" xfId="56" xr:uid="{E0200FD3-A142-4502-BFFA-1EC2622A59E9}"/>
    <cellStyle name="Normal 2 2 2 3" xfId="46" xr:uid="{84CED5E8-BB2A-4188-A85B-8C060FBA0206}"/>
    <cellStyle name="Normal 2 2 3" xfId="32" xr:uid="{E2F781B0-B9C9-45BB-9109-7CF272C301F5}"/>
    <cellStyle name="Normal 2 2 3 2" xfId="52" xr:uid="{1136E412-1D37-4BE2-AEE3-263FAE9EDE1C}"/>
    <cellStyle name="Normal 2 2 4" xfId="42" xr:uid="{5C79DD1B-7CEF-4350-9BE4-ECCDA4B60FDB}"/>
    <cellStyle name="Normal 2 3" xfId="23" xr:uid="{6826791C-7BF0-4187-A622-08AA10276F4B}"/>
    <cellStyle name="Normal 2 3 2" xfId="34" xr:uid="{41379624-1AE6-4C43-A03A-C9BE83BD7C06}"/>
    <cellStyle name="Normal 2 3 2 2" xfId="54" xr:uid="{45440D16-C039-46D7-A3B1-7A9399E3295E}"/>
    <cellStyle name="Normal 2 3 3" xfId="44" xr:uid="{2CE2C800-3E11-4175-803C-45A9E6E2E465}"/>
    <cellStyle name="Normal 2 4" xfId="30" xr:uid="{1E30DC85-E5BE-448A-B56B-79C39829F2CD}"/>
    <cellStyle name="Normal 2 4 2" xfId="50" xr:uid="{1DB474DB-99A6-41C8-A6B7-807722C00F9E}"/>
    <cellStyle name="Normal 2 5" xfId="40" xr:uid="{D82F9EAC-78C1-4652-894F-92422B8C2B3B}"/>
    <cellStyle name="Normal 3" xfId="26" xr:uid="{783D92E1-0417-4EBD-A990-A97B854EA341}"/>
    <cellStyle name="Normal 3 2" xfId="37" xr:uid="{6F07B177-D577-4926-8CE7-1DD91205245E}"/>
    <cellStyle name="Normal 3 2 2" xfId="57" xr:uid="{5CA7612F-38D7-4D23-9E1D-53CB75FAA3B9}"/>
    <cellStyle name="Normal 3 3" xfId="47" xr:uid="{2E404FF3-7DEA-4496-A157-B273EF768C84}"/>
    <cellStyle name="Normal 4" xfId="28" xr:uid="{2794E84C-42A0-46BF-B609-E2C731CC7E5F}"/>
    <cellStyle name="Normal 4 2" xfId="38" xr:uid="{6EADBA07-A216-4BE6-A6A6-26DE1483E7F2}"/>
    <cellStyle name="Normal 4 2 2" xfId="58" xr:uid="{7830CDA9-892E-49E9-B5FC-8AF38AF1A628}"/>
    <cellStyle name="Normal 4 3" xfId="48" xr:uid="{378DA8FB-2C62-418B-BEF2-F345A4656970}"/>
    <cellStyle name="Normal 5" xfId="59" xr:uid="{0DD9E964-4293-499C-BE32-0E30B40425F4}"/>
    <cellStyle name="Output" xfId="11" builtinId="21" customBuiltin="1"/>
    <cellStyle name="Overskrift 1" xfId="12" builtinId="16" customBuiltin="1"/>
    <cellStyle name="Overskrift 2" xfId="13" builtinId="17" customBuiltin="1"/>
    <cellStyle name="Overskrift 3" xfId="14" builtinId="18" customBuiltin="1"/>
    <cellStyle name="Overskrift 4" xfId="15" builtinId="19" customBuiltin="1"/>
    <cellStyle name="Procent" xfId="27" builtinId="5"/>
    <cellStyle name="Sammenkædet celle" xfId="16" builtinId="24" customBuiltin="1"/>
    <cellStyle name="Titel" xfId="17" builtinId="15" customBuiltin="1"/>
    <cellStyle name="Total" xfId="18" builtinId="25" customBuiltin="1"/>
    <cellStyle name="Ugyldig" xfId="19" builtinId="27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BE0E7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EE9646"/>
      <rgbColor rgb="00FF6600"/>
      <rgbColor rgb="00666699"/>
      <rgbColor rgb="0099B4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20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28575</xdr:rowOff>
    </xdr:from>
    <xdr:to>
      <xdr:col>5</xdr:col>
      <xdr:colOff>571500</xdr:colOff>
      <xdr:row>4</xdr:row>
      <xdr:rowOff>19050</xdr:rowOff>
    </xdr:to>
    <xdr:pic>
      <xdr:nvPicPr>
        <xdr:cNvPr id="2606" name="Billede 2" descr="Skærmklip">
          <a:extLst>
            <a:ext uri="{FF2B5EF4-FFF2-40B4-BE49-F238E27FC236}">
              <a16:creationId xmlns:a16="http://schemas.microsoft.com/office/drawing/2014/main" id="{8DC95826-7025-4BE7-A439-AF7F601DA7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5" y="381000"/>
          <a:ext cx="40290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0</xdr:colOff>
      <xdr:row>24</xdr:row>
      <xdr:rowOff>85726</xdr:rowOff>
    </xdr:from>
    <xdr:ext cx="8896350" cy="1125693"/>
    <xdr:sp macro="" textlink="">
      <xdr:nvSpPr>
        <xdr:cNvPr id="4" name="Tekstfelt 3">
          <a:extLst>
            <a:ext uri="{FF2B5EF4-FFF2-40B4-BE49-F238E27FC236}">
              <a16:creationId xmlns:a16="http://schemas.microsoft.com/office/drawing/2014/main" id="{67AAF611-5FC3-48CF-9E89-D1FA44B2CD31}"/>
            </a:ext>
          </a:extLst>
        </xdr:cNvPr>
        <xdr:cNvSpPr txBox="1"/>
      </xdr:nvSpPr>
      <xdr:spPr>
        <a:xfrm>
          <a:off x="0" y="5362576"/>
          <a:ext cx="8896350" cy="112569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Anm.: </a:t>
          </a:r>
          <a:r>
            <a:rPr lang="da-DK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Indenfor de enkelte investeringsforeninger kan afdelinger investere i andre afdelinger indenfor investeringsforeningen.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Opgørelse af investeringsforeningernes formue og nettokøb vil indeholde sådanne interne investeringer. I tabellerne 1.1, 1.2, 2.1, 2.2,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og 2.3 er der elimineret for interne investeringer indenfor den enkelte investeringsforening. Opgørelsen af nettoformue og nettokøb, netto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i disse tabeller angiver derfor den formue og det nettokøb, der er tilgået afdelingerne i den pågældende investeringsforening fra eksterne investorer.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da-DK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For</a:t>
          </a:r>
          <a:r>
            <a:rPr lang="da-DK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yderligere information se: </a:t>
          </a:r>
          <a:endParaRPr lang="da-DK" sz="1100"/>
        </a:p>
      </xdr:txBody>
    </xdr:sp>
    <xdr:clientData/>
  </xdr:oneCellAnchor>
</xdr:wsDr>
</file>

<file path=xl/theme/theme1.xml><?xml version="1.0" encoding="utf-8"?>
<a:theme xmlns:a="http://schemas.openxmlformats.org/drawingml/2006/main" name="Kontortema">
  <a:themeElements>
    <a:clrScheme name="IFB">
      <a:dk1>
        <a:sysClr val="windowText" lastClr="000000"/>
      </a:dk1>
      <a:lt1>
        <a:sysClr val="window" lastClr="FFFFFF"/>
      </a:lt1>
      <a:dk2>
        <a:srgbClr val="F2511D"/>
      </a:dk2>
      <a:lt2>
        <a:srgbClr val="F2F2F2"/>
      </a:lt2>
      <a:accent1>
        <a:srgbClr val="F2511D"/>
      </a:accent1>
      <a:accent2>
        <a:srgbClr val="064C5A"/>
      </a:accent2>
      <a:accent3>
        <a:srgbClr val="86C1CE"/>
      </a:accent3>
      <a:accent4>
        <a:srgbClr val="AF1333"/>
      </a:accent4>
      <a:accent5>
        <a:srgbClr val="CDCBC1"/>
      </a:accent5>
      <a:accent6>
        <a:srgbClr val="9A968C"/>
      </a:accent6>
      <a:hlink>
        <a:srgbClr val="595959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finansdanmark.dk/tal-og-analyser/investeringsfondsstatistikker/forklaring-til-statistikker/om-brutto-og-nettotal-i-den-maanedlige-markedsstatistik/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1"/>
  <dimension ref="A1:L35"/>
  <sheetViews>
    <sheetView zoomScale="115" zoomScaleNormal="115" workbookViewId="0"/>
  </sheetViews>
  <sheetFormatPr defaultColWidth="11.42578125" defaultRowHeight="12.75" x14ac:dyDescent="0.2"/>
  <cols>
    <col min="1" max="1" width="9" style="15" customWidth="1"/>
    <col min="2" max="2" width="12.28515625" style="1" customWidth="1"/>
    <col min="3" max="3" width="13" style="1" customWidth="1"/>
    <col min="4" max="7" width="13.28515625" style="1" customWidth="1"/>
    <col min="8" max="8" width="6.7109375" style="1" customWidth="1"/>
    <col min="9" max="9" width="13.28515625" style="1" hidden="1" customWidth="1"/>
    <col min="10" max="10" width="13.28515625" style="1" customWidth="1"/>
    <col min="11" max="11" width="14.85546875" style="1" customWidth="1"/>
    <col min="12" max="16384" width="11.42578125" style="1"/>
  </cols>
  <sheetData>
    <row r="1" spans="1:12" s="22" customFormat="1" ht="27.75" customHeight="1" x14ac:dyDescent="0.25">
      <c r="A1" s="31" t="s">
        <v>216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21"/>
    </row>
    <row r="2" spans="1:12" s="22" customFormat="1" ht="27.75" customHeight="1" x14ac:dyDescent="0.25">
      <c r="A2" s="111"/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21"/>
    </row>
    <row r="3" spans="1:12" s="22" customFormat="1" ht="27.75" customHeight="1" x14ac:dyDescent="0.25">
      <c r="A3" s="111"/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21"/>
    </row>
    <row r="4" spans="1:12" s="22" customFormat="1" ht="32.25" customHeight="1" x14ac:dyDescent="0.25">
      <c r="A4" s="111"/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21"/>
    </row>
    <row r="5" spans="1:12" s="12" customFormat="1" ht="15" customHeight="1" x14ac:dyDescent="0.2">
      <c r="A5" s="32" t="s">
        <v>0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16"/>
    </row>
    <row r="6" spans="1:12" s="5" customFormat="1" ht="15" customHeight="1" x14ac:dyDescent="0.2">
      <c r="A6" s="20" t="s">
        <v>1</v>
      </c>
      <c r="B6" s="25" t="s">
        <v>2</v>
      </c>
      <c r="C6" s="4"/>
      <c r="D6" s="4"/>
      <c r="E6" s="4"/>
      <c r="F6" s="4"/>
      <c r="G6" s="4"/>
      <c r="H6" s="4"/>
      <c r="I6" s="4"/>
      <c r="J6" s="4"/>
      <c r="K6" s="4"/>
      <c r="L6" s="217"/>
    </row>
    <row r="7" spans="1:12" s="5" customFormat="1" ht="15" customHeight="1" x14ac:dyDescent="0.2">
      <c r="A7" s="19" t="s">
        <v>3</v>
      </c>
      <c r="B7" s="219" t="s">
        <v>4</v>
      </c>
      <c r="C7" s="217"/>
      <c r="D7" s="217"/>
      <c r="E7" s="217"/>
      <c r="F7" s="217"/>
      <c r="G7" s="217"/>
      <c r="H7" s="217"/>
      <c r="I7" s="217"/>
      <c r="J7" s="217"/>
      <c r="K7" s="217"/>
      <c r="L7" s="217"/>
    </row>
    <row r="8" spans="1:12" s="5" customFormat="1" ht="15" customHeight="1" x14ac:dyDescent="0.2">
      <c r="A8" s="19" t="s">
        <v>5</v>
      </c>
      <c r="B8" s="219" t="s">
        <v>6</v>
      </c>
      <c r="C8" s="217"/>
      <c r="D8" s="217"/>
      <c r="E8" s="217"/>
      <c r="F8" s="217"/>
      <c r="G8" s="217"/>
      <c r="H8" s="217"/>
      <c r="I8" s="217"/>
      <c r="J8" s="217"/>
      <c r="K8" s="217"/>
      <c r="L8" s="217"/>
    </row>
    <row r="9" spans="1:12" s="5" customFormat="1" ht="15" customHeight="1" x14ac:dyDescent="0.2">
      <c r="A9" s="19" t="s">
        <v>7</v>
      </c>
      <c r="B9" s="219" t="s">
        <v>8</v>
      </c>
      <c r="C9" s="219"/>
      <c r="D9" s="217"/>
      <c r="E9" s="217"/>
      <c r="F9" s="217"/>
      <c r="G9" s="217"/>
      <c r="H9" s="111"/>
      <c r="I9" s="111"/>
      <c r="J9" s="111"/>
      <c r="K9" s="111"/>
      <c r="L9" s="217"/>
    </row>
    <row r="10" spans="1:12" s="5" customFormat="1" ht="15" customHeight="1" x14ac:dyDescent="0.2">
      <c r="A10" s="19" t="s">
        <v>9</v>
      </c>
      <c r="B10" s="219" t="s">
        <v>10</v>
      </c>
      <c r="C10" s="219"/>
      <c r="D10" s="217"/>
      <c r="E10" s="217"/>
      <c r="F10" s="217"/>
      <c r="G10" s="139"/>
      <c r="H10" s="111"/>
      <c r="I10" s="111"/>
      <c r="J10" s="111"/>
      <c r="K10" s="111"/>
      <c r="L10" s="217"/>
    </row>
    <row r="11" spans="1:12" s="12" customFormat="1" ht="15" customHeight="1" x14ac:dyDescent="0.2">
      <c r="A11" s="33" t="s">
        <v>11</v>
      </c>
      <c r="B11" s="33"/>
      <c r="C11" s="33"/>
      <c r="D11" s="33"/>
      <c r="E11" s="33"/>
      <c r="F11" s="33"/>
      <c r="G11" s="33"/>
      <c r="H11" s="33"/>
      <c r="I11" s="33"/>
      <c r="J11" s="33"/>
      <c r="K11" s="33"/>
    </row>
    <row r="12" spans="1:12" s="12" customFormat="1" ht="15" customHeight="1" x14ac:dyDescent="0.2">
      <c r="A12" s="19" t="s">
        <v>12</v>
      </c>
      <c r="B12" s="24" t="s">
        <v>13</v>
      </c>
      <c r="C12" s="13"/>
      <c r="D12" s="13"/>
      <c r="E12" s="13"/>
      <c r="F12" s="13"/>
      <c r="G12" s="13"/>
      <c r="H12" s="13"/>
      <c r="I12" s="13"/>
      <c r="J12" s="13"/>
      <c r="K12" s="13"/>
      <c r="L12" s="16"/>
    </row>
    <row r="13" spans="1:12" s="5" customFormat="1" ht="15" customHeight="1" x14ac:dyDescent="0.2">
      <c r="A13" s="19" t="s">
        <v>14</v>
      </c>
      <c r="B13" s="23" t="s">
        <v>15</v>
      </c>
      <c r="C13" s="11"/>
      <c r="D13" s="11"/>
      <c r="E13" s="11"/>
      <c r="F13" s="11"/>
      <c r="G13" s="11"/>
      <c r="H13" s="11"/>
      <c r="I13" s="11"/>
      <c r="J13" s="11"/>
      <c r="K13" s="11"/>
      <c r="L13" s="17"/>
    </row>
    <row r="14" spans="1:12" s="5" customFormat="1" ht="15" customHeight="1" x14ac:dyDescent="0.2">
      <c r="A14" s="19" t="s">
        <v>16</v>
      </c>
      <c r="B14" s="23" t="s">
        <v>17</v>
      </c>
      <c r="C14" s="11"/>
      <c r="D14" s="11"/>
      <c r="E14" s="11"/>
      <c r="F14" s="11"/>
      <c r="G14" s="11"/>
      <c r="H14" s="11"/>
      <c r="I14" s="11"/>
      <c r="J14" s="11"/>
      <c r="K14" s="11"/>
      <c r="L14" s="17"/>
    </row>
    <row r="15" spans="1:12" s="12" customFormat="1" ht="15" customHeight="1" x14ac:dyDescent="0.2">
      <c r="A15" s="32" t="s">
        <v>18</v>
      </c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16"/>
    </row>
    <row r="16" spans="1:12" s="5" customFormat="1" ht="15" customHeight="1" x14ac:dyDescent="0.2">
      <c r="A16" s="14" t="s">
        <v>19</v>
      </c>
      <c r="B16" s="23" t="s">
        <v>20</v>
      </c>
      <c r="C16" s="11"/>
      <c r="D16" s="11"/>
      <c r="E16" s="11"/>
      <c r="F16" s="11"/>
      <c r="G16" s="11"/>
      <c r="H16" s="11"/>
      <c r="I16" s="11"/>
      <c r="J16" s="11"/>
      <c r="K16" s="11"/>
      <c r="L16" s="17"/>
    </row>
    <row r="17" spans="1:11" s="12" customFormat="1" ht="15" customHeight="1" x14ac:dyDescent="0.2">
      <c r="A17" s="220" t="s">
        <v>21</v>
      </c>
      <c r="B17" s="220"/>
      <c r="C17" s="220"/>
      <c r="D17" s="220"/>
      <c r="E17" s="220"/>
      <c r="F17" s="220"/>
      <c r="G17" s="220"/>
      <c r="H17" s="220"/>
      <c r="I17" s="220"/>
      <c r="J17" s="220"/>
      <c r="K17" s="220"/>
    </row>
    <row r="18" spans="1:11" s="5" customFormat="1" ht="15" customHeight="1" x14ac:dyDescent="0.2">
      <c r="A18" s="218" t="s">
        <v>22</v>
      </c>
      <c r="B18" s="219" t="s">
        <v>23</v>
      </c>
      <c r="C18" s="219"/>
      <c r="D18" s="219"/>
      <c r="E18" s="219"/>
      <c r="F18" s="217"/>
      <c r="G18" s="217"/>
      <c r="H18" s="217"/>
      <c r="I18" s="217"/>
      <c r="J18" s="217"/>
      <c r="K18" s="217"/>
    </row>
    <row r="19" spans="1:11" s="18" customFormat="1" ht="15" customHeight="1" x14ac:dyDescent="0.2">
      <c r="A19" s="218" t="s">
        <v>22</v>
      </c>
      <c r="B19" s="219" t="s">
        <v>24</v>
      </c>
      <c r="C19" s="243"/>
      <c r="D19" s="243"/>
      <c r="E19" s="243"/>
    </row>
    <row r="20" spans="1:11" s="18" customFormat="1" ht="15" customHeight="1" x14ac:dyDescent="0.2">
      <c r="A20" s="218" t="s">
        <v>22</v>
      </c>
      <c r="B20" s="219" t="s">
        <v>25</v>
      </c>
      <c r="C20" s="243"/>
      <c r="D20" s="243"/>
      <c r="E20" s="243"/>
    </row>
    <row r="21" spans="1:11" ht="15" customHeight="1" x14ac:dyDescent="0.2">
      <c r="A21" s="218" t="s">
        <v>22</v>
      </c>
      <c r="B21" s="219" t="s">
        <v>26</v>
      </c>
      <c r="C21" s="242"/>
      <c r="D21" s="242"/>
      <c r="E21" s="242"/>
      <c r="F21" s="242"/>
      <c r="G21" s="242"/>
      <c r="H21" s="242"/>
      <c r="I21" s="242"/>
      <c r="J21" s="242"/>
      <c r="K21" s="242"/>
    </row>
    <row r="22" spans="1:11" ht="15" customHeight="1" x14ac:dyDescent="0.2">
      <c r="A22" s="220" t="s">
        <v>27</v>
      </c>
      <c r="B22" s="220"/>
      <c r="C22" s="220"/>
      <c r="D22" s="220"/>
      <c r="E22" s="220"/>
      <c r="F22" s="220"/>
      <c r="G22" s="220"/>
      <c r="H22" s="220"/>
      <c r="I22" s="220"/>
      <c r="J22" s="220"/>
      <c r="K22" s="220"/>
    </row>
    <row r="23" spans="1:11" ht="15" customHeight="1" x14ac:dyDescent="0.2">
      <c r="A23" s="218" t="s">
        <v>28</v>
      </c>
      <c r="B23" s="219" t="s">
        <v>29</v>
      </c>
      <c r="C23" s="223"/>
      <c r="D23" s="223"/>
      <c r="E23" s="223"/>
      <c r="F23" s="223"/>
      <c r="G23" s="217"/>
      <c r="H23" s="217"/>
      <c r="I23" s="217"/>
      <c r="J23" s="217"/>
      <c r="K23" s="217"/>
    </row>
    <row r="24" spans="1:11" s="216" customFormat="1" ht="15" customHeight="1" x14ac:dyDescent="0.2">
      <c r="A24" s="218"/>
      <c r="B24" s="242"/>
      <c r="C24" s="242"/>
      <c r="D24" s="242"/>
      <c r="E24" s="242"/>
      <c r="F24" s="242"/>
      <c r="G24" s="242"/>
      <c r="H24" s="217"/>
      <c r="I24" s="217"/>
      <c r="J24" s="217"/>
      <c r="K24" s="217"/>
    </row>
    <row r="25" spans="1:11" x14ac:dyDescent="0.2">
      <c r="B25" s="242"/>
      <c r="C25" s="242"/>
      <c r="D25" s="242"/>
      <c r="E25" s="30"/>
      <c r="F25" s="242"/>
      <c r="G25" s="29"/>
      <c r="H25" s="242"/>
      <c r="I25" s="242"/>
      <c r="J25" s="242"/>
      <c r="K25" s="242"/>
    </row>
    <row r="31" spans="1:11" x14ac:dyDescent="0.2">
      <c r="A31" s="189"/>
      <c r="B31" s="246"/>
      <c r="C31" s="246"/>
      <c r="D31" s="246"/>
      <c r="E31" s="246"/>
      <c r="F31" s="246"/>
      <c r="G31" s="246"/>
      <c r="H31" s="246"/>
      <c r="I31" s="246"/>
      <c r="J31" s="246"/>
      <c r="K31" s="246"/>
    </row>
    <row r="32" spans="1:11" x14ac:dyDescent="0.2">
      <c r="A32" s="246"/>
      <c r="B32" s="246"/>
      <c r="C32" s="246"/>
      <c r="D32" s="246"/>
      <c r="E32" s="246"/>
      <c r="F32" s="246"/>
      <c r="G32" s="246"/>
      <c r="H32" s="246"/>
      <c r="I32" s="246"/>
      <c r="J32" s="246"/>
      <c r="K32" s="246"/>
    </row>
    <row r="33" spans="1:11" x14ac:dyDescent="0.2">
      <c r="A33" s="366" t="s">
        <v>207</v>
      </c>
      <c r="B33" s="367"/>
      <c r="C33" s="367"/>
      <c r="D33" s="367"/>
      <c r="E33" s="367"/>
      <c r="F33" s="367"/>
      <c r="G33" s="367"/>
      <c r="H33" s="367"/>
      <c r="I33" s="367"/>
      <c r="J33" s="367"/>
      <c r="K33" s="368"/>
    </row>
    <row r="34" spans="1:11" ht="13.5" thickBot="1" x14ac:dyDescent="0.25">
      <c r="A34" s="190"/>
      <c r="B34" s="246"/>
      <c r="C34" s="246"/>
      <c r="D34" s="246"/>
      <c r="E34" s="246"/>
      <c r="F34" s="246"/>
      <c r="G34" s="246"/>
      <c r="H34" s="246"/>
      <c r="I34" s="246"/>
      <c r="J34" s="246"/>
      <c r="K34" s="246"/>
    </row>
    <row r="35" spans="1:11" x14ac:dyDescent="0.2">
      <c r="A35" s="9" t="s">
        <v>206</v>
      </c>
      <c r="B35" s="9"/>
      <c r="C35" s="9"/>
      <c r="D35" s="9"/>
      <c r="E35" s="9"/>
      <c r="F35" s="9"/>
      <c r="G35" s="9"/>
      <c r="H35" s="9"/>
      <c r="I35" s="9"/>
      <c r="J35" s="9"/>
      <c r="K35" s="9"/>
    </row>
  </sheetData>
  <mergeCells count="1">
    <mergeCell ref="A33:K33"/>
  </mergeCells>
  <phoneticPr fontId="19" type="noConversion"/>
  <hyperlinks>
    <hyperlink ref="A33" r:id="rId1" xr:uid="{00000000-0004-0000-0000-000000000000}"/>
  </hyperlinks>
  <pageMargins left="0.74791666666666667" right="0.74791666666666667" top="0.98402777777777783" bottom="0.98402777777777783" header="0.51180555555555562" footer="0.51180555555555562"/>
  <pageSetup paperSize="9" scale="82" firstPageNumber="0" orientation="portrait" horizontalDpi="300" verticalDpi="300" r:id="rId2"/>
  <headerFooter alignWithMargins="0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Ark10"/>
  <dimension ref="A1:AC641"/>
  <sheetViews>
    <sheetView zoomScaleNormal="100" workbookViewId="0">
      <selection activeCell="J9" sqref="J9"/>
    </sheetView>
  </sheetViews>
  <sheetFormatPr defaultRowHeight="12.75" x14ac:dyDescent="0.2"/>
  <cols>
    <col min="1" max="1" width="62.7109375" customWidth="1"/>
    <col min="2" max="2" width="14.28515625" customWidth="1"/>
    <col min="3" max="4" width="12.42578125" customWidth="1"/>
    <col min="5" max="5" width="13" customWidth="1"/>
    <col min="6" max="6" width="13" style="223" customWidth="1"/>
    <col min="7" max="7" width="13" style="193" customWidth="1"/>
    <col min="8" max="8" width="14" style="10" customWidth="1"/>
    <col min="9" max="9" width="9.28515625" style="215"/>
    <col min="10" max="22" width="9.28515625" style="223"/>
    <col min="23" max="28" width="9.28515625" style="215"/>
  </cols>
  <sheetData>
    <row r="1" spans="1:29" s="6" customFormat="1" ht="20.25" customHeight="1" x14ac:dyDescent="0.2">
      <c r="A1" s="198" t="s">
        <v>20</v>
      </c>
      <c r="B1" s="198"/>
      <c r="C1" s="198"/>
      <c r="D1" s="198"/>
      <c r="E1" s="198"/>
      <c r="F1" s="198"/>
      <c r="G1" s="198"/>
      <c r="H1" s="198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1"/>
      <c r="T1" s="231"/>
      <c r="U1" s="231"/>
      <c r="V1" s="231"/>
      <c r="W1" s="231"/>
      <c r="X1" s="231"/>
      <c r="Y1" s="231"/>
      <c r="Z1" s="231"/>
      <c r="AA1" s="231"/>
      <c r="AB1" s="231"/>
      <c r="AC1" s="231"/>
    </row>
    <row r="2" spans="1:29" s="6" customFormat="1" x14ac:dyDescent="0.2">
      <c r="A2" s="79" t="s">
        <v>142</v>
      </c>
      <c r="B2" s="40"/>
      <c r="C2" s="40"/>
      <c r="D2" s="40"/>
      <c r="E2" s="40"/>
      <c r="F2" s="40"/>
      <c r="G2" s="40"/>
      <c r="H2" s="40"/>
      <c r="I2" s="231"/>
      <c r="J2" s="231"/>
      <c r="K2" s="231"/>
      <c r="L2" s="231"/>
      <c r="M2" s="231"/>
      <c r="N2" s="231"/>
      <c r="O2" s="231"/>
      <c r="P2" s="231"/>
      <c r="Q2" s="231"/>
      <c r="R2" s="231"/>
      <c r="S2" s="231"/>
      <c r="T2" s="231"/>
      <c r="U2" s="231"/>
      <c r="V2" s="231"/>
      <c r="W2" s="231"/>
      <c r="X2" s="231"/>
      <c r="Y2" s="231"/>
      <c r="Z2" s="231"/>
      <c r="AA2" s="231"/>
      <c r="AB2" s="231"/>
      <c r="AC2" s="231"/>
    </row>
    <row r="3" spans="1:29" s="6" customFormat="1" ht="25.5" x14ac:dyDescent="0.2">
      <c r="A3" s="41" t="s">
        <v>166</v>
      </c>
      <c r="B3" s="42">
        <v>2016</v>
      </c>
      <c r="C3" s="42">
        <v>2017</v>
      </c>
      <c r="D3" s="42">
        <v>2018</v>
      </c>
      <c r="E3" s="42">
        <v>2019</v>
      </c>
      <c r="F3" s="42">
        <v>2020</v>
      </c>
      <c r="G3" s="42" t="s">
        <v>210</v>
      </c>
      <c r="H3" s="42" t="s">
        <v>211</v>
      </c>
      <c r="I3" s="231"/>
      <c r="J3" s="231"/>
      <c r="K3" s="231"/>
      <c r="L3" s="231"/>
      <c r="M3" s="231"/>
      <c r="N3" s="231"/>
      <c r="O3" s="231"/>
      <c r="P3" s="231"/>
      <c r="Q3" s="231"/>
      <c r="R3" s="231"/>
      <c r="S3" s="231"/>
      <c r="T3" s="231"/>
      <c r="U3" s="231"/>
      <c r="V3" s="231"/>
      <c r="W3" s="231"/>
      <c r="X3" s="231"/>
      <c r="Y3" s="231"/>
      <c r="Z3" s="231"/>
      <c r="AA3" s="231"/>
      <c r="AB3" s="231"/>
      <c r="AC3" s="231"/>
    </row>
    <row r="4" spans="1:29" s="6" customFormat="1" x14ac:dyDescent="0.2">
      <c r="A4" s="326" t="s">
        <v>204</v>
      </c>
      <c r="B4" s="133"/>
      <c r="C4" s="328">
        <f>'2.1  Foreninger formue'!C4</f>
        <v>615</v>
      </c>
      <c r="D4" s="328">
        <f>'2.1  Foreninger formue'!D4</f>
        <v>731</v>
      </c>
      <c r="E4" s="328">
        <f>'2.1  Foreninger formue'!E4</f>
        <v>1134</v>
      </c>
      <c r="F4" s="328">
        <f>'2.1  Foreninger formue'!F4</f>
        <v>2501</v>
      </c>
      <c r="G4" s="328">
        <f>'2.1  Foreninger formue'!G4</f>
        <v>3199.3886302953906</v>
      </c>
      <c r="H4" s="328">
        <f>'2.1  Foreninger formue'!H4</f>
        <v>3244.3462204021657</v>
      </c>
      <c r="I4" s="231"/>
      <c r="J4" s="231"/>
      <c r="K4" s="231"/>
      <c r="L4" s="231"/>
      <c r="M4" s="231"/>
      <c r="N4" s="231"/>
      <c r="O4" s="231"/>
      <c r="P4" s="231"/>
      <c r="Q4" s="231"/>
      <c r="R4" s="231"/>
      <c r="S4" s="231"/>
      <c r="T4" s="231"/>
      <c r="U4" s="231"/>
      <c r="V4" s="231"/>
      <c r="W4" s="231"/>
      <c r="X4" s="231"/>
      <c r="Y4" s="231"/>
      <c r="Z4" s="231"/>
      <c r="AA4" s="231"/>
      <c r="AB4" s="231"/>
      <c r="AC4" s="231"/>
    </row>
    <row r="5" spans="1:29" s="6" customFormat="1" x14ac:dyDescent="0.2">
      <c r="A5" s="251" t="s">
        <v>167</v>
      </c>
      <c r="B5" s="192">
        <v>126531.29065867356</v>
      </c>
      <c r="C5" s="192">
        <v>138953.33234318224</v>
      </c>
      <c r="D5" s="133">
        <v>85932.272946415964</v>
      </c>
      <c r="E5" s="133">
        <v>107305.61928792301</v>
      </c>
      <c r="F5" s="133">
        <v>123186.49888879299</v>
      </c>
      <c r="G5" s="133">
        <f>'2.1  Foreninger formue'!G7+'2.1  Foreninger formue'!G5+'2.1  Foreninger formue'!G45++'2.1  Foreninger formue'!G41+'2.1  Foreninger formue'!G24</f>
        <v>140831.86374419098</v>
      </c>
      <c r="H5" s="133">
        <f>'2.1  Foreninger formue'!H7+'2.1  Foreninger formue'!H5+'2.1  Foreninger formue'!H45++'2.1  Foreninger formue'!H41+'2.1  Foreninger formue'!H24</f>
        <v>138372.79216037598</v>
      </c>
      <c r="I5" s="121"/>
      <c r="J5" s="231"/>
      <c r="K5" s="231"/>
      <c r="L5" s="231"/>
      <c r="M5" s="231"/>
      <c r="N5" s="231"/>
      <c r="O5" s="231"/>
      <c r="P5" s="231"/>
      <c r="Q5" s="231"/>
      <c r="R5" s="231"/>
      <c r="S5" s="231"/>
      <c r="T5" s="231"/>
      <c r="U5" s="231"/>
      <c r="V5" s="231"/>
      <c r="W5" s="231"/>
      <c r="X5" s="231"/>
      <c r="Y5" s="231"/>
      <c r="Z5" s="231"/>
      <c r="AA5" s="231"/>
      <c r="AB5" s="231"/>
      <c r="AC5" s="231"/>
    </row>
    <row r="6" spans="1:29" s="6" customFormat="1" x14ac:dyDescent="0.2">
      <c r="A6" s="251" t="s">
        <v>168</v>
      </c>
      <c r="B6" s="252">
        <v>7860.59308014</v>
      </c>
      <c r="C6" s="252">
        <v>7088.9805865899998</v>
      </c>
      <c r="D6" s="133">
        <v>6192.21750892</v>
      </c>
      <c r="E6" s="133">
        <v>7269.6302553799997</v>
      </c>
      <c r="F6" s="133">
        <v>8172.53457213</v>
      </c>
      <c r="G6" s="133">
        <f>'2.1  Foreninger formue'!G10</f>
        <v>10190.197966670001</v>
      </c>
      <c r="H6" s="133">
        <f>'2.1  Foreninger formue'!H10</f>
        <v>9930.7232068199992</v>
      </c>
      <c r="I6" s="121"/>
      <c r="J6" s="231"/>
      <c r="K6" s="231"/>
      <c r="L6" s="231"/>
      <c r="M6" s="231"/>
      <c r="N6" s="231"/>
      <c r="O6" s="231"/>
      <c r="P6" s="231"/>
      <c r="Q6" s="231"/>
      <c r="R6" s="231"/>
      <c r="S6" s="231"/>
      <c r="T6" s="231"/>
      <c r="U6" s="231"/>
      <c r="V6" s="231"/>
      <c r="W6" s="231"/>
      <c r="X6" s="231"/>
      <c r="Y6" s="231"/>
      <c r="Z6" s="231"/>
      <c r="AA6" s="231"/>
      <c r="AB6" s="231"/>
      <c r="AC6" s="231"/>
    </row>
    <row r="7" spans="1:29" s="6" customFormat="1" x14ac:dyDescent="0.2">
      <c r="A7" s="251" t="s">
        <v>169</v>
      </c>
      <c r="B7" s="252">
        <v>441084.20999658824</v>
      </c>
      <c r="C7" s="252">
        <v>479970.96508883248</v>
      </c>
      <c r="D7" s="133">
        <v>438053.75002589403</v>
      </c>
      <c r="E7" s="133">
        <v>483652.91820091102</v>
      </c>
      <c r="F7" s="133">
        <v>476807.26579495479</v>
      </c>
      <c r="G7" s="133">
        <f>'2.1  Foreninger formue'!G12</f>
        <v>522848.34995107353</v>
      </c>
      <c r="H7" s="133">
        <f>'2.1  Foreninger formue'!H12</f>
        <v>513923.91155931586</v>
      </c>
      <c r="I7" s="231"/>
      <c r="J7" s="231"/>
      <c r="K7" s="231"/>
      <c r="L7" s="231"/>
      <c r="M7" s="231"/>
      <c r="N7" s="231"/>
      <c r="O7" s="231"/>
      <c r="P7" s="231"/>
      <c r="Q7" s="231"/>
      <c r="R7" s="231"/>
      <c r="S7" s="231"/>
      <c r="T7" s="231"/>
      <c r="U7" s="231"/>
      <c r="V7" s="231"/>
      <c r="W7" s="231"/>
      <c r="X7" s="231"/>
      <c r="Y7" s="231"/>
      <c r="Z7" s="231"/>
      <c r="AA7" s="231"/>
      <c r="AB7" s="231"/>
      <c r="AC7" s="231"/>
    </row>
    <row r="8" spans="1:29" s="6" customFormat="1" x14ac:dyDescent="0.2">
      <c r="A8" s="251" t="s">
        <v>170</v>
      </c>
      <c r="B8" s="43">
        <v>21138.819168000002</v>
      </c>
      <c r="C8" s="43">
        <v>28978.830571999999</v>
      </c>
      <c r="D8" s="133">
        <v>28946.032285000001</v>
      </c>
      <c r="E8" s="133">
        <v>43757.535424000002</v>
      </c>
      <c r="F8" s="133">
        <v>52955.535812000002</v>
      </c>
      <c r="G8" s="133">
        <f>'2.1  Foreninger formue'!G14</f>
        <v>57364.003828000001</v>
      </c>
      <c r="H8" s="133">
        <f>'2.1  Foreninger formue'!H14</f>
        <v>53697.112880000001</v>
      </c>
      <c r="I8" s="231"/>
      <c r="J8" s="231"/>
      <c r="K8" s="231"/>
      <c r="L8" s="231"/>
      <c r="M8" s="231"/>
      <c r="N8" s="231"/>
      <c r="O8" s="231"/>
      <c r="P8" s="231"/>
      <c r="Q8" s="231"/>
      <c r="R8" s="231"/>
      <c r="S8" s="231"/>
      <c r="T8" s="231"/>
      <c r="U8" s="231"/>
      <c r="V8" s="231"/>
      <c r="W8" s="231"/>
      <c r="X8" s="231"/>
      <c r="Y8" s="231"/>
      <c r="Z8" s="231"/>
      <c r="AA8" s="231"/>
      <c r="AB8" s="231"/>
      <c r="AC8" s="231"/>
    </row>
    <row r="9" spans="1:29" s="6" customFormat="1" x14ac:dyDescent="0.2">
      <c r="A9" s="251" t="s">
        <v>171</v>
      </c>
      <c r="B9" s="133">
        <f>'2.1  Foreninger formue'!B35</f>
        <v>0</v>
      </c>
      <c r="C9" s="133">
        <f>'2.1  Foreninger formue'!C35</f>
        <v>0</v>
      </c>
      <c r="D9" s="133">
        <f>'2.1  Foreninger formue'!D35</f>
        <v>61.669911999999997</v>
      </c>
      <c r="E9" s="133">
        <f>'2.1  Foreninger formue'!E35</f>
        <v>366.61321776836439</v>
      </c>
      <c r="F9" s="133">
        <f>'2.1  Foreninger formue'!F35</f>
        <v>545.8703047722704</v>
      </c>
      <c r="G9" s="133">
        <f>'2.1  Foreninger formue'!G35</f>
        <v>852.8213213991113</v>
      </c>
      <c r="H9" s="133">
        <f>'2.1  Foreninger formue'!H35</f>
        <v>866.64074272577614</v>
      </c>
      <c r="I9" s="231"/>
      <c r="J9" s="231"/>
      <c r="K9" s="231"/>
      <c r="L9" s="231"/>
      <c r="M9" s="231"/>
      <c r="N9" s="231"/>
      <c r="O9" s="231"/>
      <c r="P9" s="231"/>
      <c r="Q9" s="231"/>
      <c r="R9" s="231"/>
      <c r="S9" s="231"/>
      <c r="T9" s="231"/>
      <c r="U9" s="231"/>
      <c r="V9" s="231"/>
      <c r="W9" s="231"/>
      <c r="X9" s="231"/>
      <c r="Y9" s="231"/>
      <c r="Z9" s="231"/>
      <c r="AA9" s="231"/>
      <c r="AB9" s="231"/>
      <c r="AC9" s="231"/>
    </row>
    <row r="10" spans="1:29" s="6" customFormat="1" x14ac:dyDescent="0.2">
      <c r="A10" s="251" t="s">
        <v>172</v>
      </c>
      <c r="B10" s="43">
        <v>10876.172352</v>
      </c>
      <c r="C10" s="43">
        <v>13538.134747</v>
      </c>
      <c r="D10" s="133">
        <v>13221.313563</v>
      </c>
      <c r="E10" s="133">
        <v>14823.887919999999</v>
      </c>
      <c r="F10" s="133">
        <v>16756.922434</v>
      </c>
      <c r="G10" s="133">
        <f>'2.1  Foreninger formue'!G17</f>
        <v>22826.251897999999</v>
      </c>
      <c r="H10" s="133">
        <f>'2.1  Foreninger formue'!H17</f>
        <v>22571.225299000002</v>
      </c>
      <c r="I10" s="231"/>
      <c r="J10" s="231"/>
      <c r="K10" s="231"/>
      <c r="L10" s="231"/>
      <c r="M10" s="231"/>
      <c r="N10" s="231"/>
      <c r="O10" s="231"/>
      <c r="P10" s="231"/>
      <c r="Q10" s="231"/>
      <c r="R10" s="231"/>
      <c r="S10" s="231"/>
      <c r="T10" s="231"/>
      <c r="U10" s="231"/>
      <c r="V10" s="231"/>
      <c r="W10" s="231"/>
      <c r="X10" s="231"/>
      <c r="Y10" s="231"/>
      <c r="Z10" s="231"/>
      <c r="AA10" s="231"/>
      <c r="AB10" s="231"/>
      <c r="AC10" s="231"/>
    </row>
    <row r="11" spans="1:29" s="6" customFormat="1" x14ac:dyDescent="0.2">
      <c r="A11" s="251" t="s">
        <v>173</v>
      </c>
      <c r="B11" s="44">
        <v>41479.595000000001</v>
      </c>
      <c r="C11" s="44">
        <v>50859.817261600001</v>
      </c>
      <c r="D11" s="133">
        <v>48477.073000260003</v>
      </c>
      <c r="E11" s="133">
        <v>56554.587803319999</v>
      </c>
      <c r="F11" s="133">
        <v>60740.090715999999</v>
      </c>
      <c r="G11" s="133">
        <f>'2.1  Foreninger formue'!G39</f>
        <v>73867.988457259999</v>
      </c>
      <c r="H11" s="133">
        <f>'2.1  Foreninger formue'!H39</f>
        <v>73037.375395330004</v>
      </c>
      <c r="I11" s="231"/>
      <c r="J11" s="231"/>
      <c r="K11" s="231"/>
      <c r="L11" s="231"/>
      <c r="M11" s="231"/>
      <c r="N11" s="231"/>
      <c r="O11" s="231"/>
      <c r="P11" s="231"/>
      <c r="Q11" s="231"/>
      <c r="R11" s="231"/>
      <c r="S11" s="231"/>
      <c r="T11" s="231"/>
      <c r="U11" s="231"/>
      <c r="V11" s="231"/>
      <c r="W11" s="231"/>
      <c r="X11" s="231"/>
      <c r="Y11" s="231"/>
      <c r="Z11" s="231"/>
      <c r="AA11" s="231"/>
      <c r="AB11" s="231"/>
      <c r="AC11" s="231"/>
    </row>
    <row r="12" spans="1:29" s="6" customFormat="1" x14ac:dyDescent="0.2">
      <c r="A12" s="251" t="s">
        <v>174</v>
      </c>
      <c r="B12" s="252">
        <v>12077.550971000001</v>
      </c>
      <c r="C12" s="252">
        <v>14058.59909</v>
      </c>
      <c r="D12" s="133">
        <v>13324.914193000001</v>
      </c>
      <c r="E12" s="133">
        <v>13554.874129</v>
      </c>
      <c r="F12" s="133">
        <v>16072.191789999999</v>
      </c>
      <c r="G12" s="133">
        <f>'2.1  Foreninger formue'!G19+'2.1  Foreninger formue'!G15+'2.1  Foreninger formue'!G20+'2.1  Foreninger formue'!G16+'2.1  Foreninger formue'!G27+'2.1  Foreninger formue'!G37+'2.1  Foreninger formue'!G13+'2.1  Foreninger formue'!G40+IF('2.1  Foreninger formue'!L22="",0,'2.1  Foreninger formue'!L22)+'2.1  Foreninger formue'!G11</f>
        <v>19447.379294999999</v>
      </c>
      <c r="H12" s="133">
        <f>'2.1  Foreninger formue'!H19+'2.1  Foreninger formue'!H15+'2.1  Foreninger formue'!H20+'2.1  Foreninger formue'!H16+'2.1  Foreninger formue'!H27+'2.1  Foreninger formue'!H37+'2.1  Foreninger formue'!H13+'2.1  Foreninger formue'!H40++IF('2.1  Foreninger formue'!M22="",0,'2.1  Foreninger formue'!M22)+'2.1  Foreninger formue'!H11</f>
        <v>18944.564724</v>
      </c>
      <c r="I12" s="121"/>
      <c r="J12" s="231"/>
      <c r="K12" s="231"/>
      <c r="L12" s="231"/>
      <c r="M12" s="231"/>
      <c r="N12" s="231"/>
      <c r="O12" s="231"/>
      <c r="P12" s="231"/>
      <c r="Q12" s="231"/>
      <c r="R12" s="231"/>
      <c r="S12" s="231"/>
      <c r="T12" s="231"/>
      <c r="U12" s="231"/>
      <c r="V12" s="231"/>
      <c r="W12" s="231"/>
      <c r="X12" s="231"/>
      <c r="Y12" s="231"/>
      <c r="Z12" s="231"/>
      <c r="AA12" s="231"/>
      <c r="AB12" s="231"/>
      <c r="AC12" s="231"/>
    </row>
    <row r="13" spans="1:29" s="6" customFormat="1" x14ac:dyDescent="0.2">
      <c r="A13" s="251" t="s">
        <v>175</v>
      </c>
      <c r="B13" s="252">
        <v>69876.673464265026</v>
      </c>
      <c r="C13" s="252">
        <v>90603.586580030329</v>
      </c>
      <c r="D13" s="133">
        <v>80547.893949734294</v>
      </c>
      <c r="E13" s="133">
        <v>101461.3328739367</v>
      </c>
      <c r="F13" s="133">
        <v>101920.22273517982</v>
      </c>
      <c r="G13" s="133">
        <f>'2.1  Foreninger formue'!G23</f>
        <v>110899.14092205337</v>
      </c>
      <c r="H13" s="133">
        <f>'2.1  Foreninger formue'!H23</f>
        <v>108301.74724181394</v>
      </c>
      <c r="I13" s="231"/>
      <c r="J13" s="231"/>
      <c r="K13" s="231"/>
      <c r="L13" s="231"/>
      <c r="M13" s="231"/>
      <c r="N13" s="231"/>
      <c r="O13" s="231"/>
      <c r="P13" s="231"/>
      <c r="Q13" s="231"/>
      <c r="R13" s="231"/>
      <c r="S13" s="231"/>
      <c r="T13" s="231"/>
      <c r="U13" s="231"/>
      <c r="V13" s="231"/>
      <c r="W13" s="231"/>
      <c r="X13" s="231"/>
      <c r="Y13" s="231"/>
      <c r="Z13" s="231"/>
      <c r="AA13" s="231"/>
      <c r="AB13" s="231"/>
      <c r="AC13" s="231"/>
    </row>
    <row r="14" spans="1:29" s="6" customFormat="1" x14ac:dyDescent="0.2">
      <c r="A14" s="251" t="s">
        <v>176</v>
      </c>
      <c r="B14" s="252">
        <v>179616.369194</v>
      </c>
      <c r="C14" s="252">
        <v>188288.27763900001</v>
      </c>
      <c r="D14" s="133">
        <v>177370.465089</v>
      </c>
      <c r="E14" s="133">
        <v>201955.63902599999</v>
      </c>
      <c r="F14" s="133">
        <v>226518.66773399999</v>
      </c>
      <c r="G14" s="133">
        <f>'2.1  Foreninger formue'!G32</f>
        <v>273459.26924699999</v>
      </c>
      <c r="H14" s="133">
        <f>'2.1  Foreninger formue'!H32</f>
        <v>269825.13881600002</v>
      </c>
      <c r="I14" s="231"/>
      <c r="J14" s="231"/>
      <c r="K14" s="231"/>
      <c r="L14" s="231"/>
      <c r="M14" s="231"/>
      <c r="N14" s="231"/>
      <c r="O14" s="231"/>
      <c r="P14" s="231"/>
      <c r="Q14" s="231"/>
      <c r="R14" s="231"/>
      <c r="S14" s="231"/>
      <c r="T14" s="231"/>
      <c r="U14" s="231"/>
      <c r="V14" s="231"/>
      <c r="W14" s="231"/>
      <c r="X14" s="231"/>
      <c r="Y14" s="231"/>
      <c r="Z14" s="231"/>
      <c r="AA14" s="231"/>
      <c r="AB14" s="231"/>
      <c r="AC14" s="231"/>
    </row>
    <row r="15" spans="1:29" s="6" customFormat="1" x14ac:dyDescent="0.2">
      <c r="A15" s="251" t="s">
        <v>177</v>
      </c>
      <c r="B15" s="252">
        <v>702872.77767221839</v>
      </c>
      <c r="C15" s="252">
        <v>775738.70446953422</v>
      </c>
      <c r="D15" s="133">
        <v>749081.93182512023</v>
      </c>
      <c r="E15" s="133">
        <v>883422.61499056488</v>
      </c>
      <c r="F15" s="133">
        <v>911124.80658493168</v>
      </c>
      <c r="G15" s="133">
        <f>'2.1  Foreninger formue'!G33+'2.1  Foreninger formue'!G21+'2.1  Foreninger formue'!G8+'2.1  Foreninger formue'!G9+'2.1  Foreninger formue'!G18+'2.1  Foreninger formue'!G26+'2.1  Foreninger formue'!G44+'2.1  Foreninger formue'!G25</f>
        <v>940779.86589449365</v>
      </c>
      <c r="H15" s="133">
        <f>'2.1  Foreninger formue'!H33+'2.1  Foreninger formue'!H21+'2.1  Foreninger formue'!H8+'2.1  Foreninger formue'!H9+'2.1  Foreninger formue'!H18+'2.1  Foreninger formue'!H26+'2.1  Foreninger formue'!H44+'2.1  Foreninger formue'!H25</f>
        <v>921903.01265551057</v>
      </c>
      <c r="I15" s="231"/>
      <c r="J15" s="231"/>
      <c r="K15" s="231"/>
      <c r="L15" s="231"/>
      <c r="M15" s="231"/>
      <c r="N15" s="231"/>
      <c r="O15" s="231"/>
      <c r="P15" s="231"/>
      <c r="Q15" s="231"/>
      <c r="R15" s="231"/>
      <c r="S15" s="231"/>
      <c r="T15" s="231"/>
      <c r="U15" s="231"/>
      <c r="V15" s="231"/>
      <c r="W15" s="231"/>
      <c r="X15" s="231"/>
      <c r="Y15" s="231"/>
      <c r="Z15" s="231"/>
      <c r="AA15" s="231"/>
      <c r="AB15" s="231"/>
      <c r="AC15" s="231"/>
    </row>
    <row r="16" spans="1:29" s="6" customFormat="1" x14ac:dyDescent="0.2">
      <c r="A16" s="251" t="s">
        <v>178</v>
      </c>
      <c r="B16" s="252">
        <v>54364.738123663396</v>
      </c>
      <c r="C16" s="252">
        <v>60629.527097667888</v>
      </c>
      <c r="D16" s="133">
        <v>58121.357938980997</v>
      </c>
      <c r="E16" s="133">
        <v>60192.720764267622</v>
      </c>
      <c r="F16" s="133">
        <v>55177.723783917434</v>
      </c>
      <c r="G16" s="133">
        <f>'2.1  Foreninger formue'!G36+'2.1  Foreninger formue'!G28+'2.1  Foreninger formue'!G46+'2.1  Foreninger formue'!G30</f>
        <v>63335.281905545329</v>
      </c>
      <c r="H16" s="133">
        <f>'2.1  Foreninger formue'!H36+'2.1  Foreninger formue'!H28+'2.1  Foreninger formue'!H46+'2.1  Foreninger formue'!H30</f>
        <v>61284.026465703821</v>
      </c>
      <c r="I16" s="231"/>
      <c r="J16" s="231"/>
      <c r="K16" s="231"/>
      <c r="L16" s="231"/>
      <c r="M16" s="231"/>
      <c r="N16" s="231"/>
      <c r="O16" s="231"/>
      <c r="P16" s="231"/>
      <c r="Q16" s="231"/>
      <c r="R16" s="231"/>
      <c r="S16" s="231"/>
      <c r="T16" s="231"/>
      <c r="U16" s="231"/>
      <c r="V16" s="231"/>
      <c r="W16" s="231"/>
      <c r="X16" s="231"/>
      <c r="Y16" s="231"/>
      <c r="Z16" s="231"/>
      <c r="AA16" s="231"/>
      <c r="AB16" s="231"/>
      <c r="AC16" s="231"/>
    </row>
    <row r="17" spans="1:29" s="6" customFormat="1" x14ac:dyDescent="0.2">
      <c r="A17" s="251" t="s">
        <v>179</v>
      </c>
      <c r="B17" s="252">
        <v>329370.97447959002</v>
      </c>
      <c r="C17" s="252">
        <v>329928.8732109</v>
      </c>
      <c r="D17" s="133">
        <v>293319.24082648999</v>
      </c>
      <c r="E17" s="133">
        <v>336510.22730999999</v>
      </c>
      <c r="F17" s="133">
        <v>338449.88065693999</v>
      </c>
      <c r="G17" s="133">
        <f>'2.1  Foreninger formue'!G34</f>
        <v>371008.07069969998</v>
      </c>
      <c r="H17" s="133">
        <f>'2.1  Foreninger formue'!H34</f>
        <v>359890.44792120002</v>
      </c>
      <c r="I17" s="231"/>
      <c r="J17" s="231"/>
      <c r="K17" s="231"/>
      <c r="L17" s="231"/>
      <c r="M17" s="231"/>
      <c r="N17" s="231"/>
      <c r="O17" s="231"/>
      <c r="P17" s="231"/>
      <c r="Q17" s="231"/>
      <c r="R17" s="231"/>
      <c r="S17" s="231"/>
      <c r="T17" s="231"/>
      <c r="U17" s="231"/>
      <c r="V17" s="231"/>
      <c r="W17" s="231"/>
      <c r="X17" s="231"/>
      <c r="Y17" s="231"/>
      <c r="Z17" s="231"/>
      <c r="AA17" s="231"/>
      <c r="AB17" s="231"/>
      <c r="AC17" s="231"/>
    </row>
    <row r="18" spans="1:29" s="6" customFormat="1" x14ac:dyDescent="0.2">
      <c r="A18" s="251" t="s">
        <v>158</v>
      </c>
      <c r="B18" s="252">
        <v>856.86467860000005</v>
      </c>
      <c r="C18" s="252">
        <v>1431.9589974999999</v>
      </c>
      <c r="D18" s="133">
        <v>1456.4824853800001</v>
      </c>
      <c r="E18" s="133">
        <v>0</v>
      </c>
      <c r="F18" s="133">
        <v>0</v>
      </c>
      <c r="G18" s="133">
        <v>0</v>
      </c>
      <c r="H18" s="133">
        <v>0</v>
      </c>
      <c r="I18" s="231"/>
      <c r="J18" s="231"/>
      <c r="K18" s="231"/>
      <c r="L18" s="231"/>
      <c r="M18" s="231"/>
      <c r="N18" s="231"/>
      <c r="O18" s="231"/>
      <c r="P18" s="231"/>
      <c r="Q18" s="231"/>
      <c r="R18" s="231"/>
      <c r="S18" s="231"/>
      <c r="T18" s="231"/>
      <c r="U18" s="231"/>
      <c r="V18" s="231"/>
      <c r="W18" s="231"/>
      <c r="X18" s="231"/>
      <c r="Y18" s="231"/>
      <c r="Z18" s="231"/>
      <c r="AA18" s="231"/>
      <c r="AB18" s="231"/>
      <c r="AC18" s="231"/>
    </row>
    <row r="19" spans="1:29" s="6" customFormat="1" x14ac:dyDescent="0.2">
      <c r="A19" s="251" t="s">
        <v>180</v>
      </c>
      <c r="B19" s="252">
        <v>50162.39109656286</v>
      </c>
      <c r="C19" s="252">
        <v>55770.286268530886</v>
      </c>
      <c r="D19" s="133">
        <v>47829.910196908844</v>
      </c>
      <c r="E19" s="133">
        <v>52227.229135524882</v>
      </c>
      <c r="F19" s="133">
        <v>60465.587945457555</v>
      </c>
      <c r="G19" s="133">
        <f>'2.1  Foreninger formue'!G43</f>
        <v>72700.257949076404</v>
      </c>
      <c r="H19" s="133">
        <f>'2.1  Foreninger formue'!H43</f>
        <v>71828.900341662928</v>
      </c>
      <c r="I19" s="231"/>
      <c r="J19" s="231"/>
      <c r="K19" s="231"/>
      <c r="L19" s="231"/>
      <c r="M19" s="231"/>
      <c r="N19" s="231"/>
      <c r="O19" s="231"/>
      <c r="P19" s="231"/>
      <c r="Q19" s="231"/>
      <c r="R19" s="231"/>
      <c r="S19" s="231"/>
      <c r="T19" s="231"/>
      <c r="U19" s="231"/>
      <c r="V19" s="231"/>
      <c r="W19" s="231"/>
      <c r="X19" s="231"/>
      <c r="Y19" s="231"/>
      <c r="Z19" s="231"/>
      <c r="AA19" s="231"/>
      <c r="AB19" s="231"/>
      <c r="AC19" s="231"/>
    </row>
    <row r="20" spans="1:29" s="6" customFormat="1" x14ac:dyDescent="0.2">
      <c r="A20" s="52" t="s">
        <v>149</v>
      </c>
      <c r="B20" s="45">
        <v>2048169.0199353017</v>
      </c>
      <c r="C20" s="45">
        <v>2235839.8739523678</v>
      </c>
      <c r="D20" s="115">
        <v>2041936.5257461038</v>
      </c>
      <c r="E20" s="115">
        <v>2364177.5192295969</v>
      </c>
      <c r="F20" s="115">
        <v>2450519.5000300761</v>
      </c>
      <c r="G20" s="115">
        <f>SUM(G4:G19)</f>
        <v>2683610.1317097582</v>
      </c>
      <c r="H20" s="115">
        <f>SUM(H4:H19)</f>
        <v>2627621.9656298617</v>
      </c>
      <c r="I20" s="231"/>
      <c r="J20" s="231"/>
      <c r="K20" s="231"/>
      <c r="L20" s="231"/>
      <c r="M20" s="231"/>
      <c r="N20" s="231"/>
      <c r="O20" s="231"/>
      <c r="P20" s="231"/>
      <c r="Q20" s="231"/>
      <c r="R20" s="231"/>
      <c r="S20" s="231"/>
      <c r="T20" s="231"/>
      <c r="U20" s="231"/>
      <c r="V20" s="231"/>
      <c r="W20" s="231"/>
      <c r="X20" s="231"/>
      <c r="Y20" s="231"/>
      <c r="Z20" s="231"/>
      <c r="AA20" s="231"/>
      <c r="AB20" s="231"/>
      <c r="AC20" s="231"/>
    </row>
    <row r="21" spans="1:29" s="99" customFormat="1" x14ac:dyDescent="0.2">
      <c r="A21" s="231"/>
      <c r="B21" s="231"/>
      <c r="C21" s="231"/>
      <c r="D21" s="231"/>
      <c r="E21" s="231"/>
      <c r="F21" s="231"/>
      <c r="G21" s="231"/>
      <c r="H21" s="231"/>
      <c r="I21" s="231"/>
      <c r="J21" s="231"/>
      <c r="K21" s="231"/>
      <c r="L21" s="231"/>
      <c r="M21" s="231"/>
      <c r="N21" s="231"/>
      <c r="O21" s="231"/>
      <c r="P21" s="231"/>
      <c r="Q21" s="231"/>
      <c r="R21" s="231"/>
      <c r="S21" s="231"/>
      <c r="T21" s="231"/>
      <c r="U21" s="231"/>
      <c r="V21" s="231"/>
      <c r="W21" s="231"/>
      <c r="X21" s="231"/>
      <c r="Y21" s="231"/>
      <c r="Z21" s="231"/>
      <c r="AA21" s="231"/>
      <c r="AB21" s="231"/>
      <c r="AC21" s="231"/>
    </row>
    <row r="22" spans="1:29" s="99" customFormat="1" x14ac:dyDescent="0.2">
      <c r="A22" s="231"/>
      <c r="B22" s="231"/>
      <c r="C22" s="231"/>
      <c r="D22" s="231"/>
      <c r="E22" s="231"/>
      <c r="F22" s="231"/>
      <c r="G22" s="231"/>
      <c r="H22" s="231"/>
      <c r="I22" s="231"/>
      <c r="J22" s="231"/>
      <c r="K22" s="231"/>
      <c r="L22" s="231"/>
      <c r="M22" s="231"/>
      <c r="N22" s="231"/>
      <c r="O22" s="231"/>
      <c r="P22" s="231"/>
      <c r="Q22" s="231"/>
      <c r="R22" s="231"/>
      <c r="S22" s="231"/>
      <c r="T22" s="231"/>
      <c r="U22" s="231"/>
      <c r="V22" s="231"/>
      <c r="W22" s="231"/>
      <c r="X22" s="231"/>
      <c r="Y22" s="231"/>
      <c r="Z22" s="231"/>
      <c r="AA22" s="231"/>
      <c r="AB22" s="231"/>
      <c r="AC22" s="231"/>
    </row>
    <row r="23" spans="1:29" s="99" customFormat="1" x14ac:dyDescent="0.2">
      <c r="A23" s="231"/>
      <c r="B23" s="231"/>
      <c r="C23" s="231"/>
      <c r="D23" s="231"/>
      <c r="E23" s="231"/>
      <c r="F23" s="231"/>
      <c r="G23" s="231"/>
      <c r="H23" s="231"/>
      <c r="I23" s="231"/>
      <c r="J23" s="231"/>
      <c r="K23" s="231"/>
      <c r="L23" s="231"/>
      <c r="M23" s="231"/>
      <c r="N23" s="231"/>
      <c r="O23" s="231"/>
      <c r="P23" s="231"/>
      <c r="Q23" s="231"/>
      <c r="R23" s="231"/>
      <c r="S23" s="231"/>
      <c r="T23" s="231"/>
      <c r="U23" s="231"/>
      <c r="V23" s="231"/>
      <c r="W23" s="231"/>
      <c r="X23" s="231"/>
      <c r="Y23" s="231"/>
      <c r="Z23" s="231"/>
      <c r="AA23" s="231"/>
      <c r="AB23" s="231"/>
      <c r="AC23" s="231"/>
    </row>
    <row r="24" spans="1:29" s="231" customFormat="1" x14ac:dyDescent="0.2"/>
    <row r="25" spans="1:29" s="231" customFormat="1" x14ac:dyDescent="0.2"/>
    <row r="26" spans="1:29" s="231" customFormat="1" x14ac:dyDescent="0.2"/>
    <row r="27" spans="1:29" s="231" customFormat="1" x14ac:dyDescent="0.2"/>
    <row r="28" spans="1:29" s="231" customFormat="1" x14ac:dyDescent="0.2"/>
    <row r="29" spans="1:29" s="231" customFormat="1" x14ac:dyDescent="0.2"/>
    <row r="30" spans="1:29" s="231" customFormat="1" x14ac:dyDescent="0.2"/>
    <row r="31" spans="1:29" s="231" customFormat="1" x14ac:dyDescent="0.2"/>
    <row r="32" spans="1:29" s="231" customFormat="1" x14ac:dyDescent="0.2"/>
    <row r="33" s="231" customFormat="1" x14ac:dyDescent="0.2"/>
    <row r="34" s="231" customFormat="1" x14ac:dyDescent="0.2"/>
    <row r="35" s="231" customFormat="1" x14ac:dyDescent="0.2"/>
    <row r="36" s="231" customFormat="1" x14ac:dyDescent="0.2"/>
    <row r="37" s="231" customFormat="1" x14ac:dyDescent="0.2"/>
    <row r="38" s="231" customFormat="1" x14ac:dyDescent="0.2"/>
    <row r="39" s="231" customFormat="1" x14ac:dyDescent="0.2"/>
    <row r="40" s="231" customFormat="1" x14ac:dyDescent="0.2"/>
    <row r="41" s="231" customFormat="1" x14ac:dyDescent="0.2"/>
    <row r="42" s="231" customFormat="1" x14ac:dyDescent="0.2"/>
    <row r="43" s="231" customFormat="1" x14ac:dyDescent="0.2"/>
    <row r="44" s="231" customFormat="1" x14ac:dyDescent="0.2"/>
    <row r="45" s="231" customFormat="1" x14ac:dyDescent="0.2"/>
    <row r="46" s="231" customFormat="1" x14ac:dyDescent="0.2"/>
    <row r="47" s="231" customFormat="1" x14ac:dyDescent="0.2"/>
    <row r="48" s="231" customFormat="1" x14ac:dyDescent="0.2"/>
    <row r="49" spans="1:28" s="231" customFormat="1" x14ac:dyDescent="0.2"/>
    <row r="50" spans="1:28" s="231" customFormat="1" x14ac:dyDescent="0.2"/>
    <row r="51" spans="1:28" s="231" customFormat="1" x14ac:dyDescent="0.2"/>
    <row r="52" spans="1:28" s="231" customFormat="1" x14ac:dyDescent="0.2"/>
    <row r="53" spans="1:28" s="231" customFormat="1" x14ac:dyDescent="0.2"/>
    <row r="54" spans="1:28" s="99" customFormat="1" x14ac:dyDescent="0.2">
      <c r="F54" s="231"/>
      <c r="G54" s="231"/>
      <c r="H54" s="231"/>
      <c r="I54" s="231"/>
      <c r="J54" s="231"/>
      <c r="K54" s="231"/>
      <c r="L54" s="231"/>
      <c r="M54" s="231"/>
      <c r="N54" s="231"/>
      <c r="O54" s="231"/>
      <c r="P54" s="231"/>
      <c r="Q54" s="231"/>
      <c r="R54" s="231"/>
      <c r="S54" s="231"/>
      <c r="T54" s="231"/>
      <c r="U54" s="231"/>
      <c r="V54" s="231"/>
      <c r="W54" s="231"/>
      <c r="X54" s="231"/>
      <c r="Y54" s="231"/>
      <c r="Z54" s="231"/>
      <c r="AA54" s="231"/>
      <c r="AB54" s="231"/>
    </row>
    <row r="55" spans="1:28" s="99" customFormat="1" x14ac:dyDescent="0.2">
      <c r="F55" s="231"/>
      <c r="G55" s="231"/>
      <c r="H55" s="231"/>
      <c r="I55" s="231"/>
      <c r="J55" s="231"/>
      <c r="K55" s="231"/>
      <c r="L55" s="231"/>
      <c r="M55" s="231"/>
      <c r="N55" s="231"/>
      <c r="O55" s="231"/>
      <c r="P55" s="231"/>
      <c r="Q55" s="231"/>
      <c r="R55" s="231"/>
      <c r="S55" s="231"/>
      <c r="T55" s="231"/>
      <c r="U55" s="231"/>
      <c r="V55" s="231"/>
      <c r="W55" s="231"/>
      <c r="X55" s="231"/>
      <c r="Y55" s="231"/>
      <c r="Z55" s="231"/>
      <c r="AA55" s="231"/>
      <c r="AB55" s="231"/>
    </row>
    <row r="56" spans="1:28" s="99" customFormat="1" x14ac:dyDescent="0.2">
      <c r="F56" s="231"/>
      <c r="G56" s="231"/>
      <c r="H56" s="231"/>
      <c r="I56" s="231"/>
      <c r="J56" s="231"/>
      <c r="K56" s="231"/>
      <c r="L56" s="231"/>
      <c r="M56" s="231"/>
      <c r="N56" s="231"/>
      <c r="O56" s="231"/>
      <c r="P56" s="231"/>
      <c r="Q56" s="231"/>
      <c r="R56" s="231"/>
      <c r="S56" s="231"/>
      <c r="T56" s="231"/>
      <c r="U56" s="231"/>
      <c r="V56" s="231"/>
      <c r="W56" s="231"/>
      <c r="X56" s="231"/>
      <c r="Y56" s="231"/>
      <c r="Z56" s="231"/>
      <c r="AA56" s="231"/>
      <c r="AB56" s="231"/>
    </row>
    <row r="57" spans="1:28" s="99" customFormat="1" x14ac:dyDescent="0.2">
      <c r="F57" s="231"/>
      <c r="G57" s="231"/>
      <c r="H57" s="231"/>
      <c r="I57" s="231"/>
      <c r="J57" s="231"/>
      <c r="K57" s="231"/>
      <c r="L57" s="231"/>
      <c r="M57" s="231"/>
      <c r="N57" s="231"/>
      <c r="O57" s="231"/>
      <c r="P57" s="231"/>
      <c r="Q57" s="231"/>
      <c r="R57" s="231"/>
      <c r="S57" s="231"/>
      <c r="T57" s="231"/>
      <c r="U57" s="231"/>
      <c r="V57" s="231"/>
      <c r="W57" s="231"/>
      <c r="X57" s="231"/>
      <c r="Y57" s="231"/>
      <c r="Z57" s="231"/>
      <c r="AA57" s="231"/>
      <c r="AB57" s="231"/>
    </row>
    <row r="58" spans="1:28" x14ac:dyDescent="0.2">
      <c r="A58" s="231"/>
      <c r="B58" s="231"/>
      <c r="C58" s="231"/>
      <c r="D58" s="231"/>
      <c r="E58" s="231"/>
      <c r="F58" s="231"/>
      <c r="G58" s="231"/>
      <c r="H58" s="231"/>
    </row>
    <row r="59" spans="1:28" x14ac:dyDescent="0.2">
      <c r="A59" s="231"/>
      <c r="B59" s="231"/>
      <c r="C59" s="231"/>
      <c r="D59" s="231"/>
      <c r="E59" s="231"/>
      <c r="F59" s="231"/>
      <c r="G59" s="231"/>
      <c r="H59" s="231"/>
    </row>
    <row r="60" spans="1:28" x14ac:dyDescent="0.2">
      <c r="A60" s="231"/>
      <c r="B60" s="231"/>
      <c r="C60" s="231"/>
      <c r="D60" s="231"/>
      <c r="E60" s="231"/>
      <c r="F60" s="231"/>
      <c r="G60" s="231"/>
      <c r="H60" s="231"/>
    </row>
    <row r="61" spans="1:28" x14ac:dyDescent="0.2">
      <c r="A61" s="231"/>
      <c r="B61" s="231"/>
      <c r="C61" s="231"/>
      <c r="D61" s="231"/>
      <c r="E61" s="231"/>
      <c r="F61" s="231"/>
      <c r="G61" s="231"/>
      <c r="H61" s="231"/>
    </row>
    <row r="62" spans="1:28" x14ac:dyDescent="0.2">
      <c r="A62" s="231"/>
      <c r="B62" s="231"/>
      <c r="C62" s="231"/>
      <c r="D62" s="231"/>
      <c r="E62" s="231"/>
      <c r="F62" s="231"/>
      <c r="G62" s="231"/>
      <c r="H62" s="231"/>
    </row>
    <row r="63" spans="1:28" x14ac:dyDescent="0.2">
      <c r="A63" s="231"/>
      <c r="B63" s="231"/>
      <c r="C63" s="231"/>
      <c r="D63" s="231"/>
      <c r="E63" s="231"/>
      <c r="F63" s="231"/>
      <c r="G63" s="231"/>
      <c r="H63" s="231"/>
    </row>
    <row r="64" spans="1:28" x14ac:dyDescent="0.2">
      <c r="A64" s="231"/>
      <c r="B64" s="231"/>
      <c r="C64" s="231"/>
      <c r="D64" s="231"/>
      <c r="E64" s="231"/>
      <c r="F64" s="231"/>
      <c r="G64" s="231"/>
      <c r="H64" s="231"/>
    </row>
    <row r="65" spans="1:8" x14ac:dyDescent="0.2">
      <c r="A65" s="231"/>
      <c r="B65" s="231"/>
      <c r="C65" s="231"/>
      <c r="D65" s="231"/>
      <c r="E65" s="231"/>
      <c r="F65" s="231"/>
      <c r="G65" s="231"/>
      <c r="H65" s="231"/>
    </row>
    <row r="66" spans="1:8" x14ac:dyDescent="0.2">
      <c r="A66" s="231"/>
      <c r="B66" s="231"/>
      <c r="C66" s="231"/>
      <c r="D66" s="231"/>
      <c r="E66" s="231"/>
      <c r="F66" s="231"/>
      <c r="G66" s="231"/>
      <c r="H66" s="231"/>
    </row>
    <row r="67" spans="1:8" x14ac:dyDescent="0.2">
      <c r="A67" s="231"/>
      <c r="B67" s="231"/>
      <c r="C67" s="231"/>
      <c r="D67" s="231"/>
      <c r="E67" s="231"/>
      <c r="F67" s="231"/>
      <c r="G67" s="231"/>
      <c r="H67" s="231"/>
    </row>
    <row r="68" spans="1:8" x14ac:dyDescent="0.2">
      <c r="A68" s="231"/>
      <c r="B68" s="231"/>
      <c r="C68" s="231"/>
      <c r="D68" s="231"/>
      <c r="E68" s="231"/>
      <c r="F68" s="231"/>
      <c r="G68" s="231"/>
      <c r="H68" s="231"/>
    </row>
    <row r="69" spans="1:8" x14ac:dyDescent="0.2">
      <c r="A69" s="231"/>
      <c r="B69" s="231"/>
      <c r="C69" s="231"/>
      <c r="D69" s="231"/>
      <c r="E69" s="231"/>
      <c r="F69" s="231"/>
      <c r="G69" s="231"/>
      <c r="H69" s="231"/>
    </row>
    <row r="70" spans="1:8" x14ac:dyDescent="0.2">
      <c r="A70" s="231"/>
      <c r="B70" s="231"/>
      <c r="C70" s="231"/>
      <c r="D70" s="231"/>
      <c r="E70" s="231"/>
      <c r="F70" s="231"/>
      <c r="G70" s="231"/>
      <c r="H70" s="231"/>
    </row>
    <row r="71" spans="1:8" x14ac:dyDescent="0.2">
      <c r="A71" s="231"/>
      <c r="B71" s="231"/>
      <c r="C71" s="231"/>
      <c r="D71" s="231"/>
      <c r="E71" s="231"/>
      <c r="F71" s="231"/>
      <c r="G71" s="231"/>
      <c r="H71" s="231"/>
    </row>
    <row r="72" spans="1:8" x14ac:dyDescent="0.2">
      <c r="A72" s="231"/>
      <c r="B72" s="231"/>
      <c r="C72" s="231"/>
      <c r="D72" s="231"/>
      <c r="E72" s="231"/>
      <c r="F72" s="231"/>
      <c r="G72" s="231"/>
      <c r="H72" s="231"/>
    </row>
    <row r="73" spans="1:8" x14ac:dyDescent="0.2">
      <c r="A73" s="231"/>
      <c r="B73" s="231"/>
      <c r="C73" s="231"/>
      <c r="D73" s="231"/>
      <c r="E73" s="231"/>
      <c r="F73" s="231"/>
      <c r="G73" s="231"/>
      <c r="H73" s="231"/>
    </row>
    <row r="74" spans="1:8" x14ac:dyDescent="0.2">
      <c r="A74" s="231"/>
      <c r="B74" s="231"/>
      <c r="C74" s="231"/>
      <c r="D74" s="231"/>
      <c r="E74" s="231"/>
      <c r="F74" s="231"/>
      <c r="G74" s="231"/>
      <c r="H74" s="231"/>
    </row>
    <row r="75" spans="1:8" x14ac:dyDescent="0.2">
      <c r="A75" s="231"/>
      <c r="B75" s="231"/>
      <c r="C75" s="231"/>
      <c r="D75" s="231"/>
      <c r="E75" s="231"/>
      <c r="F75" s="231"/>
      <c r="G75" s="231"/>
      <c r="H75" s="231"/>
    </row>
    <row r="76" spans="1:8" x14ac:dyDescent="0.2">
      <c r="A76" s="231"/>
      <c r="B76" s="231"/>
      <c r="C76" s="231"/>
      <c r="D76" s="231"/>
      <c r="E76" s="231"/>
      <c r="F76" s="231"/>
      <c r="G76" s="231"/>
      <c r="H76" s="231"/>
    </row>
    <row r="77" spans="1:8" x14ac:dyDescent="0.2">
      <c r="A77" s="223"/>
      <c r="B77" s="223"/>
      <c r="C77" s="223"/>
      <c r="D77" s="223"/>
      <c r="E77" s="223"/>
      <c r="G77" s="223"/>
      <c r="H77" s="223"/>
    </row>
    <row r="78" spans="1:8" x14ac:dyDescent="0.2">
      <c r="A78" s="223"/>
      <c r="B78" s="223"/>
      <c r="C78" s="223"/>
      <c r="D78" s="223"/>
      <c r="E78" s="223"/>
      <c r="G78" s="223"/>
      <c r="H78" s="223"/>
    </row>
    <row r="79" spans="1:8" x14ac:dyDescent="0.2">
      <c r="A79" s="223"/>
      <c r="B79" s="223"/>
      <c r="C79" s="223"/>
      <c r="D79" s="223"/>
      <c r="E79" s="223"/>
      <c r="G79" s="223"/>
      <c r="H79" s="223"/>
    </row>
    <row r="80" spans="1:8" x14ac:dyDescent="0.2">
      <c r="A80" s="223"/>
      <c r="B80" s="223"/>
      <c r="C80" s="223"/>
      <c r="D80" s="223"/>
      <c r="E80" s="223"/>
      <c r="G80" s="223"/>
      <c r="H80" s="223"/>
    </row>
    <row r="81" spans="1:8" x14ac:dyDescent="0.2">
      <c r="A81" s="223"/>
      <c r="B81" s="223"/>
      <c r="C81" s="223"/>
      <c r="D81" s="223"/>
      <c r="E81" s="223"/>
      <c r="G81" s="223"/>
      <c r="H81" s="223"/>
    </row>
    <row r="82" spans="1:8" x14ac:dyDescent="0.2">
      <c r="A82" s="223"/>
      <c r="B82" s="223"/>
      <c r="C82" s="223"/>
      <c r="D82" s="223"/>
      <c r="E82" s="223"/>
      <c r="G82" s="223"/>
      <c r="H82" s="223"/>
    </row>
    <row r="83" spans="1:8" x14ac:dyDescent="0.2">
      <c r="A83" s="223"/>
      <c r="B83" s="223"/>
      <c r="C83" s="223"/>
      <c r="D83" s="223"/>
      <c r="E83" s="223"/>
      <c r="G83" s="223"/>
      <c r="H83" s="223"/>
    </row>
    <row r="84" spans="1:8" x14ac:dyDescent="0.2">
      <c r="A84" s="223"/>
      <c r="B84" s="223"/>
      <c r="C84" s="223"/>
      <c r="D84" s="223"/>
      <c r="E84" s="223"/>
      <c r="G84" s="223"/>
      <c r="H84" s="223"/>
    </row>
    <row r="85" spans="1:8" x14ac:dyDescent="0.2">
      <c r="A85" s="223"/>
      <c r="B85" s="223"/>
      <c r="C85" s="223"/>
      <c r="D85" s="223"/>
      <c r="E85" s="223"/>
      <c r="G85" s="223"/>
      <c r="H85" s="223"/>
    </row>
    <row r="86" spans="1:8" x14ac:dyDescent="0.2">
      <c r="A86" s="223"/>
      <c r="B86" s="223"/>
      <c r="C86" s="223"/>
      <c r="D86" s="223"/>
      <c r="E86" s="223"/>
      <c r="G86" s="223"/>
      <c r="H86" s="223"/>
    </row>
    <row r="87" spans="1:8" x14ac:dyDescent="0.2">
      <c r="A87" s="223"/>
      <c r="B87" s="223"/>
      <c r="C87" s="223"/>
      <c r="D87" s="223"/>
      <c r="E87" s="223"/>
      <c r="G87" s="223"/>
      <c r="H87" s="223"/>
    </row>
    <row r="88" spans="1:8" x14ac:dyDescent="0.2">
      <c r="A88" s="223"/>
      <c r="B88" s="223"/>
      <c r="C88" s="223"/>
      <c r="D88" s="223"/>
      <c r="E88" s="223"/>
      <c r="G88" s="223"/>
      <c r="H88" s="223"/>
    </row>
    <row r="89" spans="1:8" x14ac:dyDescent="0.2">
      <c r="A89" s="223"/>
      <c r="B89" s="223"/>
      <c r="C89" s="223"/>
      <c r="D89" s="223"/>
      <c r="E89" s="223"/>
      <c r="G89" s="223"/>
      <c r="H89" s="223"/>
    </row>
    <row r="90" spans="1:8" x14ac:dyDescent="0.2">
      <c r="H90" s="223"/>
    </row>
    <row r="91" spans="1:8" x14ac:dyDescent="0.2">
      <c r="H91" s="223"/>
    </row>
    <row r="92" spans="1:8" x14ac:dyDescent="0.2">
      <c r="H92" s="223"/>
    </row>
    <row r="93" spans="1:8" x14ac:dyDescent="0.2">
      <c r="H93" s="223"/>
    </row>
    <row r="94" spans="1:8" x14ac:dyDescent="0.2">
      <c r="H94" s="223"/>
    </row>
    <row r="95" spans="1:8" x14ac:dyDescent="0.2">
      <c r="H95" s="223"/>
    </row>
    <row r="96" spans="1:8" x14ac:dyDescent="0.2">
      <c r="H96" s="223"/>
    </row>
    <row r="97" spans="8:8" x14ac:dyDescent="0.2">
      <c r="H97" s="223"/>
    </row>
    <row r="98" spans="8:8" x14ac:dyDescent="0.2">
      <c r="H98" s="223"/>
    </row>
    <row r="99" spans="8:8" x14ac:dyDescent="0.2">
      <c r="H99" s="223"/>
    </row>
    <row r="100" spans="8:8" x14ac:dyDescent="0.2">
      <c r="H100" s="223"/>
    </row>
    <row r="101" spans="8:8" x14ac:dyDescent="0.2">
      <c r="H101" s="223"/>
    </row>
    <row r="102" spans="8:8" x14ac:dyDescent="0.2">
      <c r="H102" s="223"/>
    </row>
    <row r="103" spans="8:8" x14ac:dyDescent="0.2">
      <c r="H103" s="223"/>
    </row>
    <row r="104" spans="8:8" x14ac:dyDescent="0.2">
      <c r="H104" s="223"/>
    </row>
    <row r="105" spans="8:8" x14ac:dyDescent="0.2">
      <c r="H105" s="223"/>
    </row>
    <row r="106" spans="8:8" x14ac:dyDescent="0.2">
      <c r="H106" s="223"/>
    </row>
    <row r="107" spans="8:8" x14ac:dyDescent="0.2">
      <c r="H107" s="223"/>
    </row>
    <row r="108" spans="8:8" x14ac:dyDescent="0.2">
      <c r="H108" s="223"/>
    </row>
    <row r="109" spans="8:8" x14ac:dyDescent="0.2">
      <c r="H109" s="223"/>
    </row>
    <row r="110" spans="8:8" x14ac:dyDescent="0.2">
      <c r="H110" s="223"/>
    </row>
    <row r="111" spans="8:8" x14ac:dyDescent="0.2">
      <c r="H111" s="223"/>
    </row>
    <row r="112" spans="8:8" x14ac:dyDescent="0.2">
      <c r="H112" s="223"/>
    </row>
    <row r="113" spans="8:8" x14ac:dyDescent="0.2">
      <c r="H113" s="223"/>
    </row>
    <row r="114" spans="8:8" x14ac:dyDescent="0.2">
      <c r="H114" s="223"/>
    </row>
    <row r="115" spans="8:8" x14ac:dyDescent="0.2">
      <c r="H115" s="223"/>
    </row>
    <row r="116" spans="8:8" x14ac:dyDescent="0.2">
      <c r="H116" s="223"/>
    </row>
    <row r="117" spans="8:8" x14ac:dyDescent="0.2">
      <c r="H117" s="223"/>
    </row>
    <row r="118" spans="8:8" x14ac:dyDescent="0.2">
      <c r="H118" s="223"/>
    </row>
    <row r="119" spans="8:8" x14ac:dyDescent="0.2">
      <c r="H119" s="223"/>
    </row>
    <row r="120" spans="8:8" x14ac:dyDescent="0.2">
      <c r="H120" s="223"/>
    </row>
    <row r="121" spans="8:8" x14ac:dyDescent="0.2">
      <c r="H121" s="223"/>
    </row>
    <row r="122" spans="8:8" x14ac:dyDescent="0.2">
      <c r="H122" s="223"/>
    </row>
    <row r="123" spans="8:8" x14ac:dyDescent="0.2">
      <c r="H123" s="223"/>
    </row>
    <row r="124" spans="8:8" x14ac:dyDescent="0.2">
      <c r="H124" s="223"/>
    </row>
    <row r="125" spans="8:8" x14ac:dyDescent="0.2">
      <c r="H125" s="223"/>
    </row>
    <row r="126" spans="8:8" x14ac:dyDescent="0.2">
      <c r="H126" s="223"/>
    </row>
    <row r="127" spans="8:8" x14ac:dyDescent="0.2">
      <c r="H127" s="223"/>
    </row>
    <row r="128" spans="8:8" x14ac:dyDescent="0.2">
      <c r="H128" s="223"/>
    </row>
    <row r="129" spans="8:8" x14ac:dyDescent="0.2">
      <c r="H129" s="223"/>
    </row>
    <row r="130" spans="8:8" x14ac:dyDescent="0.2">
      <c r="H130" s="223"/>
    </row>
    <row r="131" spans="8:8" x14ac:dyDescent="0.2">
      <c r="H131" s="223"/>
    </row>
    <row r="132" spans="8:8" x14ac:dyDescent="0.2">
      <c r="H132" s="223"/>
    </row>
    <row r="133" spans="8:8" x14ac:dyDescent="0.2">
      <c r="H133" s="223"/>
    </row>
    <row r="134" spans="8:8" x14ac:dyDescent="0.2">
      <c r="H134" s="223"/>
    </row>
    <row r="135" spans="8:8" x14ac:dyDescent="0.2">
      <c r="H135" s="223"/>
    </row>
    <row r="136" spans="8:8" x14ac:dyDescent="0.2">
      <c r="H136" s="223"/>
    </row>
    <row r="137" spans="8:8" x14ac:dyDescent="0.2">
      <c r="H137" s="223"/>
    </row>
    <row r="138" spans="8:8" x14ac:dyDescent="0.2">
      <c r="H138" s="223"/>
    </row>
    <row r="139" spans="8:8" x14ac:dyDescent="0.2">
      <c r="H139" s="223"/>
    </row>
    <row r="140" spans="8:8" x14ac:dyDescent="0.2">
      <c r="H140" s="223"/>
    </row>
    <row r="141" spans="8:8" x14ac:dyDescent="0.2">
      <c r="H141" s="223"/>
    </row>
    <row r="142" spans="8:8" x14ac:dyDescent="0.2">
      <c r="H142" s="223"/>
    </row>
    <row r="143" spans="8:8" x14ac:dyDescent="0.2">
      <c r="H143" s="223"/>
    </row>
    <row r="144" spans="8:8" x14ac:dyDescent="0.2">
      <c r="H144" s="223"/>
    </row>
    <row r="145" spans="8:8" x14ac:dyDescent="0.2">
      <c r="H145" s="223"/>
    </row>
    <row r="146" spans="8:8" x14ac:dyDescent="0.2">
      <c r="H146" s="223"/>
    </row>
    <row r="147" spans="8:8" x14ac:dyDescent="0.2">
      <c r="H147" s="223"/>
    </row>
    <row r="148" spans="8:8" x14ac:dyDescent="0.2">
      <c r="H148" s="223"/>
    </row>
    <row r="149" spans="8:8" x14ac:dyDescent="0.2">
      <c r="H149" s="223"/>
    </row>
    <row r="150" spans="8:8" x14ac:dyDescent="0.2">
      <c r="H150" s="223"/>
    </row>
    <row r="151" spans="8:8" x14ac:dyDescent="0.2">
      <c r="H151" s="223"/>
    </row>
    <row r="152" spans="8:8" x14ac:dyDescent="0.2">
      <c r="H152" s="223"/>
    </row>
    <row r="153" spans="8:8" x14ac:dyDescent="0.2">
      <c r="H153" s="223"/>
    </row>
    <row r="154" spans="8:8" x14ac:dyDescent="0.2">
      <c r="H154" s="223"/>
    </row>
    <row r="155" spans="8:8" x14ac:dyDescent="0.2">
      <c r="H155" s="223"/>
    </row>
    <row r="156" spans="8:8" x14ac:dyDescent="0.2">
      <c r="H156" s="223"/>
    </row>
    <row r="157" spans="8:8" x14ac:dyDescent="0.2">
      <c r="H157" s="223"/>
    </row>
    <row r="158" spans="8:8" x14ac:dyDescent="0.2">
      <c r="H158" s="223"/>
    </row>
    <row r="159" spans="8:8" x14ac:dyDescent="0.2">
      <c r="H159" s="223"/>
    </row>
    <row r="160" spans="8:8" x14ac:dyDescent="0.2">
      <c r="H160" s="223"/>
    </row>
    <row r="161" spans="8:8" x14ac:dyDescent="0.2">
      <c r="H161" s="223"/>
    </row>
    <row r="162" spans="8:8" x14ac:dyDescent="0.2">
      <c r="H162" s="223"/>
    </row>
    <row r="163" spans="8:8" x14ac:dyDescent="0.2">
      <c r="H163" s="223"/>
    </row>
    <row r="164" spans="8:8" x14ac:dyDescent="0.2">
      <c r="H164" s="223"/>
    </row>
    <row r="165" spans="8:8" x14ac:dyDescent="0.2">
      <c r="H165" s="223"/>
    </row>
    <row r="166" spans="8:8" x14ac:dyDescent="0.2">
      <c r="H166" s="223"/>
    </row>
    <row r="167" spans="8:8" x14ac:dyDescent="0.2">
      <c r="H167" s="223"/>
    </row>
    <row r="168" spans="8:8" x14ac:dyDescent="0.2">
      <c r="H168" s="223"/>
    </row>
    <row r="169" spans="8:8" x14ac:dyDescent="0.2">
      <c r="H169" s="223"/>
    </row>
    <row r="170" spans="8:8" x14ac:dyDescent="0.2">
      <c r="H170" s="223"/>
    </row>
    <row r="171" spans="8:8" x14ac:dyDescent="0.2">
      <c r="H171" s="223"/>
    </row>
    <row r="172" spans="8:8" x14ac:dyDescent="0.2">
      <c r="H172" s="223"/>
    </row>
    <row r="173" spans="8:8" x14ac:dyDescent="0.2">
      <c r="H173" s="223"/>
    </row>
    <row r="174" spans="8:8" x14ac:dyDescent="0.2">
      <c r="H174" s="223"/>
    </row>
    <row r="175" spans="8:8" x14ac:dyDescent="0.2">
      <c r="H175" s="223"/>
    </row>
    <row r="176" spans="8:8" x14ac:dyDescent="0.2">
      <c r="H176" s="223"/>
    </row>
    <row r="177" spans="8:8" x14ac:dyDescent="0.2">
      <c r="H177" s="223"/>
    </row>
    <row r="178" spans="8:8" x14ac:dyDescent="0.2">
      <c r="H178" s="223"/>
    </row>
    <row r="179" spans="8:8" x14ac:dyDescent="0.2">
      <c r="H179" s="223"/>
    </row>
    <row r="180" spans="8:8" x14ac:dyDescent="0.2">
      <c r="H180" s="223"/>
    </row>
    <row r="181" spans="8:8" x14ac:dyDescent="0.2">
      <c r="H181" s="223"/>
    </row>
    <row r="182" spans="8:8" x14ac:dyDescent="0.2">
      <c r="H182" s="223"/>
    </row>
    <row r="183" spans="8:8" x14ac:dyDescent="0.2">
      <c r="H183" s="223"/>
    </row>
    <row r="184" spans="8:8" x14ac:dyDescent="0.2">
      <c r="H184" s="223"/>
    </row>
    <row r="185" spans="8:8" x14ac:dyDescent="0.2">
      <c r="H185" s="223"/>
    </row>
    <row r="186" spans="8:8" x14ac:dyDescent="0.2">
      <c r="H186" s="223"/>
    </row>
    <row r="187" spans="8:8" x14ac:dyDescent="0.2">
      <c r="H187" s="223"/>
    </row>
    <row r="188" spans="8:8" x14ac:dyDescent="0.2">
      <c r="H188" s="223"/>
    </row>
    <row r="189" spans="8:8" x14ac:dyDescent="0.2">
      <c r="H189" s="223"/>
    </row>
    <row r="190" spans="8:8" x14ac:dyDescent="0.2">
      <c r="H190" s="223"/>
    </row>
    <row r="191" spans="8:8" x14ac:dyDescent="0.2">
      <c r="H191" s="223"/>
    </row>
    <row r="192" spans="8:8" x14ac:dyDescent="0.2">
      <c r="H192" s="223"/>
    </row>
    <row r="193" spans="8:8" x14ac:dyDescent="0.2">
      <c r="H193" s="223"/>
    </row>
    <row r="194" spans="8:8" x14ac:dyDescent="0.2">
      <c r="H194" s="223"/>
    </row>
    <row r="195" spans="8:8" x14ac:dyDescent="0.2">
      <c r="H195" s="223"/>
    </row>
    <row r="196" spans="8:8" x14ac:dyDescent="0.2">
      <c r="H196" s="223"/>
    </row>
    <row r="197" spans="8:8" x14ac:dyDescent="0.2">
      <c r="H197" s="223"/>
    </row>
    <row r="198" spans="8:8" x14ac:dyDescent="0.2">
      <c r="H198" s="223"/>
    </row>
    <row r="199" spans="8:8" x14ac:dyDescent="0.2">
      <c r="H199" s="223"/>
    </row>
    <row r="200" spans="8:8" x14ac:dyDescent="0.2">
      <c r="H200" s="223"/>
    </row>
    <row r="201" spans="8:8" x14ac:dyDescent="0.2">
      <c r="H201" s="223"/>
    </row>
    <row r="202" spans="8:8" x14ac:dyDescent="0.2">
      <c r="H202" s="223"/>
    </row>
    <row r="203" spans="8:8" x14ac:dyDescent="0.2">
      <c r="H203" s="223"/>
    </row>
    <row r="204" spans="8:8" x14ac:dyDescent="0.2">
      <c r="H204" s="223"/>
    </row>
    <row r="205" spans="8:8" x14ac:dyDescent="0.2">
      <c r="H205" s="223"/>
    </row>
    <row r="206" spans="8:8" x14ac:dyDescent="0.2">
      <c r="H206" s="223"/>
    </row>
    <row r="207" spans="8:8" x14ac:dyDescent="0.2">
      <c r="H207" s="223"/>
    </row>
    <row r="208" spans="8:8" x14ac:dyDescent="0.2">
      <c r="H208" s="223"/>
    </row>
    <row r="209" spans="8:8" x14ac:dyDescent="0.2">
      <c r="H209" s="223"/>
    </row>
    <row r="210" spans="8:8" x14ac:dyDescent="0.2">
      <c r="H210" s="223"/>
    </row>
    <row r="211" spans="8:8" x14ac:dyDescent="0.2">
      <c r="H211" s="223"/>
    </row>
    <row r="212" spans="8:8" x14ac:dyDescent="0.2">
      <c r="H212" s="223"/>
    </row>
    <row r="213" spans="8:8" x14ac:dyDescent="0.2">
      <c r="H213" s="223"/>
    </row>
    <row r="214" spans="8:8" x14ac:dyDescent="0.2">
      <c r="H214" s="223"/>
    </row>
    <row r="215" spans="8:8" x14ac:dyDescent="0.2">
      <c r="H215" s="223"/>
    </row>
    <row r="216" spans="8:8" x14ac:dyDescent="0.2">
      <c r="H216" s="223"/>
    </row>
    <row r="217" spans="8:8" x14ac:dyDescent="0.2">
      <c r="H217" s="223"/>
    </row>
    <row r="218" spans="8:8" x14ac:dyDescent="0.2">
      <c r="H218" s="223"/>
    </row>
    <row r="219" spans="8:8" x14ac:dyDescent="0.2">
      <c r="H219" s="223"/>
    </row>
    <row r="220" spans="8:8" x14ac:dyDescent="0.2">
      <c r="H220" s="223"/>
    </row>
    <row r="221" spans="8:8" x14ac:dyDescent="0.2">
      <c r="H221" s="223"/>
    </row>
    <row r="222" spans="8:8" x14ac:dyDescent="0.2">
      <c r="H222" s="223"/>
    </row>
    <row r="223" spans="8:8" x14ac:dyDescent="0.2">
      <c r="H223" s="223"/>
    </row>
    <row r="224" spans="8:8" x14ac:dyDescent="0.2">
      <c r="H224" s="223"/>
    </row>
    <row r="225" spans="8:8" x14ac:dyDescent="0.2">
      <c r="H225" s="223"/>
    </row>
    <row r="226" spans="8:8" x14ac:dyDescent="0.2">
      <c r="H226" s="223"/>
    </row>
    <row r="227" spans="8:8" x14ac:dyDescent="0.2">
      <c r="H227" s="223"/>
    </row>
    <row r="228" spans="8:8" x14ac:dyDescent="0.2">
      <c r="H228" s="223"/>
    </row>
    <row r="229" spans="8:8" x14ac:dyDescent="0.2">
      <c r="H229" s="223"/>
    </row>
    <row r="230" spans="8:8" x14ac:dyDescent="0.2">
      <c r="H230" s="223"/>
    </row>
    <row r="231" spans="8:8" x14ac:dyDescent="0.2">
      <c r="H231" s="223"/>
    </row>
    <row r="232" spans="8:8" x14ac:dyDescent="0.2">
      <c r="H232" s="223"/>
    </row>
    <row r="233" spans="8:8" x14ac:dyDescent="0.2">
      <c r="H233" s="223"/>
    </row>
    <row r="234" spans="8:8" x14ac:dyDescent="0.2">
      <c r="H234" s="223"/>
    </row>
    <row r="235" spans="8:8" x14ac:dyDescent="0.2">
      <c r="H235" s="223"/>
    </row>
    <row r="236" spans="8:8" x14ac:dyDescent="0.2">
      <c r="H236" s="223"/>
    </row>
    <row r="237" spans="8:8" x14ac:dyDescent="0.2">
      <c r="H237" s="223"/>
    </row>
    <row r="238" spans="8:8" x14ac:dyDescent="0.2">
      <c r="H238" s="223"/>
    </row>
    <row r="239" spans="8:8" x14ac:dyDescent="0.2">
      <c r="H239" s="223"/>
    </row>
    <row r="240" spans="8:8" x14ac:dyDescent="0.2">
      <c r="H240" s="223"/>
    </row>
    <row r="241" spans="8:8" x14ac:dyDescent="0.2">
      <c r="H241" s="223"/>
    </row>
    <row r="242" spans="8:8" x14ac:dyDescent="0.2">
      <c r="H242" s="223"/>
    </row>
    <row r="243" spans="8:8" x14ac:dyDescent="0.2">
      <c r="H243" s="223"/>
    </row>
    <row r="244" spans="8:8" x14ac:dyDescent="0.2">
      <c r="H244" s="223"/>
    </row>
    <row r="245" spans="8:8" x14ac:dyDescent="0.2">
      <c r="H245" s="223"/>
    </row>
    <row r="246" spans="8:8" x14ac:dyDescent="0.2">
      <c r="H246" s="223"/>
    </row>
    <row r="247" spans="8:8" x14ac:dyDescent="0.2">
      <c r="H247" s="223"/>
    </row>
    <row r="248" spans="8:8" x14ac:dyDescent="0.2">
      <c r="H248" s="223"/>
    </row>
    <row r="249" spans="8:8" x14ac:dyDescent="0.2">
      <c r="H249" s="223"/>
    </row>
    <row r="250" spans="8:8" x14ac:dyDescent="0.2">
      <c r="H250" s="223"/>
    </row>
    <row r="251" spans="8:8" x14ac:dyDescent="0.2">
      <c r="H251" s="223"/>
    </row>
    <row r="252" spans="8:8" x14ac:dyDescent="0.2">
      <c r="H252" s="223"/>
    </row>
    <row r="253" spans="8:8" x14ac:dyDescent="0.2">
      <c r="H253" s="223"/>
    </row>
    <row r="254" spans="8:8" x14ac:dyDescent="0.2">
      <c r="H254" s="223"/>
    </row>
    <row r="255" spans="8:8" x14ac:dyDescent="0.2">
      <c r="H255" s="223"/>
    </row>
    <row r="256" spans="8:8" x14ac:dyDescent="0.2">
      <c r="H256" s="223"/>
    </row>
    <row r="257" spans="8:8" x14ac:dyDescent="0.2">
      <c r="H257" s="223"/>
    </row>
    <row r="258" spans="8:8" x14ac:dyDescent="0.2">
      <c r="H258" s="223"/>
    </row>
    <row r="259" spans="8:8" x14ac:dyDescent="0.2">
      <c r="H259" s="223"/>
    </row>
    <row r="260" spans="8:8" x14ac:dyDescent="0.2">
      <c r="H260" s="223"/>
    </row>
    <row r="261" spans="8:8" x14ac:dyDescent="0.2">
      <c r="H261" s="223"/>
    </row>
    <row r="262" spans="8:8" x14ac:dyDescent="0.2">
      <c r="H262" s="223"/>
    </row>
    <row r="263" spans="8:8" x14ac:dyDescent="0.2">
      <c r="H263" s="223"/>
    </row>
    <row r="264" spans="8:8" x14ac:dyDescent="0.2">
      <c r="H264" s="223"/>
    </row>
    <row r="265" spans="8:8" x14ac:dyDescent="0.2">
      <c r="H265" s="223"/>
    </row>
    <row r="266" spans="8:8" x14ac:dyDescent="0.2">
      <c r="H266" s="223"/>
    </row>
    <row r="267" spans="8:8" x14ac:dyDescent="0.2">
      <c r="H267" s="223"/>
    </row>
    <row r="268" spans="8:8" x14ac:dyDescent="0.2">
      <c r="H268" s="223"/>
    </row>
    <row r="269" spans="8:8" x14ac:dyDescent="0.2">
      <c r="H269" s="223"/>
    </row>
    <row r="270" spans="8:8" x14ac:dyDescent="0.2">
      <c r="H270" s="223"/>
    </row>
    <row r="271" spans="8:8" x14ac:dyDescent="0.2">
      <c r="H271" s="223"/>
    </row>
    <row r="272" spans="8:8" x14ac:dyDescent="0.2">
      <c r="H272" s="223"/>
    </row>
    <row r="273" spans="8:8" x14ac:dyDescent="0.2">
      <c r="H273" s="223"/>
    </row>
    <row r="274" spans="8:8" x14ac:dyDescent="0.2">
      <c r="H274" s="223"/>
    </row>
    <row r="275" spans="8:8" x14ac:dyDescent="0.2">
      <c r="H275" s="223"/>
    </row>
    <row r="276" spans="8:8" x14ac:dyDescent="0.2">
      <c r="H276" s="223"/>
    </row>
    <row r="277" spans="8:8" x14ac:dyDescent="0.2">
      <c r="H277" s="223"/>
    </row>
    <row r="278" spans="8:8" x14ac:dyDescent="0.2">
      <c r="H278" s="223"/>
    </row>
    <row r="279" spans="8:8" x14ac:dyDescent="0.2">
      <c r="H279" s="223"/>
    </row>
    <row r="280" spans="8:8" x14ac:dyDescent="0.2">
      <c r="H280" s="223"/>
    </row>
    <row r="281" spans="8:8" x14ac:dyDescent="0.2">
      <c r="H281" s="223"/>
    </row>
    <row r="282" spans="8:8" x14ac:dyDescent="0.2">
      <c r="H282" s="223"/>
    </row>
    <row r="283" spans="8:8" x14ac:dyDescent="0.2">
      <c r="H283" s="223"/>
    </row>
    <row r="284" spans="8:8" x14ac:dyDescent="0.2">
      <c r="H284" s="223"/>
    </row>
    <row r="285" spans="8:8" x14ac:dyDescent="0.2">
      <c r="H285" s="223"/>
    </row>
    <row r="286" spans="8:8" x14ac:dyDescent="0.2">
      <c r="H286" s="223"/>
    </row>
    <row r="287" spans="8:8" x14ac:dyDescent="0.2">
      <c r="H287" s="223"/>
    </row>
    <row r="288" spans="8:8" x14ac:dyDescent="0.2">
      <c r="H288" s="223"/>
    </row>
    <row r="289" spans="8:8" x14ac:dyDescent="0.2">
      <c r="H289" s="223"/>
    </row>
    <row r="290" spans="8:8" x14ac:dyDescent="0.2">
      <c r="H290" s="223"/>
    </row>
    <row r="291" spans="8:8" x14ac:dyDescent="0.2">
      <c r="H291" s="223"/>
    </row>
    <row r="292" spans="8:8" x14ac:dyDescent="0.2">
      <c r="H292" s="223"/>
    </row>
    <row r="293" spans="8:8" x14ac:dyDescent="0.2">
      <c r="H293" s="223"/>
    </row>
    <row r="294" spans="8:8" x14ac:dyDescent="0.2">
      <c r="H294" s="223"/>
    </row>
    <row r="295" spans="8:8" x14ac:dyDescent="0.2">
      <c r="H295" s="223"/>
    </row>
    <row r="296" spans="8:8" x14ac:dyDescent="0.2">
      <c r="H296" s="223"/>
    </row>
    <row r="297" spans="8:8" x14ac:dyDescent="0.2">
      <c r="H297" s="223"/>
    </row>
    <row r="298" spans="8:8" x14ac:dyDescent="0.2">
      <c r="H298" s="223"/>
    </row>
    <row r="299" spans="8:8" x14ac:dyDescent="0.2">
      <c r="H299" s="223"/>
    </row>
    <row r="300" spans="8:8" x14ac:dyDescent="0.2">
      <c r="H300" s="223"/>
    </row>
    <row r="301" spans="8:8" x14ac:dyDescent="0.2">
      <c r="H301" s="223"/>
    </row>
    <row r="302" spans="8:8" x14ac:dyDescent="0.2">
      <c r="H302" s="223"/>
    </row>
    <row r="303" spans="8:8" x14ac:dyDescent="0.2">
      <c r="H303" s="223"/>
    </row>
    <row r="304" spans="8:8" x14ac:dyDescent="0.2">
      <c r="H304" s="223"/>
    </row>
    <row r="305" spans="8:8" x14ac:dyDescent="0.2">
      <c r="H305" s="223"/>
    </row>
    <row r="306" spans="8:8" x14ac:dyDescent="0.2">
      <c r="H306" s="223"/>
    </row>
    <row r="307" spans="8:8" x14ac:dyDescent="0.2">
      <c r="H307" s="223"/>
    </row>
    <row r="308" spans="8:8" x14ac:dyDescent="0.2">
      <c r="H308" s="223"/>
    </row>
    <row r="309" spans="8:8" x14ac:dyDescent="0.2">
      <c r="H309" s="223"/>
    </row>
    <row r="310" spans="8:8" x14ac:dyDescent="0.2">
      <c r="H310" s="223"/>
    </row>
    <row r="311" spans="8:8" x14ac:dyDescent="0.2">
      <c r="H311" s="223"/>
    </row>
    <row r="312" spans="8:8" x14ac:dyDescent="0.2">
      <c r="H312" s="223"/>
    </row>
    <row r="313" spans="8:8" x14ac:dyDescent="0.2">
      <c r="H313" s="223"/>
    </row>
    <row r="314" spans="8:8" x14ac:dyDescent="0.2">
      <c r="H314" s="223"/>
    </row>
    <row r="315" spans="8:8" x14ac:dyDescent="0.2">
      <c r="H315" s="223"/>
    </row>
    <row r="316" spans="8:8" x14ac:dyDescent="0.2">
      <c r="H316" s="223"/>
    </row>
    <row r="317" spans="8:8" x14ac:dyDescent="0.2">
      <c r="H317" s="223"/>
    </row>
    <row r="318" spans="8:8" x14ac:dyDescent="0.2">
      <c r="H318" s="223"/>
    </row>
    <row r="319" spans="8:8" x14ac:dyDescent="0.2">
      <c r="H319" s="223"/>
    </row>
    <row r="320" spans="8:8" x14ac:dyDescent="0.2">
      <c r="H320" s="223"/>
    </row>
    <row r="321" spans="8:8" x14ac:dyDescent="0.2">
      <c r="H321" s="223"/>
    </row>
    <row r="322" spans="8:8" x14ac:dyDescent="0.2">
      <c r="H322" s="223"/>
    </row>
    <row r="323" spans="8:8" x14ac:dyDescent="0.2">
      <c r="H323" s="223"/>
    </row>
    <row r="324" spans="8:8" x14ac:dyDescent="0.2">
      <c r="H324" s="223"/>
    </row>
    <row r="325" spans="8:8" x14ac:dyDescent="0.2">
      <c r="H325" s="223"/>
    </row>
    <row r="326" spans="8:8" x14ac:dyDescent="0.2">
      <c r="H326" s="223"/>
    </row>
    <row r="327" spans="8:8" x14ac:dyDescent="0.2">
      <c r="H327" s="223"/>
    </row>
    <row r="328" spans="8:8" x14ac:dyDescent="0.2">
      <c r="H328" s="223"/>
    </row>
    <row r="329" spans="8:8" x14ac:dyDescent="0.2">
      <c r="H329" s="223"/>
    </row>
    <row r="330" spans="8:8" x14ac:dyDescent="0.2">
      <c r="H330" s="223"/>
    </row>
    <row r="331" spans="8:8" x14ac:dyDescent="0.2">
      <c r="H331" s="223"/>
    </row>
    <row r="332" spans="8:8" x14ac:dyDescent="0.2">
      <c r="H332" s="223"/>
    </row>
    <row r="333" spans="8:8" x14ac:dyDescent="0.2">
      <c r="H333" s="223"/>
    </row>
    <row r="334" spans="8:8" x14ac:dyDescent="0.2">
      <c r="H334" s="223"/>
    </row>
    <row r="335" spans="8:8" x14ac:dyDescent="0.2">
      <c r="H335" s="223"/>
    </row>
    <row r="336" spans="8:8" x14ac:dyDescent="0.2">
      <c r="H336" s="223"/>
    </row>
    <row r="337" spans="8:8" x14ac:dyDescent="0.2">
      <c r="H337" s="223"/>
    </row>
    <row r="338" spans="8:8" x14ac:dyDescent="0.2">
      <c r="H338" s="223"/>
    </row>
    <row r="339" spans="8:8" x14ac:dyDescent="0.2">
      <c r="H339" s="223"/>
    </row>
    <row r="340" spans="8:8" x14ac:dyDescent="0.2">
      <c r="H340" s="223"/>
    </row>
    <row r="341" spans="8:8" x14ac:dyDescent="0.2">
      <c r="H341" s="223"/>
    </row>
    <row r="342" spans="8:8" x14ac:dyDescent="0.2">
      <c r="H342" s="223"/>
    </row>
    <row r="343" spans="8:8" x14ac:dyDescent="0.2">
      <c r="H343" s="223"/>
    </row>
    <row r="344" spans="8:8" x14ac:dyDescent="0.2">
      <c r="H344" s="223"/>
    </row>
    <row r="345" spans="8:8" x14ac:dyDescent="0.2">
      <c r="H345" s="223"/>
    </row>
    <row r="346" spans="8:8" x14ac:dyDescent="0.2">
      <c r="H346" s="223"/>
    </row>
    <row r="347" spans="8:8" x14ac:dyDescent="0.2">
      <c r="H347" s="223"/>
    </row>
    <row r="348" spans="8:8" x14ac:dyDescent="0.2">
      <c r="H348" s="223"/>
    </row>
    <row r="349" spans="8:8" x14ac:dyDescent="0.2">
      <c r="H349" s="223"/>
    </row>
    <row r="350" spans="8:8" x14ac:dyDescent="0.2">
      <c r="H350" s="223"/>
    </row>
    <row r="351" spans="8:8" x14ac:dyDescent="0.2">
      <c r="H351" s="223"/>
    </row>
    <row r="352" spans="8:8" x14ac:dyDescent="0.2">
      <c r="H352" s="223"/>
    </row>
    <row r="353" spans="8:8" x14ac:dyDescent="0.2">
      <c r="H353" s="223"/>
    </row>
    <row r="354" spans="8:8" x14ac:dyDescent="0.2">
      <c r="H354" s="223"/>
    </row>
    <row r="355" spans="8:8" x14ac:dyDescent="0.2">
      <c r="H355" s="223"/>
    </row>
    <row r="356" spans="8:8" x14ac:dyDescent="0.2">
      <c r="H356" s="223"/>
    </row>
    <row r="357" spans="8:8" x14ac:dyDescent="0.2">
      <c r="H357" s="223"/>
    </row>
    <row r="358" spans="8:8" x14ac:dyDescent="0.2">
      <c r="H358" s="223"/>
    </row>
    <row r="359" spans="8:8" x14ac:dyDescent="0.2">
      <c r="H359" s="223"/>
    </row>
    <row r="360" spans="8:8" x14ac:dyDescent="0.2">
      <c r="H360" s="223"/>
    </row>
    <row r="361" spans="8:8" x14ac:dyDescent="0.2">
      <c r="H361" s="223"/>
    </row>
    <row r="362" spans="8:8" x14ac:dyDescent="0.2">
      <c r="H362" s="223"/>
    </row>
    <row r="363" spans="8:8" x14ac:dyDescent="0.2">
      <c r="H363" s="223"/>
    </row>
    <row r="364" spans="8:8" x14ac:dyDescent="0.2">
      <c r="H364" s="223"/>
    </row>
    <row r="365" spans="8:8" x14ac:dyDescent="0.2">
      <c r="H365" s="223"/>
    </row>
    <row r="366" spans="8:8" x14ac:dyDescent="0.2">
      <c r="H366" s="223"/>
    </row>
    <row r="367" spans="8:8" x14ac:dyDescent="0.2">
      <c r="H367" s="223"/>
    </row>
    <row r="368" spans="8:8" x14ac:dyDescent="0.2">
      <c r="H368" s="223"/>
    </row>
    <row r="369" spans="8:8" x14ac:dyDescent="0.2">
      <c r="H369" s="223"/>
    </row>
    <row r="370" spans="8:8" x14ac:dyDescent="0.2">
      <c r="H370" s="223"/>
    </row>
    <row r="371" spans="8:8" x14ac:dyDescent="0.2">
      <c r="H371" s="223"/>
    </row>
    <row r="372" spans="8:8" x14ac:dyDescent="0.2">
      <c r="H372" s="223"/>
    </row>
    <row r="373" spans="8:8" x14ac:dyDescent="0.2">
      <c r="H373" s="223"/>
    </row>
    <row r="374" spans="8:8" x14ac:dyDescent="0.2">
      <c r="H374" s="223"/>
    </row>
    <row r="375" spans="8:8" x14ac:dyDescent="0.2">
      <c r="H375" s="223"/>
    </row>
    <row r="376" spans="8:8" x14ac:dyDescent="0.2">
      <c r="H376" s="223"/>
    </row>
    <row r="377" spans="8:8" x14ac:dyDescent="0.2">
      <c r="H377" s="223"/>
    </row>
    <row r="378" spans="8:8" x14ac:dyDescent="0.2">
      <c r="H378" s="223"/>
    </row>
    <row r="379" spans="8:8" x14ac:dyDescent="0.2">
      <c r="H379" s="223"/>
    </row>
    <row r="380" spans="8:8" x14ac:dyDescent="0.2">
      <c r="H380" s="223"/>
    </row>
    <row r="381" spans="8:8" x14ac:dyDescent="0.2">
      <c r="H381" s="223"/>
    </row>
    <row r="382" spans="8:8" x14ac:dyDescent="0.2">
      <c r="H382" s="223"/>
    </row>
    <row r="383" spans="8:8" x14ac:dyDescent="0.2">
      <c r="H383" s="223"/>
    </row>
    <row r="384" spans="8:8" x14ac:dyDescent="0.2">
      <c r="H384" s="223"/>
    </row>
    <row r="385" spans="8:8" x14ac:dyDescent="0.2">
      <c r="H385" s="223"/>
    </row>
    <row r="386" spans="8:8" x14ac:dyDescent="0.2">
      <c r="H386" s="223"/>
    </row>
    <row r="387" spans="8:8" x14ac:dyDescent="0.2">
      <c r="H387" s="223"/>
    </row>
    <row r="388" spans="8:8" x14ac:dyDescent="0.2">
      <c r="H388" s="223"/>
    </row>
    <row r="389" spans="8:8" x14ac:dyDescent="0.2">
      <c r="H389" s="223"/>
    </row>
    <row r="390" spans="8:8" x14ac:dyDescent="0.2">
      <c r="H390" s="223"/>
    </row>
    <row r="391" spans="8:8" x14ac:dyDescent="0.2">
      <c r="H391" s="223"/>
    </row>
    <row r="392" spans="8:8" x14ac:dyDescent="0.2">
      <c r="H392" s="223"/>
    </row>
    <row r="393" spans="8:8" x14ac:dyDescent="0.2">
      <c r="H393" s="223"/>
    </row>
    <row r="394" spans="8:8" x14ac:dyDescent="0.2">
      <c r="H394" s="223"/>
    </row>
    <row r="395" spans="8:8" x14ac:dyDescent="0.2">
      <c r="H395" s="223"/>
    </row>
    <row r="396" spans="8:8" x14ac:dyDescent="0.2">
      <c r="H396" s="223"/>
    </row>
    <row r="397" spans="8:8" x14ac:dyDescent="0.2">
      <c r="H397" s="223"/>
    </row>
    <row r="398" spans="8:8" x14ac:dyDescent="0.2">
      <c r="H398" s="223"/>
    </row>
    <row r="399" spans="8:8" x14ac:dyDescent="0.2">
      <c r="H399" s="223"/>
    </row>
    <row r="400" spans="8:8" x14ac:dyDescent="0.2">
      <c r="H400" s="223"/>
    </row>
    <row r="401" spans="8:8" x14ac:dyDescent="0.2">
      <c r="H401" s="223"/>
    </row>
    <row r="402" spans="8:8" x14ac:dyDescent="0.2">
      <c r="H402" s="223"/>
    </row>
    <row r="403" spans="8:8" x14ac:dyDescent="0.2">
      <c r="H403" s="223"/>
    </row>
    <row r="404" spans="8:8" x14ac:dyDescent="0.2">
      <c r="H404" s="223"/>
    </row>
    <row r="405" spans="8:8" x14ac:dyDescent="0.2">
      <c r="H405" s="223"/>
    </row>
    <row r="406" spans="8:8" x14ac:dyDescent="0.2">
      <c r="H406" s="223"/>
    </row>
    <row r="407" spans="8:8" x14ac:dyDescent="0.2">
      <c r="H407" s="223"/>
    </row>
    <row r="408" spans="8:8" x14ac:dyDescent="0.2">
      <c r="H408" s="223"/>
    </row>
    <row r="409" spans="8:8" x14ac:dyDescent="0.2">
      <c r="H409" s="223"/>
    </row>
    <row r="410" spans="8:8" x14ac:dyDescent="0.2">
      <c r="H410" s="223"/>
    </row>
    <row r="411" spans="8:8" x14ac:dyDescent="0.2">
      <c r="H411" s="223"/>
    </row>
    <row r="412" spans="8:8" x14ac:dyDescent="0.2">
      <c r="H412" s="223"/>
    </row>
    <row r="413" spans="8:8" x14ac:dyDescent="0.2">
      <c r="H413" s="223"/>
    </row>
    <row r="414" spans="8:8" x14ac:dyDescent="0.2">
      <c r="H414" s="223"/>
    </row>
    <row r="415" spans="8:8" x14ac:dyDescent="0.2">
      <c r="H415" s="223"/>
    </row>
    <row r="416" spans="8:8" x14ac:dyDescent="0.2">
      <c r="H416" s="223"/>
    </row>
    <row r="417" spans="8:8" x14ac:dyDescent="0.2">
      <c r="H417" s="223"/>
    </row>
    <row r="418" spans="8:8" x14ac:dyDescent="0.2">
      <c r="H418" s="223"/>
    </row>
    <row r="419" spans="8:8" x14ac:dyDescent="0.2">
      <c r="H419" s="223"/>
    </row>
    <row r="420" spans="8:8" x14ac:dyDescent="0.2">
      <c r="H420" s="223"/>
    </row>
    <row r="421" spans="8:8" x14ac:dyDescent="0.2">
      <c r="H421" s="223"/>
    </row>
    <row r="422" spans="8:8" x14ac:dyDescent="0.2">
      <c r="H422" s="223"/>
    </row>
    <row r="423" spans="8:8" x14ac:dyDescent="0.2">
      <c r="H423" s="223"/>
    </row>
    <row r="424" spans="8:8" x14ac:dyDescent="0.2">
      <c r="H424" s="223"/>
    </row>
    <row r="425" spans="8:8" x14ac:dyDescent="0.2">
      <c r="H425" s="223"/>
    </row>
    <row r="426" spans="8:8" x14ac:dyDescent="0.2">
      <c r="H426" s="223"/>
    </row>
    <row r="427" spans="8:8" x14ac:dyDescent="0.2">
      <c r="H427" s="223"/>
    </row>
    <row r="428" spans="8:8" x14ac:dyDescent="0.2">
      <c r="H428" s="223"/>
    </row>
    <row r="429" spans="8:8" x14ac:dyDescent="0.2">
      <c r="H429" s="223"/>
    </row>
    <row r="430" spans="8:8" x14ac:dyDescent="0.2">
      <c r="H430" s="223"/>
    </row>
    <row r="431" spans="8:8" x14ac:dyDescent="0.2">
      <c r="H431" s="223"/>
    </row>
    <row r="432" spans="8:8" x14ac:dyDescent="0.2">
      <c r="H432" s="223"/>
    </row>
    <row r="433" spans="8:8" x14ac:dyDescent="0.2">
      <c r="H433" s="223"/>
    </row>
    <row r="434" spans="8:8" x14ac:dyDescent="0.2">
      <c r="H434" s="223"/>
    </row>
    <row r="435" spans="8:8" x14ac:dyDescent="0.2">
      <c r="H435" s="223"/>
    </row>
    <row r="436" spans="8:8" x14ac:dyDescent="0.2">
      <c r="H436" s="223"/>
    </row>
    <row r="437" spans="8:8" x14ac:dyDescent="0.2">
      <c r="H437" s="223"/>
    </row>
    <row r="438" spans="8:8" x14ac:dyDescent="0.2">
      <c r="H438" s="223"/>
    </row>
    <row r="439" spans="8:8" x14ac:dyDescent="0.2">
      <c r="H439" s="223"/>
    </row>
    <row r="440" spans="8:8" x14ac:dyDescent="0.2">
      <c r="H440" s="223"/>
    </row>
    <row r="441" spans="8:8" x14ac:dyDescent="0.2">
      <c r="H441" s="223"/>
    </row>
    <row r="442" spans="8:8" x14ac:dyDescent="0.2">
      <c r="H442" s="223"/>
    </row>
    <row r="443" spans="8:8" x14ac:dyDescent="0.2">
      <c r="H443" s="223"/>
    </row>
    <row r="444" spans="8:8" x14ac:dyDescent="0.2">
      <c r="H444" s="223"/>
    </row>
    <row r="445" spans="8:8" x14ac:dyDescent="0.2">
      <c r="H445" s="223"/>
    </row>
    <row r="446" spans="8:8" x14ac:dyDescent="0.2">
      <c r="H446" s="223"/>
    </row>
    <row r="447" spans="8:8" x14ac:dyDescent="0.2">
      <c r="H447" s="223"/>
    </row>
    <row r="448" spans="8:8" x14ac:dyDescent="0.2">
      <c r="H448" s="223"/>
    </row>
    <row r="449" spans="8:8" x14ac:dyDescent="0.2">
      <c r="H449" s="223"/>
    </row>
    <row r="450" spans="8:8" x14ac:dyDescent="0.2">
      <c r="H450" s="223"/>
    </row>
    <row r="451" spans="8:8" x14ac:dyDescent="0.2">
      <c r="H451" s="223"/>
    </row>
    <row r="452" spans="8:8" x14ac:dyDescent="0.2">
      <c r="H452" s="223"/>
    </row>
    <row r="453" spans="8:8" x14ac:dyDescent="0.2">
      <c r="H453" s="223"/>
    </row>
    <row r="454" spans="8:8" x14ac:dyDescent="0.2">
      <c r="H454" s="223"/>
    </row>
    <row r="455" spans="8:8" x14ac:dyDescent="0.2">
      <c r="H455" s="223"/>
    </row>
    <row r="456" spans="8:8" x14ac:dyDescent="0.2">
      <c r="H456" s="223"/>
    </row>
    <row r="457" spans="8:8" x14ac:dyDescent="0.2">
      <c r="H457" s="223"/>
    </row>
    <row r="458" spans="8:8" x14ac:dyDescent="0.2">
      <c r="H458" s="223"/>
    </row>
    <row r="459" spans="8:8" x14ac:dyDescent="0.2">
      <c r="H459" s="223"/>
    </row>
    <row r="460" spans="8:8" x14ac:dyDescent="0.2">
      <c r="H460" s="223"/>
    </row>
    <row r="461" spans="8:8" x14ac:dyDescent="0.2">
      <c r="H461" s="223"/>
    </row>
    <row r="462" spans="8:8" x14ac:dyDescent="0.2">
      <c r="H462" s="223"/>
    </row>
    <row r="463" spans="8:8" x14ac:dyDescent="0.2">
      <c r="H463" s="223"/>
    </row>
    <row r="464" spans="8:8" x14ac:dyDescent="0.2">
      <c r="H464" s="223"/>
    </row>
    <row r="465" spans="8:8" x14ac:dyDescent="0.2">
      <c r="H465" s="223"/>
    </row>
    <row r="466" spans="8:8" x14ac:dyDescent="0.2">
      <c r="H466" s="223"/>
    </row>
    <row r="467" spans="8:8" x14ac:dyDescent="0.2">
      <c r="H467" s="223"/>
    </row>
    <row r="468" spans="8:8" x14ac:dyDescent="0.2">
      <c r="H468" s="223"/>
    </row>
    <row r="469" spans="8:8" x14ac:dyDescent="0.2">
      <c r="H469" s="223"/>
    </row>
    <row r="470" spans="8:8" x14ac:dyDescent="0.2">
      <c r="H470" s="223"/>
    </row>
    <row r="471" spans="8:8" x14ac:dyDescent="0.2">
      <c r="H471" s="223"/>
    </row>
    <row r="472" spans="8:8" x14ac:dyDescent="0.2">
      <c r="H472" s="223"/>
    </row>
    <row r="473" spans="8:8" x14ac:dyDescent="0.2">
      <c r="H473" s="223"/>
    </row>
    <row r="474" spans="8:8" x14ac:dyDescent="0.2">
      <c r="H474" s="223"/>
    </row>
    <row r="475" spans="8:8" x14ac:dyDescent="0.2">
      <c r="H475" s="223"/>
    </row>
    <row r="476" spans="8:8" x14ac:dyDescent="0.2">
      <c r="H476" s="223"/>
    </row>
    <row r="477" spans="8:8" x14ac:dyDescent="0.2">
      <c r="H477" s="223"/>
    </row>
    <row r="478" spans="8:8" x14ac:dyDescent="0.2">
      <c r="H478" s="223"/>
    </row>
    <row r="479" spans="8:8" x14ac:dyDescent="0.2">
      <c r="H479" s="223"/>
    </row>
    <row r="480" spans="8:8" x14ac:dyDescent="0.2">
      <c r="H480" s="223"/>
    </row>
    <row r="481" spans="8:8" x14ac:dyDescent="0.2">
      <c r="H481" s="223"/>
    </row>
    <row r="482" spans="8:8" x14ac:dyDescent="0.2">
      <c r="H482" s="223"/>
    </row>
    <row r="483" spans="8:8" x14ac:dyDescent="0.2">
      <c r="H483" s="223"/>
    </row>
    <row r="484" spans="8:8" x14ac:dyDescent="0.2">
      <c r="H484" s="223"/>
    </row>
    <row r="485" spans="8:8" x14ac:dyDescent="0.2">
      <c r="H485" s="223"/>
    </row>
    <row r="486" spans="8:8" x14ac:dyDescent="0.2">
      <c r="H486" s="223"/>
    </row>
    <row r="487" spans="8:8" x14ac:dyDescent="0.2">
      <c r="H487" s="223"/>
    </row>
    <row r="488" spans="8:8" x14ac:dyDescent="0.2">
      <c r="H488" s="223"/>
    </row>
    <row r="489" spans="8:8" x14ac:dyDescent="0.2">
      <c r="H489" s="223"/>
    </row>
    <row r="490" spans="8:8" x14ac:dyDescent="0.2">
      <c r="H490" s="223"/>
    </row>
    <row r="491" spans="8:8" x14ac:dyDescent="0.2">
      <c r="H491" s="223"/>
    </row>
    <row r="492" spans="8:8" x14ac:dyDescent="0.2">
      <c r="H492" s="223"/>
    </row>
    <row r="493" spans="8:8" x14ac:dyDescent="0.2">
      <c r="H493" s="223"/>
    </row>
    <row r="494" spans="8:8" x14ac:dyDescent="0.2">
      <c r="H494" s="223"/>
    </row>
    <row r="495" spans="8:8" x14ac:dyDescent="0.2">
      <c r="H495" s="223"/>
    </row>
    <row r="496" spans="8:8" x14ac:dyDescent="0.2">
      <c r="H496" s="223"/>
    </row>
    <row r="497" spans="8:8" x14ac:dyDescent="0.2">
      <c r="H497" s="223"/>
    </row>
    <row r="498" spans="8:8" x14ac:dyDescent="0.2">
      <c r="H498" s="223"/>
    </row>
    <row r="499" spans="8:8" x14ac:dyDescent="0.2">
      <c r="H499" s="223"/>
    </row>
    <row r="500" spans="8:8" x14ac:dyDescent="0.2">
      <c r="H500" s="223"/>
    </row>
    <row r="501" spans="8:8" x14ac:dyDescent="0.2">
      <c r="H501" s="223"/>
    </row>
    <row r="502" spans="8:8" x14ac:dyDescent="0.2">
      <c r="H502" s="223"/>
    </row>
    <row r="503" spans="8:8" x14ac:dyDescent="0.2">
      <c r="H503" s="223"/>
    </row>
    <row r="504" spans="8:8" x14ac:dyDescent="0.2">
      <c r="H504" s="223"/>
    </row>
    <row r="505" spans="8:8" x14ac:dyDescent="0.2">
      <c r="H505" s="223"/>
    </row>
    <row r="506" spans="8:8" x14ac:dyDescent="0.2">
      <c r="H506" s="223"/>
    </row>
    <row r="507" spans="8:8" x14ac:dyDescent="0.2">
      <c r="H507" s="223"/>
    </row>
    <row r="508" spans="8:8" x14ac:dyDescent="0.2">
      <c r="H508" s="223"/>
    </row>
    <row r="509" spans="8:8" x14ac:dyDescent="0.2">
      <c r="H509" s="223"/>
    </row>
    <row r="510" spans="8:8" x14ac:dyDescent="0.2">
      <c r="H510" s="223"/>
    </row>
    <row r="511" spans="8:8" x14ac:dyDescent="0.2">
      <c r="H511" s="223"/>
    </row>
    <row r="512" spans="8:8" x14ac:dyDescent="0.2">
      <c r="H512" s="223"/>
    </row>
    <row r="513" spans="8:8" x14ac:dyDescent="0.2">
      <c r="H513" s="223"/>
    </row>
    <row r="514" spans="8:8" x14ac:dyDescent="0.2">
      <c r="H514" s="223"/>
    </row>
    <row r="515" spans="8:8" x14ac:dyDescent="0.2">
      <c r="H515" s="223"/>
    </row>
    <row r="516" spans="8:8" x14ac:dyDescent="0.2">
      <c r="H516" s="223"/>
    </row>
    <row r="517" spans="8:8" x14ac:dyDescent="0.2">
      <c r="H517" s="223"/>
    </row>
    <row r="518" spans="8:8" x14ac:dyDescent="0.2">
      <c r="H518" s="223"/>
    </row>
    <row r="519" spans="8:8" x14ac:dyDescent="0.2">
      <c r="H519" s="223"/>
    </row>
    <row r="520" spans="8:8" x14ac:dyDescent="0.2">
      <c r="H520" s="223"/>
    </row>
    <row r="521" spans="8:8" x14ac:dyDescent="0.2">
      <c r="H521" s="223"/>
    </row>
    <row r="522" spans="8:8" x14ac:dyDescent="0.2">
      <c r="H522" s="223"/>
    </row>
    <row r="523" spans="8:8" x14ac:dyDescent="0.2">
      <c r="H523" s="223"/>
    </row>
    <row r="524" spans="8:8" x14ac:dyDescent="0.2">
      <c r="H524" s="223"/>
    </row>
    <row r="525" spans="8:8" x14ac:dyDescent="0.2">
      <c r="H525" s="223"/>
    </row>
    <row r="526" spans="8:8" x14ac:dyDescent="0.2">
      <c r="H526" s="223"/>
    </row>
    <row r="527" spans="8:8" x14ac:dyDescent="0.2">
      <c r="H527" s="223"/>
    </row>
    <row r="528" spans="8:8" x14ac:dyDescent="0.2">
      <c r="H528" s="223"/>
    </row>
    <row r="529" spans="8:8" x14ac:dyDescent="0.2">
      <c r="H529" s="223"/>
    </row>
    <row r="530" spans="8:8" x14ac:dyDescent="0.2">
      <c r="H530" s="223"/>
    </row>
    <row r="531" spans="8:8" x14ac:dyDescent="0.2">
      <c r="H531" s="223"/>
    </row>
    <row r="532" spans="8:8" x14ac:dyDescent="0.2">
      <c r="H532" s="223"/>
    </row>
    <row r="533" spans="8:8" x14ac:dyDescent="0.2">
      <c r="H533" s="223"/>
    </row>
    <row r="534" spans="8:8" x14ac:dyDescent="0.2">
      <c r="H534" s="223"/>
    </row>
    <row r="535" spans="8:8" x14ac:dyDescent="0.2">
      <c r="H535" s="223"/>
    </row>
    <row r="536" spans="8:8" x14ac:dyDescent="0.2">
      <c r="H536" s="223"/>
    </row>
    <row r="537" spans="8:8" x14ac:dyDescent="0.2">
      <c r="H537" s="223"/>
    </row>
    <row r="538" spans="8:8" x14ac:dyDescent="0.2">
      <c r="H538" s="223"/>
    </row>
    <row r="539" spans="8:8" x14ac:dyDescent="0.2">
      <c r="H539" s="223"/>
    </row>
    <row r="540" spans="8:8" x14ac:dyDescent="0.2">
      <c r="H540" s="223"/>
    </row>
    <row r="541" spans="8:8" x14ac:dyDescent="0.2">
      <c r="H541" s="223"/>
    </row>
    <row r="542" spans="8:8" x14ac:dyDescent="0.2">
      <c r="H542" s="223"/>
    </row>
    <row r="543" spans="8:8" x14ac:dyDescent="0.2">
      <c r="H543" s="223"/>
    </row>
    <row r="544" spans="8:8" x14ac:dyDescent="0.2">
      <c r="H544" s="223"/>
    </row>
    <row r="545" spans="8:8" x14ac:dyDescent="0.2">
      <c r="H545" s="223"/>
    </row>
    <row r="546" spans="8:8" x14ac:dyDescent="0.2">
      <c r="H546" s="223"/>
    </row>
    <row r="547" spans="8:8" x14ac:dyDescent="0.2">
      <c r="H547" s="223"/>
    </row>
    <row r="548" spans="8:8" x14ac:dyDescent="0.2">
      <c r="H548" s="223"/>
    </row>
    <row r="549" spans="8:8" x14ac:dyDescent="0.2">
      <c r="H549" s="223"/>
    </row>
    <row r="550" spans="8:8" x14ac:dyDescent="0.2">
      <c r="H550" s="223"/>
    </row>
    <row r="551" spans="8:8" x14ac:dyDescent="0.2">
      <c r="H551" s="223"/>
    </row>
    <row r="552" spans="8:8" x14ac:dyDescent="0.2">
      <c r="H552" s="223"/>
    </row>
    <row r="553" spans="8:8" x14ac:dyDescent="0.2">
      <c r="H553" s="223"/>
    </row>
    <row r="554" spans="8:8" x14ac:dyDescent="0.2">
      <c r="H554" s="223"/>
    </row>
    <row r="555" spans="8:8" x14ac:dyDescent="0.2">
      <c r="H555" s="223"/>
    </row>
    <row r="556" spans="8:8" x14ac:dyDescent="0.2">
      <c r="H556" s="223"/>
    </row>
    <row r="557" spans="8:8" x14ac:dyDescent="0.2">
      <c r="H557" s="223"/>
    </row>
    <row r="558" spans="8:8" x14ac:dyDescent="0.2">
      <c r="H558" s="223"/>
    </row>
    <row r="559" spans="8:8" x14ac:dyDescent="0.2">
      <c r="H559" s="223"/>
    </row>
    <row r="560" spans="8:8" x14ac:dyDescent="0.2">
      <c r="H560" s="223"/>
    </row>
    <row r="561" spans="8:8" x14ac:dyDescent="0.2">
      <c r="H561" s="223"/>
    </row>
    <row r="562" spans="8:8" x14ac:dyDescent="0.2">
      <c r="H562" s="223"/>
    </row>
    <row r="563" spans="8:8" x14ac:dyDescent="0.2">
      <c r="H563" s="223"/>
    </row>
    <row r="564" spans="8:8" x14ac:dyDescent="0.2">
      <c r="H564" s="223"/>
    </row>
    <row r="565" spans="8:8" x14ac:dyDescent="0.2">
      <c r="H565" s="223"/>
    </row>
    <row r="566" spans="8:8" x14ac:dyDescent="0.2">
      <c r="H566" s="223"/>
    </row>
    <row r="567" spans="8:8" x14ac:dyDescent="0.2">
      <c r="H567" s="223"/>
    </row>
    <row r="568" spans="8:8" x14ac:dyDescent="0.2">
      <c r="H568" s="223"/>
    </row>
    <row r="569" spans="8:8" x14ac:dyDescent="0.2">
      <c r="H569" s="223"/>
    </row>
    <row r="570" spans="8:8" x14ac:dyDescent="0.2">
      <c r="H570" s="223"/>
    </row>
    <row r="571" spans="8:8" x14ac:dyDescent="0.2">
      <c r="H571" s="223"/>
    </row>
    <row r="572" spans="8:8" x14ac:dyDescent="0.2">
      <c r="H572" s="223"/>
    </row>
    <row r="573" spans="8:8" x14ac:dyDescent="0.2">
      <c r="H573" s="223"/>
    </row>
    <row r="574" spans="8:8" x14ac:dyDescent="0.2">
      <c r="H574" s="223"/>
    </row>
    <row r="575" spans="8:8" x14ac:dyDescent="0.2">
      <c r="H575" s="223"/>
    </row>
    <row r="576" spans="8:8" x14ac:dyDescent="0.2">
      <c r="H576" s="223"/>
    </row>
    <row r="577" spans="8:8" x14ac:dyDescent="0.2">
      <c r="H577" s="223"/>
    </row>
    <row r="578" spans="8:8" x14ac:dyDescent="0.2">
      <c r="H578" s="223"/>
    </row>
    <row r="579" spans="8:8" x14ac:dyDescent="0.2">
      <c r="H579" s="223"/>
    </row>
    <row r="580" spans="8:8" x14ac:dyDescent="0.2">
      <c r="H580" s="223"/>
    </row>
    <row r="581" spans="8:8" x14ac:dyDescent="0.2">
      <c r="H581" s="223"/>
    </row>
    <row r="582" spans="8:8" x14ac:dyDescent="0.2">
      <c r="H582" s="223"/>
    </row>
    <row r="583" spans="8:8" x14ac:dyDescent="0.2">
      <c r="H583" s="223"/>
    </row>
    <row r="584" spans="8:8" x14ac:dyDescent="0.2">
      <c r="H584" s="223"/>
    </row>
    <row r="585" spans="8:8" x14ac:dyDescent="0.2">
      <c r="H585" s="223"/>
    </row>
    <row r="586" spans="8:8" x14ac:dyDescent="0.2">
      <c r="H586" s="223"/>
    </row>
    <row r="587" spans="8:8" x14ac:dyDescent="0.2">
      <c r="H587" s="223"/>
    </row>
    <row r="588" spans="8:8" x14ac:dyDescent="0.2">
      <c r="H588" s="223"/>
    </row>
    <row r="589" spans="8:8" x14ac:dyDescent="0.2">
      <c r="H589" s="223"/>
    </row>
    <row r="590" spans="8:8" x14ac:dyDescent="0.2">
      <c r="H590" s="223"/>
    </row>
    <row r="591" spans="8:8" x14ac:dyDescent="0.2">
      <c r="H591" s="223"/>
    </row>
    <row r="592" spans="8:8" x14ac:dyDescent="0.2">
      <c r="H592" s="223"/>
    </row>
    <row r="593" spans="8:8" x14ac:dyDescent="0.2">
      <c r="H593" s="223"/>
    </row>
    <row r="594" spans="8:8" x14ac:dyDescent="0.2">
      <c r="H594" s="223"/>
    </row>
    <row r="595" spans="8:8" x14ac:dyDescent="0.2">
      <c r="H595" s="223"/>
    </row>
    <row r="596" spans="8:8" x14ac:dyDescent="0.2">
      <c r="H596" s="223"/>
    </row>
    <row r="597" spans="8:8" x14ac:dyDescent="0.2">
      <c r="H597" s="223"/>
    </row>
    <row r="598" spans="8:8" x14ac:dyDescent="0.2">
      <c r="H598" s="223"/>
    </row>
    <row r="599" spans="8:8" x14ac:dyDescent="0.2">
      <c r="H599" s="223"/>
    </row>
    <row r="600" spans="8:8" x14ac:dyDescent="0.2">
      <c r="H600" s="223"/>
    </row>
    <row r="601" spans="8:8" x14ac:dyDescent="0.2">
      <c r="H601" s="223"/>
    </row>
    <row r="602" spans="8:8" x14ac:dyDescent="0.2">
      <c r="H602" s="223"/>
    </row>
    <row r="603" spans="8:8" x14ac:dyDescent="0.2">
      <c r="H603" s="223"/>
    </row>
    <row r="604" spans="8:8" x14ac:dyDescent="0.2">
      <c r="H604" s="223"/>
    </row>
    <row r="605" spans="8:8" x14ac:dyDescent="0.2">
      <c r="H605" s="223"/>
    </row>
    <row r="606" spans="8:8" x14ac:dyDescent="0.2">
      <c r="H606" s="223"/>
    </row>
    <row r="607" spans="8:8" x14ac:dyDescent="0.2">
      <c r="H607" s="223"/>
    </row>
    <row r="608" spans="8:8" x14ac:dyDescent="0.2">
      <c r="H608" s="223"/>
    </row>
    <row r="609" spans="8:8" x14ac:dyDescent="0.2">
      <c r="H609" s="223"/>
    </row>
    <row r="610" spans="8:8" x14ac:dyDescent="0.2">
      <c r="H610" s="223"/>
    </row>
    <row r="611" spans="8:8" x14ac:dyDescent="0.2">
      <c r="H611" s="223"/>
    </row>
    <row r="612" spans="8:8" x14ac:dyDescent="0.2">
      <c r="H612" s="223"/>
    </row>
    <row r="613" spans="8:8" x14ac:dyDescent="0.2">
      <c r="H613" s="223"/>
    </row>
    <row r="614" spans="8:8" x14ac:dyDescent="0.2">
      <c r="H614" s="223"/>
    </row>
    <row r="615" spans="8:8" x14ac:dyDescent="0.2">
      <c r="H615" s="223"/>
    </row>
    <row r="616" spans="8:8" x14ac:dyDescent="0.2">
      <c r="H616" s="223"/>
    </row>
    <row r="617" spans="8:8" x14ac:dyDescent="0.2">
      <c r="H617" s="223"/>
    </row>
    <row r="618" spans="8:8" x14ac:dyDescent="0.2">
      <c r="H618" s="223"/>
    </row>
    <row r="619" spans="8:8" x14ac:dyDescent="0.2">
      <c r="H619" s="223"/>
    </row>
    <row r="620" spans="8:8" x14ac:dyDescent="0.2">
      <c r="H620" s="223"/>
    </row>
    <row r="621" spans="8:8" x14ac:dyDescent="0.2">
      <c r="H621" s="223"/>
    </row>
    <row r="622" spans="8:8" x14ac:dyDescent="0.2">
      <c r="H622" s="223"/>
    </row>
    <row r="623" spans="8:8" x14ac:dyDescent="0.2">
      <c r="H623" s="223"/>
    </row>
    <row r="624" spans="8:8" x14ac:dyDescent="0.2">
      <c r="H624" s="223"/>
    </row>
    <row r="625" spans="8:8" x14ac:dyDescent="0.2">
      <c r="H625" s="223"/>
    </row>
    <row r="626" spans="8:8" x14ac:dyDescent="0.2">
      <c r="H626" s="223"/>
    </row>
    <row r="627" spans="8:8" x14ac:dyDescent="0.2">
      <c r="H627" s="223"/>
    </row>
    <row r="628" spans="8:8" x14ac:dyDescent="0.2">
      <c r="H628" s="223"/>
    </row>
    <row r="629" spans="8:8" x14ac:dyDescent="0.2">
      <c r="H629" s="223"/>
    </row>
    <row r="630" spans="8:8" x14ac:dyDescent="0.2">
      <c r="H630" s="223"/>
    </row>
    <row r="631" spans="8:8" x14ac:dyDescent="0.2">
      <c r="H631" s="223"/>
    </row>
    <row r="632" spans="8:8" x14ac:dyDescent="0.2">
      <c r="H632" s="223"/>
    </row>
    <row r="633" spans="8:8" x14ac:dyDescent="0.2">
      <c r="H633" s="223"/>
    </row>
    <row r="634" spans="8:8" x14ac:dyDescent="0.2">
      <c r="H634" s="223"/>
    </row>
    <row r="635" spans="8:8" x14ac:dyDescent="0.2">
      <c r="H635" s="223"/>
    </row>
    <row r="636" spans="8:8" x14ac:dyDescent="0.2">
      <c r="H636" s="223"/>
    </row>
    <row r="637" spans="8:8" x14ac:dyDescent="0.2">
      <c r="H637" s="223"/>
    </row>
    <row r="638" spans="8:8" x14ac:dyDescent="0.2">
      <c r="H638" s="223"/>
    </row>
    <row r="639" spans="8:8" x14ac:dyDescent="0.2">
      <c r="H639" s="223"/>
    </row>
    <row r="640" spans="8:8" x14ac:dyDescent="0.2">
      <c r="H640" s="223"/>
    </row>
    <row r="641" spans="8:8" x14ac:dyDescent="0.2">
      <c r="H641" s="223"/>
    </row>
  </sheetData>
  <pageMargins left="0.7" right="0.7" top="0.75" bottom="0.75" header="0.3" footer="0.3"/>
  <pageSetup paperSize="9" scale="64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Ark11"/>
  <dimension ref="A1:K47"/>
  <sheetViews>
    <sheetView topLeftCell="A4" zoomScaleNormal="100" workbookViewId="0">
      <selection activeCell="H42" sqref="H42"/>
    </sheetView>
  </sheetViews>
  <sheetFormatPr defaultColWidth="11.42578125" defaultRowHeight="12.75" x14ac:dyDescent="0.2"/>
  <cols>
    <col min="1" max="1" width="36.7109375" style="1" bestFit="1" customWidth="1"/>
    <col min="2" max="2" width="18.7109375" style="1" customWidth="1"/>
    <col min="3" max="3" width="17.7109375" style="1" customWidth="1"/>
    <col min="4" max="4" width="18.7109375" style="1" customWidth="1"/>
    <col min="5" max="5" width="21.28515625" style="1" customWidth="1"/>
    <col min="6" max="6" width="19.28515625" style="1" customWidth="1"/>
    <col min="7" max="7" width="16" style="1" customWidth="1"/>
    <col min="8" max="8" width="17.28515625" style="1" customWidth="1"/>
    <col min="9" max="9" width="13" style="1" customWidth="1"/>
    <col min="10" max="10" width="13.28515625" style="1" bestFit="1" customWidth="1"/>
    <col min="11" max="11" width="15.7109375" style="1" bestFit="1" customWidth="1"/>
    <col min="12" max="16384" width="11.42578125" style="1"/>
  </cols>
  <sheetData>
    <row r="1" spans="1:11" ht="18" customHeight="1" x14ac:dyDescent="0.2">
      <c r="A1" s="386" t="s">
        <v>181</v>
      </c>
      <c r="B1" s="387"/>
      <c r="C1" s="387"/>
      <c r="D1" s="387"/>
      <c r="E1" s="387"/>
      <c r="F1" s="387"/>
      <c r="G1" s="387"/>
      <c r="H1" s="387"/>
      <c r="I1" s="388"/>
      <c r="J1" s="242"/>
      <c r="K1" s="242"/>
    </row>
    <row r="2" spans="1:11" ht="13.15" customHeight="1" x14ac:dyDescent="0.2">
      <c r="A2" s="59" t="s">
        <v>182</v>
      </c>
      <c r="B2" s="60">
        <v>2015</v>
      </c>
      <c r="C2" s="60">
        <v>2016</v>
      </c>
      <c r="D2" s="61">
        <v>2017</v>
      </c>
      <c r="E2" s="61">
        <v>2018</v>
      </c>
      <c r="F2" s="61">
        <v>2019</v>
      </c>
      <c r="G2" s="61">
        <v>2020</v>
      </c>
      <c r="H2" s="61" t="s">
        <v>210</v>
      </c>
      <c r="I2" s="68" t="s">
        <v>211</v>
      </c>
      <c r="J2" s="242"/>
      <c r="K2" s="242"/>
    </row>
    <row r="3" spans="1:11" x14ac:dyDescent="0.2">
      <c r="A3" s="62" t="s">
        <v>183</v>
      </c>
      <c r="B3" s="228">
        <v>751016</v>
      </c>
      <c r="C3" s="63">
        <v>821050.0594646734</v>
      </c>
      <c r="D3" s="63">
        <v>945116.93536188651</v>
      </c>
      <c r="E3" s="63">
        <v>917918.8694499936</v>
      </c>
      <c r="F3" s="63">
        <v>1076589.3078231516</v>
      </c>
      <c r="G3" s="63">
        <v>1183087.3146356454</v>
      </c>
      <c r="H3" s="63">
        <f>'2.2. Foreninger typer'!G47</f>
        <v>1323209.3787705246</v>
      </c>
      <c r="I3" s="63">
        <f>'2.2. Foreninger typer'!H47</f>
        <v>1297353.1042329413</v>
      </c>
      <c r="J3" s="242"/>
      <c r="K3" s="8"/>
    </row>
    <row r="4" spans="1:11" x14ac:dyDescent="0.2">
      <c r="A4" s="62" t="s">
        <v>184</v>
      </c>
      <c r="B4" s="228">
        <v>1059560</v>
      </c>
      <c r="C4" s="63">
        <v>1177021.8826191609</v>
      </c>
      <c r="D4" s="63">
        <v>1234798.8935740327</v>
      </c>
      <c r="E4" s="63">
        <v>1065845.0828130115</v>
      </c>
      <c r="F4" s="63">
        <v>1217493.5958338778</v>
      </c>
      <c r="G4" s="63">
        <v>1196153.3712382189</v>
      </c>
      <c r="H4" s="63">
        <f>'2.2. Foreninger typer'!G66</f>
        <v>1283364.2932988612</v>
      </c>
      <c r="I4" s="63">
        <f>'2.2. Foreninger typer'!H66</f>
        <v>1253553.3283848355</v>
      </c>
      <c r="J4" s="242"/>
      <c r="K4" s="242"/>
    </row>
    <row r="5" spans="1:11" x14ac:dyDescent="0.2">
      <c r="A5" s="62" t="s">
        <v>185</v>
      </c>
      <c r="B5" s="228">
        <v>42359</v>
      </c>
      <c r="C5" s="63">
        <v>50097.213172867472</v>
      </c>
      <c r="D5" s="63">
        <v>55924.045016448821</v>
      </c>
      <c r="E5" s="63">
        <v>58172.573483098859</v>
      </c>
      <c r="F5" s="63">
        <v>70094.615572567433</v>
      </c>
      <c r="G5" s="63">
        <v>71278.814156212407</v>
      </c>
      <c r="H5" s="63">
        <f>'2.2. Foreninger typer'!G74</f>
        <v>77036.459640372253</v>
      </c>
      <c r="I5" s="63">
        <f>'2.2. Foreninger typer'!H74</f>
        <v>76715.533012084037</v>
      </c>
      <c r="J5" s="242"/>
      <c r="K5" s="242"/>
    </row>
    <row r="6" spans="1:11" x14ac:dyDescent="0.2">
      <c r="A6" s="70" t="s">
        <v>139</v>
      </c>
      <c r="B6" s="71">
        <v>1852934</v>
      </c>
      <c r="C6" s="72">
        <v>2048169.1552567016</v>
      </c>
      <c r="D6" s="72">
        <v>2235839.8739523683</v>
      </c>
      <c r="E6" s="72">
        <v>2041936.5257461038</v>
      </c>
      <c r="F6" s="72">
        <v>2364177.5192295969</v>
      </c>
      <c r="G6" s="72">
        <v>2450519.5000300766</v>
      </c>
      <c r="H6" s="114">
        <f>SUM(H3:H5)</f>
        <v>2683610.1317097577</v>
      </c>
      <c r="I6" s="114">
        <f>SUM(I3:I5)</f>
        <v>2627621.9656298612</v>
      </c>
      <c r="J6" s="242"/>
      <c r="K6" s="242"/>
    </row>
    <row r="7" spans="1:11" x14ac:dyDescent="0.2">
      <c r="A7" s="242"/>
      <c r="B7" s="8"/>
      <c r="C7" s="8"/>
      <c r="D7" s="8"/>
      <c r="E7" s="8"/>
      <c r="F7" s="8"/>
      <c r="G7" s="8"/>
      <c r="H7" s="8"/>
      <c r="I7" s="8"/>
      <c r="J7" s="242"/>
      <c r="K7" s="242"/>
    </row>
    <row r="8" spans="1:11" ht="15" x14ac:dyDescent="0.2">
      <c r="A8" s="386" t="s">
        <v>186</v>
      </c>
      <c r="B8" s="387"/>
      <c r="C8" s="387"/>
      <c r="D8" s="387"/>
      <c r="E8" s="387"/>
      <c r="F8" s="387"/>
      <c r="G8" s="387"/>
      <c r="H8" s="387"/>
      <c r="I8" s="388"/>
      <c r="J8" s="242"/>
      <c r="K8" s="242"/>
    </row>
    <row r="9" spans="1:11" x14ac:dyDescent="0.2">
      <c r="A9" s="59" t="s">
        <v>182</v>
      </c>
      <c r="B9" s="60"/>
      <c r="C9" s="61"/>
      <c r="D9" s="61"/>
      <c r="E9" s="61"/>
      <c r="F9" s="61">
        <v>2019</v>
      </c>
      <c r="G9" s="61">
        <v>2020</v>
      </c>
      <c r="H9" s="61" t="s">
        <v>210</v>
      </c>
      <c r="I9" s="68" t="s">
        <v>211</v>
      </c>
      <c r="J9" s="8"/>
      <c r="K9" s="242"/>
    </row>
    <row r="10" spans="1:11" x14ac:dyDescent="0.2">
      <c r="A10" s="62" t="s">
        <v>183</v>
      </c>
      <c r="B10" s="228"/>
      <c r="C10" s="63"/>
      <c r="D10" s="63"/>
      <c r="E10" s="63"/>
      <c r="F10" s="63">
        <v>932068.92114432773</v>
      </c>
      <c r="G10" s="63">
        <v>1022959.9401770547</v>
      </c>
      <c r="H10" s="63">
        <f>'2.2. Foreninger typer'!L47</f>
        <v>1158326.348649624</v>
      </c>
      <c r="I10" s="63">
        <f>'2.2. Foreninger typer'!M47</f>
        <v>1134126.8760008591</v>
      </c>
      <c r="J10" s="242"/>
      <c r="K10" s="242"/>
    </row>
    <row r="11" spans="1:11" x14ac:dyDescent="0.2">
      <c r="A11" s="62" t="s">
        <v>184</v>
      </c>
      <c r="B11" s="228"/>
      <c r="C11" s="63"/>
      <c r="D11" s="63"/>
      <c r="E11" s="63"/>
      <c r="F11" s="63">
        <v>1151441.9637176164</v>
      </c>
      <c r="G11" s="63">
        <v>1109052.7207183177</v>
      </c>
      <c r="H11" s="63">
        <f>'2.2. Foreninger typer'!L66</f>
        <v>1183068.1763619764</v>
      </c>
      <c r="I11" s="63">
        <f>'2.2. Foreninger typer'!M66</f>
        <v>1167450.1848284737</v>
      </c>
      <c r="J11" s="242"/>
      <c r="K11" s="242"/>
    </row>
    <row r="12" spans="1:11" x14ac:dyDescent="0.2">
      <c r="A12" s="62" t="s">
        <v>185</v>
      </c>
      <c r="B12" s="228"/>
      <c r="C12" s="63"/>
      <c r="D12" s="63"/>
      <c r="E12" s="63"/>
      <c r="F12" s="63">
        <v>63645.535990672317</v>
      </c>
      <c r="G12" s="63">
        <v>65200.324422409583</v>
      </c>
      <c r="H12" s="63">
        <f>'2.2. Foreninger typer'!L74</f>
        <v>70640.044476005394</v>
      </c>
      <c r="I12" s="63">
        <f>'2.2. Foreninger typer'!M74</f>
        <v>70549.197387942098</v>
      </c>
      <c r="J12" s="242"/>
      <c r="K12" s="242"/>
    </row>
    <row r="13" spans="1:11" x14ac:dyDescent="0.2">
      <c r="A13" s="70" t="s">
        <v>139</v>
      </c>
      <c r="B13" s="71"/>
      <c r="C13" s="72"/>
      <c r="D13" s="72"/>
      <c r="E13" s="72"/>
      <c r="F13" s="113">
        <v>2147156.4208526164</v>
      </c>
      <c r="G13" s="113">
        <v>2147156.4208526164</v>
      </c>
      <c r="H13" s="113">
        <f>SUM(H10:H12)</f>
        <v>2412034.5694876057</v>
      </c>
      <c r="I13" s="113">
        <f>SUM(I10:I12)</f>
        <v>2372126.2582172751</v>
      </c>
      <c r="J13" s="242"/>
      <c r="K13" s="242"/>
    </row>
    <row r="14" spans="1:11" x14ac:dyDescent="0.2">
      <c r="A14" s="242"/>
      <c r="B14" s="8"/>
      <c r="C14" s="8"/>
      <c r="D14" s="8"/>
      <c r="E14" s="8"/>
      <c r="F14" s="8"/>
      <c r="G14" s="8"/>
      <c r="H14" s="8"/>
      <c r="I14" s="8"/>
      <c r="J14" s="242"/>
      <c r="K14" s="242"/>
    </row>
    <row r="15" spans="1:11" ht="15" customHeight="1" x14ac:dyDescent="0.2">
      <c r="A15" s="386" t="s">
        <v>187</v>
      </c>
      <c r="B15" s="387"/>
      <c r="C15" s="387"/>
      <c r="D15" s="387"/>
      <c r="E15" s="387"/>
      <c r="F15" s="387"/>
      <c r="G15" s="387"/>
      <c r="H15" s="387"/>
      <c r="I15" s="388"/>
      <c r="J15" s="242"/>
      <c r="K15" s="242"/>
    </row>
    <row r="16" spans="1:11" ht="12.75" customHeight="1" x14ac:dyDescent="0.2">
      <c r="A16" s="64" t="s">
        <v>182</v>
      </c>
      <c r="B16" s="65">
        <v>2016</v>
      </c>
      <c r="C16" s="65">
        <v>2017</v>
      </c>
      <c r="D16" s="65">
        <v>2018</v>
      </c>
      <c r="E16" s="65">
        <v>2019</v>
      </c>
      <c r="F16" s="321">
        <v>2020</v>
      </c>
      <c r="G16" s="68" t="s">
        <v>210</v>
      </c>
      <c r="H16" s="68" t="s">
        <v>211</v>
      </c>
      <c r="I16" s="65" t="s">
        <v>82</v>
      </c>
      <c r="J16" s="242"/>
      <c r="K16" s="242"/>
    </row>
    <row r="17" spans="1:11" ht="12.75" customHeight="1" x14ac:dyDescent="0.2">
      <c r="A17" s="251" t="s">
        <v>183</v>
      </c>
      <c r="B17" s="252">
        <v>6805</v>
      </c>
      <c r="C17" s="252">
        <v>62584.044424717031</v>
      </c>
      <c r="D17" s="252">
        <v>47225.713567807958</v>
      </c>
      <c r="E17" s="252">
        <v>43371.66325028288</v>
      </c>
      <c r="F17" s="252">
        <v>83910.074560291541</v>
      </c>
      <c r="G17" s="252">
        <f>'2.3 Foreninger nettokøb'!G47</f>
        <v>5200.9946724954334</v>
      </c>
      <c r="H17" s="252">
        <f>'2.3 Foreninger nettokøb'!H47</f>
        <v>3889.3806493139991</v>
      </c>
      <c r="I17" s="252">
        <f>'2.3 Foreninger nettokøb'!I47</f>
        <v>48991.374171764372</v>
      </c>
      <c r="J17" s="242"/>
      <c r="K17" s="242"/>
    </row>
    <row r="18" spans="1:11" x14ac:dyDescent="0.2">
      <c r="A18" s="251" t="s">
        <v>184</v>
      </c>
      <c r="B18" s="252">
        <v>1337.218641353619</v>
      </c>
      <c r="C18" s="252">
        <v>408.74873186999997</v>
      </c>
      <c r="D18" s="252">
        <v>988.17295336999996</v>
      </c>
      <c r="E18" s="252">
        <v>-32706.4002361698</v>
      </c>
      <c r="F18" s="252">
        <v>-21738.46808560592</v>
      </c>
      <c r="G18" s="252">
        <v>-4655.4333226890949</v>
      </c>
      <c r="H18" s="252">
        <v>-6194.5535401031057</v>
      </c>
      <c r="I18" s="252">
        <v>-3191.5931895664035</v>
      </c>
      <c r="J18" s="242"/>
      <c r="K18" s="242"/>
    </row>
    <row r="19" spans="1:11" x14ac:dyDescent="0.2">
      <c r="A19" s="251" t="s">
        <v>185</v>
      </c>
      <c r="B19" s="252">
        <v>-792.74958280304952</v>
      </c>
      <c r="C19" s="252">
        <v>326.6118115825073</v>
      </c>
      <c r="D19" s="252">
        <v>31.617788740854806</v>
      </c>
      <c r="E19" s="252">
        <v>3441.7586376073518</v>
      </c>
      <c r="F19" s="252">
        <v>-1370.4675770171016</v>
      </c>
      <c r="G19" s="303">
        <v>-203.84733151686595</v>
      </c>
      <c r="H19" s="252">
        <v>1951.1424103654206</v>
      </c>
      <c r="I19" s="252">
        <v>-603.02412563305552</v>
      </c>
      <c r="J19" s="242"/>
      <c r="K19" s="242"/>
    </row>
    <row r="20" spans="1:11" x14ac:dyDescent="0.2">
      <c r="A20" s="73" t="s">
        <v>139</v>
      </c>
      <c r="B20" s="238">
        <v>7349.4690585505696</v>
      </c>
      <c r="C20" s="238">
        <v>63319.40496816954</v>
      </c>
      <c r="D20" s="112">
        <v>48245.504309918811</v>
      </c>
      <c r="E20" s="112">
        <v>14107.021651720432</v>
      </c>
      <c r="F20" s="322">
        <v>60801.138897668519</v>
      </c>
      <c r="G20" s="75">
        <f>SUM(G17:G19)</f>
        <v>341.71401828947256</v>
      </c>
      <c r="H20" s="75">
        <f>SUM(H17:H19)</f>
        <v>-354.03048042368596</v>
      </c>
      <c r="I20" s="75">
        <f>SUM(I17:I19)</f>
        <v>45196.756856564913</v>
      </c>
      <c r="J20" s="242"/>
      <c r="K20" s="242"/>
    </row>
    <row r="21" spans="1:11" x14ac:dyDescent="0.2">
      <c r="A21" s="246"/>
      <c r="B21" s="246"/>
      <c r="C21" s="246"/>
      <c r="D21" s="253"/>
      <c r="E21" s="253"/>
      <c r="F21" s="253"/>
      <c r="G21" s="253"/>
      <c r="H21" s="246"/>
      <c r="I21" s="242"/>
      <c r="J21" s="242"/>
      <c r="K21" s="242"/>
    </row>
    <row r="22" spans="1:11" ht="15" x14ac:dyDescent="0.2">
      <c r="A22" s="386" t="s">
        <v>188</v>
      </c>
      <c r="B22" s="387"/>
      <c r="C22" s="387"/>
      <c r="D22" s="387"/>
      <c r="E22" s="387"/>
      <c r="F22" s="387"/>
      <c r="G22" s="387"/>
      <c r="H22" s="387"/>
      <c r="I22" s="388"/>
      <c r="J22" s="242"/>
      <c r="K22" s="242"/>
    </row>
    <row r="23" spans="1:11" x14ac:dyDescent="0.2">
      <c r="A23" s="64" t="s">
        <v>182</v>
      </c>
      <c r="B23" s="65"/>
      <c r="C23" s="65"/>
      <c r="D23" s="65"/>
      <c r="E23" s="65">
        <v>2019</v>
      </c>
      <c r="F23" s="65">
        <v>2020</v>
      </c>
      <c r="G23" s="68" t="s">
        <v>210</v>
      </c>
      <c r="H23" s="68" t="s">
        <v>211</v>
      </c>
      <c r="I23" s="65" t="s">
        <v>82</v>
      </c>
      <c r="J23" s="242"/>
      <c r="K23" s="242"/>
    </row>
    <row r="24" spans="1:11" x14ac:dyDescent="0.2">
      <c r="A24" s="251" t="s">
        <v>183</v>
      </c>
      <c r="B24" s="252"/>
      <c r="C24" s="252"/>
      <c r="D24" s="252"/>
      <c r="E24" s="252">
        <v>40171.491307790777</v>
      </c>
      <c r="F24" s="252">
        <v>74497.841146661376</v>
      </c>
      <c r="G24" s="252">
        <f>'2.3 Foreninger nettokøb'!L47</f>
        <v>3833.3067234531222</v>
      </c>
      <c r="H24" s="252">
        <f>'2.3 Foreninger nettokøb'!M47</f>
        <v>888.31191511025725</v>
      </c>
      <c r="I24" s="252">
        <f>'2.3 Foreninger nettokøb'!N47</f>
        <v>56687.192964832502</v>
      </c>
      <c r="J24" s="242"/>
      <c r="K24" s="242"/>
    </row>
    <row r="25" spans="1:11" ht="12.75" customHeight="1" x14ac:dyDescent="0.2">
      <c r="A25" s="251" t="s">
        <v>184</v>
      </c>
      <c r="B25" s="252"/>
      <c r="C25" s="252"/>
      <c r="D25" s="252"/>
      <c r="E25" s="252">
        <v>-10585.865820445719</v>
      </c>
      <c r="F25" s="252">
        <v>-53553.809357157246</v>
      </c>
      <c r="G25" s="252">
        <v>-3370.0753226535649</v>
      </c>
      <c r="H25" s="252">
        <v>-7606.6423134753049</v>
      </c>
      <c r="I25" s="252">
        <v>2437.5244673784296</v>
      </c>
      <c r="J25" s="242"/>
      <c r="K25" s="242"/>
    </row>
    <row r="26" spans="1:11" x14ac:dyDescent="0.2">
      <c r="A26" s="251" t="s">
        <v>185</v>
      </c>
      <c r="B26" s="252"/>
      <c r="C26" s="252"/>
      <c r="D26" s="252"/>
      <c r="E26" s="252">
        <v>764.5871536838099</v>
      </c>
      <c r="F26" s="252">
        <v>-492.84448543213921</v>
      </c>
      <c r="G26" s="252">
        <v>-246.2368103662084</v>
      </c>
      <c r="H26" s="252">
        <v>2069.4913559494425</v>
      </c>
      <c r="I26" s="252">
        <v>-775.61510529948328</v>
      </c>
      <c r="J26" s="242"/>
      <c r="K26" s="242"/>
    </row>
    <row r="27" spans="1:11" x14ac:dyDescent="0.2">
      <c r="A27" s="73" t="s">
        <v>139</v>
      </c>
      <c r="B27" s="238"/>
      <c r="C27" s="238"/>
      <c r="D27" s="238"/>
      <c r="E27" s="112">
        <v>30350.212641028869</v>
      </c>
      <c r="F27" s="112">
        <v>20451.187304071991</v>
      </c>
      <c r="G27" s="75">
        <f>SUM(G24:G26)</f>
        <v>216.99459043334898</v>
      </c>
      <c r="H27" s="75">
        <f>SUM(H24:H26)</f>
        <v>-4648.839042415605</v>
      </c>
      <c r="I27" s="75">
        <f>SUM(I24:I26)</f>
        <v>58349.102326911452</v>
      </c>
      <c r="J27" s="242"/>
      <c r="K27" s="330"/>
    </row>
    <row r="28" spans="1:11" x14ac:dyDescent="0.2">
      <c r="A28" s="160"/>
      <c r="B28" s="161"/>
      <c r="C28" s="161"/>
      <c r="D28" s="161"/>
      <c r="E28" s="162"/>
      <c r="F28" s="162"/>
      <c r="G28" s="162"/>
      <c r="H28" s="162"/>
      <c r="I28" s="242"/>
      <c r="J28" s="330"/>
      <c r="K28" s="330"/>
    </row>
    <row r="29" spans="1:11" ht="15" customHeight="1" x14ac:dyDescent="0.2">
      <c r="A29" s="386" t="s">
        <v>189</v>
      </c>
      <c r="B29" s="387"/>
      <c r="C29" s="387"/>
      <c r="D29" s="387"/>
      <c r="E29" s="387"/>
      <c r="F29" s="387"/>
      <c r="G29" s="387"/>
      <c r="H29" s="387"/>
      <c r="I29" s="388"/>
      <c r="J29" s="330"/>
      <c r="K29" s="330"/>
    </row>
    <row r="30" spans="1:11" ht="12" customHeight="1" x14ac:dyDescent="0.2">
      <c r="A30" s="66"/>
      <c r="B30" s="67">
        <v>2015</v>
      </c>
      <c r="C30" s="67">
        <v>2016</v>
      </c>
      <c r="D30" s="67">
        <v>2017</v>
      </c>
      <c r="E30" s="68">
        <v>2018</v>
      </c>
      <c r="F30" s="68">
        <v>2019</v>
      </c>
      <c r="G30" s="323">
        <v>2020</v>
      </c>
      <c r="H30" s="61" t="s">
        <v>210</v>
      </c>
      <c r="I30" s="68" t="s">
        <v>211</v>
      </c>
      <c r="J30" s="330"/>
      <c r="K30" s="330"/>
    </row>
    <row r="31" spans="1:11" x14ac:dyDescent="0.2">
      <c r="A31" s="69" t="s">
        <v>183</v>
      </c>
      <c r="B31" s="252">
        <v>555</v>
      </c>
      <c r="C31" s="252">
        <v>579</v>
      </c>
      <c r="D31" s="102">
        <v>794</v>
      </c>
      <c r="E31" s="102">
        <v>818</v>
      </c>
      <c r="F31" s="102">
        <v>848</v>
      </c>
      <c r="G31" s="102">
        <v>879</v>
      </c>
      <c r="H31" s="102">
        <f>'1.3.Antal detailfonde'!H46</f>
        <v>882</v>
      </c>
      <c r="I31" s="102">
        <f>'1.3.Antal detailfonde'!I46</f>
        <v>883</v>
      </c>
      <c r="J31" s="330"/>
      <c r="K31" s="330"/>
    </row>
    <row r="32" spans="1:11" ht="14.25" customHeight="1" x14ac:dyDescent="0.2">
      <c r="A32" s="69" t="s">
        <v>184</v>
      </c>
      <c r="B32" s="252">
        <v>349</v>
      </c>
      <c r="C32" s="252">
        <v>357</v>
      </c>
      <c r="D32" s="102">
        <v>357</v>
      </c>
      <c r="E32" s="102">
        <v>361</v>
      </c>
      <c r="F32" s="102">
        <v>360</v>
      </c>
      <c r="G32" s="102">
        <v>368</v>
      </c>
      <c r="H32" s="102">
        <v>373</v>
      </c>
      <c r="I32" s="102">
        <v>375</v>
      </c>
      <c r="J32" s="330"/>
      <c r="K32" s="332"/>
    </row>
    <row r="33" spans="1:11" ht="14.25" customHeight="1" x14ac:dyDescent="0.2">
      <c r="A33" s="69" t="s">
        <v>185</v>
      </c>
      <c r="B33" s="252">
        <v>131</v>
      </c>
      <c r="C33" s="252">
        <v>144</v>
      </c>
      <c r="D33" s="102">
        <v>141</v>
      </c>
      <c r="E33" s="102">
        <v>141</v>
      </c>
      <c r="F33" s="102">
        <v>140</v>
      </c>
      <c r="G33" s="102">
        <v>143</v>
      </c>
      <c r="H33" s="102">
        <v>144</v>
      </c>
      <c r="I33" s="102">
        <v>143</v>
      </c>
      <c r="J33" s="330"/>
      <c r="K33" s="330"/>
    </row>
    <row r="34" spans="1:11" x14ac:dyDescent="0.2">
      <c r="A34" s="73" t="s">
        <v>139</v>
      </c>
      <c r="B34" s="75">
        <v>1035</v>
      </c>
      <c r="C34" s="75">
        <v>1080</v>
      </c>
      <c r="D34" s="75">
        <v>1287</v>
      </c>
      <c r="E34" s="75">
        <v>1320</v>
      </c>
      <c r="F34" s="75">
        <v>1348</v>
      </c>
      <c r="G34" s="75">
        <v>1385</v>
      </c>
      <c r="H34" s="75">
        <f>SUM(H31:H33)</f>
        <v>1399</v>
      </c>
      <c r="I34" s="75">
        <f>SUM(I31:I33)</f>
        <v>1401</v>
      </c>
      <c r="J34" s="330"/>
      <c r="K34" s="330"/>
    </row>
    <row r="35" spans="1:11" x14ac:dyDescent="0.2">
      <c r="A35" s="246"/>
      <c r="B35" s="246"/>
      <c r="C35" s="253"/>
      <c r="D35" s="253"/>
      <c r="E35" s="253"/>
      <c r="F35" s="253"/>
      <c r="G35" s="253"/>
      <c r="H35" s="253"/>
      <c r="I35" s="242"/>
      <c r="J35" s="330"/>
      <c r="K35" s="330"/>
    </row>
    <row r="36" spans="1:11" ht="15" x14ac:dyDescent="0.2">
      <c r="A36" s="324" t="s">
        <v>190</v>
      </c>
      <c r="B36" s="325"/>
      <c r="C36" s="325"/>
      <c r="D36" s="325"/>
      <c r="E36" s="325"/>
      <c r="F36" s="325"/>
      <c r="G36" s="325"/>
      <c r="H36" s="389"/>
      <c r="I36" s="390"/>
      <c r="J36" s="330"/>
      <c r="K36" s="330"/>
    </row>
    <row r="37" spans="1:11" x14ac:dyDescent="0.2">
      <c r="A37" s="59" t="s">
        <v>182</v>
      </c>
      <c r="B37" s="67">
        <v>2015</v>
      </c>
      <c r="C37" s="67">
        <v>2016</v>
      </c>
      <c r="D37" s="82">
        <v>2017</v>
      </c>
      <c r="E37" s="68">
        <v>2018</v>
      </c>
      <c r="F37" s="68">
        <v>2019</v>
      </c>
      <c r="G37" s="323">
        <v>2020</v>
      </c>
      <c r="H37" s="61" t="s">
        <v>210</v>
      </c>
      <c r="I37" s="68" t="s">
        <v>211</v>
      </c>
      <c r="J37" s="242"/>
      <c r="K37" s="330"/>
    </row>
    <row r="38" spans="1:11" x14ac:dyDescent="0.2">
      <c r="A38" s="81" t="s">
        <v>191</v>
      </c>
      <c r="B38" s="252">
        <v>804981</v>
      </c>
      <c r="C38" s="102">
        <v>871784.85622108425</v>
      </c>
      <c r="D38" s="102">
        <v>960859.02534518018</v>
      </c>
      <c r="E38" s="102">
        <v>932622.08767209249</v>
      </c>
      <c r="F38" s="102">
        <v>1077133.0023113035</v>
      </c>
      <c r="G38" s="102">
        <v>1166460.0028526098</v>
      </c>
      <c r="H38" s="102">
        <f>H39+H40</f>
        <v>1326103.5291123355</v>
      </c>
      <c r="I38" s="102">
        <f>I39+I40</f>
        <v>1303366.4283691731</v>
      </c>
      <c r="J38" s="242"/>
      <c r="K38" s="242"/>
    </row>
    <row r="39" spans="1:11" x14ac:dyDescent="0.2">
      <c r="A39" s="69" t="s">
        <v>192</v>
      </c>
      <c r="B39" s="252"/>
      <c r="C39" s="102">
        <v>871180.49848081428</v>
      </c>
      <c r="D39" s="102">
        <v>948380.01786530949</v>
      </c>
      <c r="E39" s="102">
        <v>911641.59676736931</v>
      </c>
      <c r="F39" s="102">
        <v>1042946.5567230835</v>
      </c>
      <c r="G39" s="102">
        <v>1124538.6899375399</v>
      </c>
      <c r="H39" s="102">
        <v>1271489.8351275355</v>
      </c>
      <c r="I39" s="102">
        <v>1162960.8292425831</v>
      </c>
      <c r="J39" s="242"/>
      <c r="K39" s="309"/>
    </row>
    <row r="40" spans="1:11" x14ac:dyDescent="0.2">
      <c r="A40" s="69" t="s">
        <v>193</v>
      </c>
      <c r="B40" s="252"/>
      <c r="C40" s="102">
        <v>604.35774027000002</v>
      </c>
      <c r="D40" s="102">
        <v>12479.007479870741</v>
      </c>
      <c r="E40" s="102">
        <v>20980.490904723178</v>
      </c>
      <c r="F40" s="102">
        <v>34186.445588219998</v>
      </c>
      <c r="G40" s="102">
        <v>41921.312915069997</v>
      </c>
      <c r="H40" s="102">
        <v>54613.693984799997</v>
      </c>
      <c r="I40" s="102">
        <v>140405.59912659001</v>
      </c>
      <c r="J40" s="242"/>
      <c r="K40" s="242"/>
    </row>
    <row r="41" spans="1:11" x14ac:dyDescent="0.2">
      <c r="A41" s="81" t="s">
        <v>194</v>
      </c>
      <c r="B41" s="252">
        <v>1047926</v>
      </c>
      <c r="C41" s="102">
        <v>1176384.1637142173</v>
      </c>
      <c r="D41" s="102">
        <v>1274980.8486071881</v>
      </c>
      <c r="E41" s="102">
        <v>1109314.4380740118</v>
      </c>
      <c r="F41" s="102">
        <v>1286858.8982569629</v>
      </c>
      <c r="G41" s="102">
        <v>1284059.4971774668</v>
      </c>
      <c r="H41" s="102">
        <f>H42+H43</f>
        <v>1357506.6025974224</v>
      </c>
      <c r="I41" s="102">
        <f>I42+I43</f>
        <v>1324255.5372606881</v>
      </c>
      <c r="J41" s="242"/>
      <c r="K41" s="242"/>
    </row>
    <row r="42" spans="1:11" x14ac:dyDescent="0.2">
      <c r="A42" s="69" t="s">
        <v>195</v>
      </c>
      <c r="B42" s="252">
        <v>1047695</v>
      </c>
      <c r="C42" s="102">
        <v>1176148.9234072173</v>
      </c>
      <c r="D42" s="102">
        <v>1274868.947058188</v>
      </c>
      <c r="E42" s="102">
        <v>1107158.7030898919</v>
      </c>
      <c r="F42" s="102">
        <v>1281503.0850328929</v>
      </c>
      <c r="G42" s="102">
        <v>1276797.5925946468</v>
      </c>
      <c r="H42" s="102">
        <v>1347763.2218455283</v>
      </c>
      <c r="I42" s="102">
        <v>1314252.0690393012</v>
      </c>
      <c r="J42" s="242"/>
      <c r="K42" s="8"/>
    </row>
    <row r="43" spans="1:11" x14ac:dyDescent="0.2">
      <c r="A43" s="69" t="s">
        <v>196</v>
      </c>
      <c r="B43" s="252">
        <v>231</v>
      </c>
      <c r="C43" s="102">
        <v>235.240307</v>
      </c>
      <c r="D43" s="102">
        <v>111.901549</v>
      </c>
      <c r="E43" s="102">
        <v>2155.7349841199998</v>
      </c>
      <c r="F43" s="102">
        <v>5355.8132240699997</v>
      </c>
      <c r="G43" s="102">
        <v>7261.9045828199996</v>
      </c>
      <c r="H43" s="102">
        <v>9743.3807518940048</v>
      </c>
      <c r="I43" s="102">
        <v>10003.468221386946</v>
      </c>
      <c r="J43" s="242"/>
      <c r="K43" s="242"/>
    </row>
    <row r="44" spans="1:11" x14ac:dyDescent="0.2">
      <c r="A44" s="74" t="s">
        <v>139</v>
      </c>
      <c r="B44" s="75">
        <v>1852908</v>
      </c>
      <c r="C44" s="75">
        <v>2048169.0199353015</v>
      </c>
      <c r="D44" s="75">
        <v>2235839.8739523683</v>
      </c>
      <c r="E44" s="114">
        <v>2041936.5257461043</v>
      </c>
      <c r="F44" s="114">
        <v>2363991.9005682664</v>
      </c>
      <c r="G44" s="114">
        <v>2450519.5000300766</v>
      </c>
      <c r="H44" s="114">
        <f>H38+H41</f>
        <v>2683610.1317097582</v>
      </c>
      <c r="I44" s="114">
        <f>I38+I41</f>
        <v>2627621.9656298612</v>
      </c>
      <c r="J44" s="242"/>
      <c r="K44" s="242"/>
    </row>
    <row r="45" spans="1:11" x14ac:dyDescent="0.2">
      <c r="A45" s="242"/>
      <c r="B45" s="242"/>
      <c r="C45" s="8"/>
      <c r="D45" s="242"/>
      <c r="E45" s="242"/>
      <c r="F45" s="242"/>
      <c r="G45" s="242"/>
      <c r="H45" s="242"/>
      <c r="I45" s="242"/>
      <c r="J45" s="242"/>
      <c r="K45" s="134"/>
    </row>
    <row r="46" spans="1:11" x14ac:dyDescent="0.2">
      <c r="A46" s="242"/>
      <c r="B46" s="242"/>
      <c r="C46" s="242"/>
      <c r="D46" s="242"/>
      <c r="E46" s="242"/>
      <c r="F46" s="242"/>
      <c r="G46" s="8"/>
      <c r="H46" s="8"/>
      <c r="I46" s="8"/>
      <c r="J46" s="242"/>
      <c r="K46" s="242"/>
    </row>
    <row r="47" spans="1:11" x14ac:dyDescent="0.2">
      <c r="A47" s="242"/>
      <c r="B47" s="242"/>
      <c r="C47" s="242"/>
      <c r="D47" s="242"/>
      <c r="E47" s="242"/>
      <c r="F47" s="242"/>
      <c r="G47" s="8"/>
      <c r="H47" s="8"/>
      <c r="I47" s="242"/>
      <c r="J47" s="242"/>
      <c r="K47" s="242"/>
    </row>
  </sheetData>
  <mergeCells count="6">
    <mergeCell ref="A1:I1"/>
    <mergeCell ref="A22:I22"/>
    <mergeCell ref="A8:I8"/>
    <mergeCell ref="H36:I36"/>
    <mergeCell ref="A29:I29"/>
    <mergeCell ref="A15:I15"/>
  </mergeCells>
  <phoneticPr fontId="19" type="noConversion"/>
  <pageMargins left="0.74791666666666667" right="0.74791666666666667" top="0.98402777777777783" bottom="0.98402777777777783" header="0.51180555555555562" footer="0.51180555555555562"/>
  <pageSetup paperSize="9" scale="75" firstPageNumber="0" orientation="landscape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C8B489-BBF8-48F3-A648-A05BE358F796}">
  <sheetPr codeName="Ark12"/>
  <dimension ref="A1:KJ172"/>
  <sheetViews>
    <sheetView zoomScaleNormal="100" workbookViewId="0">
      <pane xSplit="1" topLeftCell="IR1" activePane="topRight" state="frozen"/>
      <selection pane="topRight" activeCell="JE1" sqref="JE1"/>
    </sheetView>
  </sheetViews>
  <sheetFormatPr defaultColWidth="9.28515625" defaultRowHeight="15" x14ac:dyDescent="0.25"/>
  <cols>
    <col min="1" max="1" width="42.42578125" style="214" bestFit="1" customWidth="1"/>
    <col min="2" max="208" width="9.42578125" style="214" bestFit="1" customWidth="1"/>
    <col min="209" max="244" width="10.5703125" style="214" bestFit="1" customWidth="1"/>
    <col min="245" max="245" width="9.42578125" style="214" bestFit="1" customWidth="1"/>
    <col min="246" max="248" width="10.5703125" style="212" bestFit="1" customWidth="1"/>
    <col min="249" max="253" width="9.28515625" style="212" customWidth="1"/>
    <col min="254" max="258" width="9.28515625" style="214" customWidth="1"/>
    <col min="259" max="296" width="9.28515625" style="212"/>
    <col min="297" max="16384" width="9.28515625" style="214"/>
  </cols>
  <sheetData>
    <row r="1" spans="1:263" x14ac:dyDescent="0.25">
      <c r="A1" s="281" t="s">
        <v>197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1"/>
      <c r="N1" s="281"/>
      <c r="O1" s="281"/>
      <c r="P1" s="281"/>
      <c r="Q1" s="281"/>
      <c r="R1" s="281"/>
      <c r="S1" s="281"/>
      <c r="T1" s="281"/>
      <c r="U1" s="281"/>
      <c r="V1" s="281"/>
      <c r="W1" s="281"/>
      <c r="X1" s="281"/>
      <c r="Y1" s="281"/>
      <c r="Z1" s="281"/>
      <c r="AA1" s="281"/>
      <c r="AB1" s="281"/>
      <c r="AC1" s="281"/>
      <c r="AD1" s="281"/>
      <c r="AE1" s="281"/>
      <c r="AF1" s="281"/>
      <c r="AG1" s="281"/>
      <c r="AH1" s="281"/>
      <c r="AI1" s="281"/>
      <c r="AJ1" s="281"/>
      <c r="AK1" s="281"/>
      <c r="AL1" s="281"/>
      <c r="AM1" s="281"/>
      <c r="AN1" s="281"/>
      <c r="AO1" s="281"/>
      <c r="AP1" s="281"/>
      <c r="AQ1" s="281"/>
      <c r="AR1" s="281"/>
      <c r="AS1" s="281"/>
      <c r="AT1" s="281"/>
      <c r="AU1" s="281"/>
      <c r="AV1" s="281"/>
      <c r="AW1" s="281"/>
      <c r="AX1" s="281"/>
      <c r="AY1" s="281"/>
      <c r="AZ1" s="281"/>
      <c r="BA1" s="281"/>
      <c r="BB1" s="281"/>
      <c r="BC1" s="281"/>
      <c r="BD1" s="281"/>
      <c r="BE1" s="281"/>
      <c r="BF1" s="281"/>
      <c r="BG1" s="281"/>
      <c r="BH1" s="281"/>
      <c r="BI1" s="281"/>
      <c r="BJ1" s="281"/>
      <c r="BK1" s="281"/>
      <c r="BL1" s="281"/>
      <c r="BM1" s="281"/>
      <c r="BN1" s="281"/>
      <c r="BO1" s="281"/>
      <c r="BP1" s="281"/>
      <c r="BQ1" s="281"/>
      <c r="BR1" s="281"/>
      <c r="BS1" s="281"/>
      <c r="BT1" s="281"/>
      <c r="BU1" s="281"/>
      <c r="BV1" s="281"/>
      <c r="BW1" s="281"/>
      <c r="BX1" s="281"/>
      <c r="BY1" s="281"/>
      <c r="BZ1" s="281"/>
      <c r="CA1" s="281"/>
      <c r="CB1" s="281"/>
      <c r="CC1" s="281"/>
      <c r="CD1" s="281"/>
      <c r="CE1" s="281"/>
      <c r="CF1" s="281"/>
      <c r="CG1" s="281"/>
      <c r="CH1" s="281"/>
      <c r="CI1" s="281"/>
      <c r="CJ1" s="281"/>
      <c r="CK1" s="281"/>
      <c r="CL1" s="281"/>
      <c r="CM1" s="281"/>
      <c r="CN1" s="281"/>
      <c r="CO1" s="281"/>
      <c r="CP1" s="281"/>
      <c r="CQ1" s="281"/>
      <c r="CR1" s="281"/>
      <c r="CS1" s="281"/>
      <c r="CT1" s="281"/>
      <c r="CU1" s="281"/>
      <c r="CV1" s="281"/>
      <c r="CW1" s="281"/>
      <c r="CX1" s="281"/>
      <c r="CY1" s="281"/>
      <c r="CZ1" s="281"/>
      <c r="DA1" s="281"/>
      <c r="DB1" s="281"/>
      <c r="DC1" s="281"/>
      <c r="DD1" s="281"/>
      <c r="DE1" s="281"/>
      <c r="DF1" s="281"/>
      <c r="DG1" s="281"/>
      <c r="DH1" s="281"/>
      <c r="DI1" s="281"/>
      <c r="DJ1" s="281"/>
      <c r="DK1" s="281"/>
      <c r="DL1" s="281"/>
      <c r="DM1" s="281"/>
      <c r="DN1" s="281"/>
      <c r="DO1" s="281"/>
      <c r="DP1" s="281"/>
      <c r="DQ1" s="281"/>
      <c r="DR1" s="281"/>
      <c r="DS1" s="281"/>
      <c r="DT1" s="281"/>
      <c r="DU1" s="281"/>
      <c r="DV1" s="281"/>
      <c r="DW1" s="281"/>
      <c r="DX1" s="281"/>
      <c r="DY1" s="281"/>
      <c r="DZ1" s="281"/>
      <c r="EA1" s="281"/>
      <c r="EB1" s="281"/>
      <c r="EC1" s="281"/>
      <c r="ED1" s="281"/>
      <c r="EE1" s="281"/>
      <c r="EF1" s="281"/>
      <c r="EG1" s="281"/>
      <c r="EH1" s="281"/>
      <c r="EI1" s="281"/>
      <c r="EJ1" s="281"/>
      <c r="EK1" s="281"/>
      <c r="EL1" s="281"/>
      <c r="EM1" s="281"/>
      <c r="EN1" s="281"/>
      <c r="EO1" s="281"/>
      <c r="EP1" s="281"/>
      <c r="EQ1" s="281"/>
      <c r="ER1" s="281"/>
      <c r="ES1" s="281"/>
      <c r="ET1" s="281"/>
      <c r="EU1" s="281"/>
      <c r="EV1" s="281"/>
      <c r="EW1" s="281"/>
      <c r="EX1" s="281"/>
      <c r="EY1" s="281"/>
      <c r="EZ1" s="281"/>
      <c r="FA1" s="281"/>
      <c r="FB1" s="281"/>
      <c r="FC1" s="281"/>
      <c r="FD1" s="281"/>
      <c r="FE1" s="281"/>
      <c r="FF1" s="281"/>
      <c r="FG1" s="281"/>
      <c r="FH1" s="281"/>
      <c r="FI1" s="281"/>
      <c r="FJ1" s="281"/>
      <c r="FK1" s="281"/>
      <c r="FL1" s="281"/>
      <c r="FM1" s="281"/>
      <c r="FN1" s="281"/>
      <c r="FO1" s="281"/>
      <c r="FP1" s="281"/>
      <c r="FQ1" s="281"/>
      <c r="FR1" s="281"/>
      <c r="FS1" s="281"/>
      <c r="FT1" s="281"/>
      <c r="FU1" s="281"/>
      <c r="FV1" s="281"/>
      <c r="FW1" s="281"/>
      <c r="FX1" s="281"/>
      <c r="FY1" s="281"/>
      <c r="FZ1" s="281"/>
      <c r="GA1" s="281"/>
      <c r="GB1" s="281"/>
      <c r="GC1" s="281"/>
      <c r="GD1" s="281"/>
      <c r="GE1" s="281"/>
      <c r="GF1" s="281"/>
      <c r="GG1" s="281"/>
      <c r="GH1" s="281"/>
      <c r="GI1" s="281"/>
      <c r="GJ1" s="281"/>
      <c r="GK1" s="281"/>
      <c r="GL1" s="281"/>
      <c r="GM1" s="281"/>
      <c r="GN1" s="281"/>
      <c r="GO1" s="281"/>
      <c r="GP1" s="281"/>
      <c r="GQ1" s="281"/>
      <c r="GR1" s="281"/>
      <c r="GS1" s="281"/>
      <c r="GT1" s="281"/>
      <c r="GU1" s="281"/>
      <c r="GV1" s="281"/>
      <c r="GW1" s="281"/>
      <c r="GX1" s="281"/>
      <c r="GY1" s="281"/>
      <c r="GZ1" s="281"/>
      <c r="HA1" s="281"/>
      <c r="HB1" s="281"/>
      <c r="HC1" s="281"/>
      <c r="HD1" s="281"/>
      <c r="HE1" s="281"/>
      <c r="HF1" s="281"/>
      <c r="HG1" s="281"/>
      <c r="HH1" s="281"/>
      <c r="HI1" s="281"/>
      <c r="HJ1" s="281"/>
      <c r="HK1" s="281"/>
      <c r="HL1" s="281"/>
      <c r="HM1" s="281"/>
      <c r="HN1" s="281"/>
      <c r="HO1" s="281"/>
      <c r="HP1" s="281"/>
      <c r="HQ1" s="281"/>
      <c r="HR1" s="281"/>
      <c r="HS1" s="281"/>
      <c r="HT1" s="281"/>
      <c r="HU1" s="281"/>
      <c r="HV1" s="281"/>
      <c r="HW1" s="281"/>
      <c r="HX1" s="281"/>
      <c r="HY1" s="281"/>
      <c r="HZ1" s="281"/>
      <c r="IA1" s="281"/>
      <c r="IB1" s="281"/>
      <c r="IC1" s="281"/>
      <c r="ID1" s="281"/>
      <c r="IE1" s="281"/>
      <c r="IF1" s="281"/>
      <c r="IG1" s="281"/>
      <c r="IH1" s="281"/>
      <c r="II1" s="281"/>
      <c r="IJ1" s="281"/>
      <c r="IK1" s="281"/>
      <c r="IL1" s="281"/>
      <c r="IM1" s="281"/>
      <c r="IN1" s="281"/>
      <c r="IO1" s="281"/>
      <c r="IP1" s="281"/>
      <c r="IQ1" s="281"/>
      <c r="IR1" s="281"/>
      <c r="IS1" s="281"/>
      <c r="IT1" s="281"/>
      <c r="IU1" s="281"/>
      <c r="IV1" s="281"/>
      <c r="IW1" s="281"/>
      <c r="IX1" s="281"/>
      <c r="IY1" s="281"/>
      <c r="IZ1" s="281"/>
      <c r="JA1" s="281"/>
      <c r="JB1" s="281"/>
      <c r="JC1" s="281"/>
    </row>
    <row r="2" spans="1:263" x14ac:dyDescent="0.25">
      <c r="B2" s="213">
        <v>36495</v>
      </c>
      <c r="C2" s="213">
        <v>36526</v>
      </c>
      <c r="D2" s="213">
        <v>36557</v>
      </c>
      <c r="E2" s="213">
        <v>36586</v>
      </c>
      <c r="F2" s="213">
        <v>36617</v>
      </c>
      <c r="G2" s="213">
        <v>36647</v>
      </c>
      <c r="H2" s="213">
        <v>36678</v>
      </c>
      <c r="I2" s="213">
        <v>36708</v>
      </c>
      <c r="J2" s="213">
        <v>36739</v>
      </c>
      <c r="K2" s="213">
        <v>36770</v>
      </c>
      <c r="L2" s="213">
        <v>36800</v>
      </c>
      <c r="M2" s="213">
        <v>36831</v>
      </c>
      <c r="N2" s="213">
        <v>36861</v>
      </c>
      <c r="O2" s="213">
        <v>36892</v>
      </c>
      <c r="P2" s="213">
        <v>36923</v>
      </c>
      <c r="Q2" s="213">
        <v>36951</v>
      </c>
      <c r="R2" s="213">
        <v>36982</v>
      </c>
      <c r="S2" s="213">
        <v>37012</v>
      </c>
      <c r="T2" s="213">
        <v>37043</v>
      </c>
      <c r="U2" s="213">
        <v>37073</v>
      </c>
      <c r="V2" s="213">
        <v>37104</v>
      </c>
      <c r="W2" s="213">
        <v>37135</v>
      </c>
      <c r="X2" s="213">
        <v>37165</v>
      </c>
      <c r="Y2" s="213">
        <v>37196</v>
      </c>
      <c r="Z2" s="213">
        <v>37226</v>
      </c>
      <c r="AA2" s="213">
        <v>37257</v>
      </c>
      <c r="AB2" s="213">
        <v>37288</v>
      </c>
      <c r="AC2" s="213">
        <v>37316</v>
      </c>
      <c r="AD2" s="213">
        <v>37347</v>
      </c>
      <c r="AE2" s="213">
        <v>37377</v>
      </c>
      <c r="AF2" s="213">
        <v>37408</v>
      </c>
      <c r="AG2" s="213">
        <v>37438</v>
      </c>
      <c r="AH2" s="213">
        <v>37469</v>
      </c>
      <c r="AI2" s="213">
        <v>37500</v>
      </c>
      <c r="AJ2" s="213">
        <v>37530</v>
      </c>
      <c r="AK2" s="213">
        <v>37561</v>
      </c>
      <c r="AL2" s="213">
        <v>37591</v>
      </c>
      <c r="AM2" s="213">
        <v>37622</v>
      </c>
      <c r="AN2" s="213">
        <v>37653</v>
      </c>
      <c r="AO2" s="213">
        <v>37681</v>
      </c>
      <c r="AP2" s="213">
        <v>37712</v>
      </c>
      <c r="AQ2" s="213">
        <v>37742</v>
      </c>
      <c r="AR2" s="213">
        <v>37773</v>
      </c>
      <c r="AS2" s="213">
        <v>37803</v>
      </c>
      <c r="AT2" s="213">
        <v>37834</v>
      </c>
      <c r="AU2" s="213">
        <v>37865</v>
      </c>
      <c r="AV2" s="213">
        <v>37895</v>
      </c>
      <c r="AW2" s="213">
        <v>37926</v>
      </c>
      <c r="AX2" s="213">
        <v>37956</v>
      </c>
      <c r="AY2" s="213">
        <v>37987</v>
      </c>
      <c r="AZ2" s="213">
        <v>38018</v>
      </c>
      <c r="BA2" s="213">
        <v>38047</v>
      </c>
      <c r="BB2" s="213">
        <v>38078</v>
      </c>
      <c r="BC2" s="213">
        <v>38108</v>
      </c>
      <c r="BD2" s="213">
        <v>38139</v>
      </c>
      <c r="BE2" s="213">
        <v>38169</v>
      </c>
      <c r="BF2" s="213">
        <v>38200</v>
      </c>
      <c r="BG2" s="213">
        <v>38231</v>
      </c>
      <c r="BH2" s="213">
        <v>38261</v>
      </c>
      <c r="BI2" s="213">
        <v>38292</v>
      </c>
      <c r="BJ2" s="213">
        <v>38322</v>
      </c>
      <c r="BK2" s="213">
        <v>38353</v>
      </c>
      <c r="BL2" s="213">
        <v>38384</v>
      </c>
      <c r="BM2" s="213">
        <v>38412</v>
      </c>
      <c r="BN2" s="213">
        <v>38443</v>
      </c>
      <c r="BO2" s="213">
        <v>38473</v>
      </c>
      <c r="BP2" s="213">
        <v>38504</v>
      </c>
      <c r="BQ2" s="213">
        <v>38534</v>
      </c>
      <c r="BR2" s="213">
        <v>38565</v>
      </c>
      <c r="BS2" s="213">
        <v>38596</v>
      </c>
      <c r="BT2" s="213">
        <v>38626</v>
      </c>
      <c r="BU2" s="213">
        <v>38657</v>
      </c>
      <c r="BV2" s="213">
        <v>38687</v>
      </c>
      <c r="BW2" s="213">
        <v>38718</v>
      </c>
      <c r="BX2" s="213">
        <v>38749</v>
      </c>
      <c r="BY2" s="213">
        <v>38777</v>
      </c>
      <c r="BZ2" s="213">
        <v>38808</v>
      </c>
      <c r="CA2" s="213">
        <v>38838</v>
      </c>
      <c r="CB2" s="213">
        <v>38869</v>
      </c>
      <c r="CC2" s="213">
        <v>38899</v>
      </c>
      <c r="CD2" s="213">
        <v>38930</v>
      </c>
      <c r="CE2" s="213">
        <v>38961</v>
      </c>
      <c r="CF2" s="213">
        <v>38991</v>
      </c>
      <c r="CG2" s="213">
        <v>39022</v>
      </c>
      <c r="CH2" s="213">
        <v>39052</v>
      </c>
      <c r="CI2" s="213">
        <v>39083</v>
      </c>
      <c r="CJ2" s="213">
        <v>39114</v>
      </c>
      <c r="CK2" s="213">
        <v>39142</v>
      </c>
      <c r="CL2" s="213">
        <v>39173</v>
      </c>
      <c r="CM2" s="213">
        <v>39203</v>
      </c>
      <c r="CN2" s="213">
        <v>39234</v>
      </c>
      <c r="CO2" s="213">
        <v>39264</v>
      </c>
      <c r="CP2" s="213">
        <v>39295</v>
      </c>
      <c r="CQ2" s="213">
        <v>39326</v>
      </c>
      <c r="CR2" s="213">
        <v>39356</v>
      </c>
      <c r="CS2" s="213">
        <v>39387</v>
      </c>
      <c r="CT2" s="213">
        <v>39417</v>
      </c>
      <c r="CU2" s="213">
        <v>39448</v>
      </c>
      <c r="CV2" s="213">
        <v>39479</v>
      </c>
      <c r="CW2" s="213">
        <v>39508</v>
      </c>
      <c r="CX2" s="213">
        <v>39539</v>
      </c>
      <c r="CY2" s="213">
        <v>39569</v>
      </c>
      <c r="CZ2" s="213">
        <v>39600</v>
      </c>
      <c r="DA2" s="213">
        <v>39630</v>
      </c>
      <c r="DB2" s="213">
        <v>39661</v>
      </c>
      <c r="DC2" s="213">
        <v>39692</v>
      </c>
      <c r="DD2" s="213">
        <v>39722</v>
      </c>
      <c r="DE2" s="213">
        <v>39753</v>
      </c>
      <c r="DF2" s="213">
        <v>39783</v>
      </c>
      <c r="DG2" s="213">
        <v>39814</v>
      </c>
      <c r="DH2" s="213">
        <v>39845</v>
      </c>
      <c r="DI2" s="213">
        <v>39873</v>
      </c>
      <c r="DJ2" s="213">
        <v>39904</v>
      </c>
      <c r="DK2" s="213">
        <v>39934</v>
      </c>
      <c r="DL2" s="213">
        <v>39965</v>
      </c>
      <c r="DM2" s="213">
        <v>39995</v>
      </c>
      <c r="DN2" s="213">
        <v>40026</v>
      </c>
      <c r="DO2" s="213">
        <v>40057</v>
      </c>
      <c r="DP2" s="213">
        <v>40087</v>
      </c>
      <c r="DQ2" s="213">
        <v>40118</v>
      </c>
      <c r="DR2" s="213">
        <v>40148</v>
      </c>
      <c r="DS2" s="213">
        <v>40179</v>
      </c>
      <c r="DT2" s="213">
        <v>40210</v>
      </c>
      <c r="DU2" s="213">
        <v>40238</v>
      </c>
      <c r="DV2" s="213">
        <v>40269</v>
      </c>
      <c r="DW2" s="213">
        <v>40299</v>
      </c>
      <c r="DX2" s="213">
        <v>40330</v>
      </c>
      <c r="DY2" s="213">
        <v>40360</v>
      </c>
      <c r="DZ2" s="213">
        <v>40391</v>
      </c>
      <c r="EA2" s="213">
        <v>40422</v>
      </c>
      <c r="EB2" s="213">
        <v>40452</v>
      </c>
      <c r="EC2" s="213">
        <v>40483</v>
      </c>
      <c r="ED2" s="213">
        <v>40513</v>
      </c>
      <c r="EE2" s="213">
        <v>40544</v>
      </c>
      <c r="EF2" s="213">
        <v>40575</v>
      </c>
      <c r="EG2" s="213">
        <v>40603</v>
      </c>
      <c r="EH2" s="213">
        <v>40634</v>
      </c>
      <c r="EI2" s="213">
        <v>40664</v>
      </c>
      <c r="EJ2" s="213">
        <v>40695</v>
      </c>
      <c r="EK2" s="213">
        <v>40725</v>
      </c>
      <c r="EL2" s="213">
        <v>40756</v>
      </c>
      <c r="EM2" s="213">
        <v>40787</v>
      </c>
      <c r="EN2" s="213">
        <v>40817</v>
      </c>
      <c r="EO2" s="213">
        <v>40848</v>
      </c>
      <c r="EP2" s="213">
        <v>40878</v>
      </c>
      <c r="EQ2" s="213">
        <v>40909</v>
      </c>
      <c r="ER2" s="213">
        <v>40940</v>
      </c>
      <c r="ES2" s="213">
        <v>40969</v>
      </c>
      <c r="ET2" s="213">
        <v>41000</v>
      </c>
      <c r="EU2" s="213">
        <v>41030</v>
      </c>
      <c r="EV2" s="213">
        <v>41061</v>
      </c>
      <c r="EW2" s="213">
        <v>41091</v>
      </c>
      <c r="EX2" s="213">
        <v>41122</v>
      </c>
      <c r="EY2" s="213">
        <v>41153</v>
      </c>
      <c r="EZ2" s="213">
        <v>41183</v>
      </c>
      <c r="FA2" s="213">
        <v>41214</v>
      </c>
      <c r="FB2" s="213">
        <v>41244</v>
      </c>
      <c r="FC2" s="213">
        <v>41275</v>
      </c>
      <c r="FD2" s="213">
        <v>41306</v>
      </c>
      <c r="FE2" s="213">
        <v>41334</v>
      </c>
      <c r="FF2" s="213">
        <v>41365</v>
      </c>
      <c r="FG2" s="213">
        <v>41395</v>
      </c>
      <c r="FH2" s="213">
        <v>41426</v>
      </c>
      <c r="FI2" s="213">
        <v>41456</v>
      </c>
      <c r="FJ2" s="213">
        <v>41487</v>
      </c>
      <c r="FK2" s="213">
        <v>41518</v>
      </c>
      <c r="FL2" s="213">
        <v>41548</v>
      </c>
      <c r="FM2" s="213">
        <v>41579</v>
      </c>
      <c r="FN2" s="213">
        <v>41609</v>
      </c>
      <c r="FO2" s="213">
        <v>41640</v>
      </c>
      <c r="FP2" s="213">
        <v>41671</v>
      </c>
      <c r="FQ2" s="213">
        <v>41699</v>
      </c>
      <c r="FR2" s="213">
        <v>41730</v>
      </c>
      <c r="FS2" s="213">
        <v>41760</v>
      </c>
      <c r="FT2" s="213">
        <v>41791</v>
      </c>
      <c r="FU2" s="213">
        <v>41821</v>
      </c>
      <c r="FV2" s="213">
        <v>41852</v>
      </c>
      <c r="FW2" s="213">
        <v>41883</v>
      </c>
      <c r="FX2" s="213">
        <v>41913</v>
      </c>
      <c r="FY2" s="213">
        <v>41944</v>
      </c>
      <c r="FZ2" s="213">
        <v>41974</v>
      </c>
      <c r="GA2" s="213">
        <v>42005</v>
      </c>
      <c r="GB2" s="213">
        <v>42036</v>
      </c>
      <c r="GC2" s="213">
        <v>42064</v>
      </c>
      <c r="GD2" s="213">
        <v>42095</v>
      </c>
      <c r="GE2" s="213">
        <v>42125</v>
      </c>
      <c r="GF2" s="213">
        <v>42156</v>
      </c>
      <c r="GG2" s="213">
        <v>42186</v>
      </c>
      <c r="GH2" s="213">
        <v>42217</v>
      </c>
      <c r="GI2" s="213">
        <v>42248</v>
      </c>
      <c r="GJ2" s="213">
        <v>42278</v>
      </c>
      <c r="GK2" s="213">
        <v>42309</v>
      </c>
      <c r="GL2" s="213">
        <v>42339</v>
      </c>
      <c r="GM2" s="213">
        <v>42370</v>
      </c>
      <c r="GN2" s="213">
        <v>42401</v>
      </c>
      <c r="GO2" s="213">
        <v>42430</v>
      </c>
      <c r="GP2" s="213">
        <v>42461</v>
      </c>
      <c r="GQ2" s="213">
        <v>42491</v>
      </c>
      <c r="GR2" s="213">
        <v>42522</v>
      </c>
      <c r="GS2" s="213">
        <v>42552</v>
      </c>
      <c r="GT2" s="213">
        <v>42583</v>
      </c>
      <c r="GU2" s="213">
        <v>42614</v>
      </c>
      <c r="GV2" s="213">
        <v>42644</v>
      </c>
      <c r="GW2" s="213">
        <v>42675</v>
      </c>
      <c r="GX2" s="213">
        <v>42705</v>
      </c>
      <c r="GY2" s="213">
        <v>42736</v>
      </c>
      <c r="GZ2" s="213">
        <v>42767</v>
      </c>
      <c r="HA2" s="213">
        <v>42795</v>
      </c>
      <c r="HB2" s="213">
        <v>42826</v>
      </c>
      <c r="HC2" s="213">
        <v>42856</v>
      </c>
      <c r="HD2" s="213">
        <v>42887</v>
      </c>
      <c r="HE2" s="213">
        <v>42917</v>
      </c>
      <c r="HF2" s="213">
        <v>42948</v>
      </c>
      <c r="HG2" s="213">
        <v>42979</v>
      </c>
      <c r="HH2" s="213">
        <v>43009</v>
      </c>
      <c r="HI2" s="213">
        <v>43040</v>
      </c>
      <c r="HJ2" s="213">
        <v>43070</v>
      </c>
      <c r="HK2" s="213">
        <v>43101</v>
      </c>
      <c r="HL2" s="213">
        <v>43132</v>
      </c>
      <c r="HM2" s="213">
        <v>43160</v>
      </c>
      <c r="HN2" s="213">
        <v>43191</v>
      </c>
      <c r="HO2" s="213">
        <v>43221</v>
      </c>
      <c r="HP2" s="213">
        <v>43252</v>
      </c>
      <c r="HQ2" s="213">
        <v>43282</v>
      </c>
      <c r="HR2" s="213">
        <v>43313</v>
      </c>
      <c r="HS2" s="213">
        <v>43344</v>
      </c>
      <c r="HT2" s="213">
        <v>43374</v>
      </c>
      <c r="HU2" s="213">
        <v>43405</v>
      </c>
      <c r="HV2" s="213">
        <v>43435</v>
      </c>
      <c r="HW2" s="213">
        <v>43466</v>
      </c>
      <c r="HX2" s="213">
        <v>43497</v>
      </c>
      <c r="HY2" s="213">
        <v>43525</v>
      </c>
      <c r="HZ2" s="213">
        <v>43556</v>
      </c>
      <c r="IA2" s="213">
        <v>43586</v>
      </c>
      <c r="IB2" s="213">
        <v>43617</v>
      </c>
      <c r="IC2" s="213">
        <v>43647</v>
      </c>
      <c r="ID2" s="213">
        <v>43678</v>
      </c>
      <c r="IE2" s="213">
        <v>43709</v>
      </c>
      <c r="IF2" s="213">
        <v>43739</v>
      </c>
      <c r="IG2" s="213">
        <v>43770</v>
      </c>
      <c r="IH2" s="213">
        <v>43800</v>
      </c>
      <c r="II2" s="213">
        <v>43831</v>
      </c>
      <c r="IJ2" s="213">
        <v>43862</v>
      </c>
      <c r="IK2" s="213">
        <v>43891</v>
      </c>
      <c r="IL2" s="213">
        <v>43922</v>
      </c>
      <c r="IM2" s="213">
        <v>43952</v>
      </c>
      <c r="IN2" s="213">
        <v>43983</v>
      </c>
      <c r="IO2" s="213">
        <v>44013</v>
      </c>
      <c r="IP2" s="213">
        <v>44044</v>
      </c>
      <c r="IQ2" s="213">
        <v>44075</v>
      </c>
      <c r="IR2" s="213">
        <v>44105</v>
      </c>
      <c r="IS2" s="213">
        <v>44136</v>
      </c>
      <c r="IT2" s="213">
        <v>44166</v>
      </c>
      <c r="IU2" s="213">
        <v>44197</v>
      </c>
      <c r="IV2" s="213">
        <v>44228</v>
      </c>
      <c r="IW2" s="213">
        <v>44256</v>
      </c>
      <c r="IX2" s="213">
        <v>44287</v>
      </c>
      <c r="IY2" s="213">
        <v>44317</v>
      </c>
      <c r="IZ2" s="213">
        <v>44348</v>
      </c>
      <c r="JA2" s="213">
        <v>44378</v>
      </c>
      <c r="JB2" s="213">
        <v>44409</v>
      </c>
      <c r="JC2" s="213">
        <v>44440</v>
      </c>
    </row>
    <row r="3" spans="1:263" x14ac:dyDescent="0.25">
      <c r="A3" s="226" t="s">
        <v>35</v>
      </c>
      <c r="B3" s="331">
        <v>100</v>
      </c>
      <c r="C3" s="331">
        <v>120.11231106652859</v>
      </c>
      <c r="D3" s="331">
        <v>142.76264565396099</v>
      </c>
      <c r="E3" s="331">
        <v>195.58347156594209</v>
      </c>
      <c r="F3" s="331">
        <v>157.35722174604882</v>
      </c>
      <c r="G3" s="331">
        <v>152.18329302222489</v>
      </c>
      <c r="H3" s="331">
        <v>146.24540243427822</v>
      </c>
      <c r="I3" s="331">
        <v>175.62224885607765</v>
      </c>
      <c r="J3" s="331">
        <v>176.46250000919034</v>
      </c>
      <c r="K3" s="331">
        <v>217.16967422160414</v>
      </c>
      <c r="L3" s="331">
        <v>219.34350752831892</v>
      </c>
      <c r="M3" s="331">
        <v>214.00102612639665</v>
      </c>
      <c r="N3" s="331">
        <v>190.22392820206815</v>
      </c>
      <c r="O3" s="331">
        <v>184.81994469103984</v>
      </c>
      <c r="P3" s="331">
        <v>176.64135401372945</v>
      </c>
      <c r="Q3" s="331">
        <v>169.37092624416701</v>
      </c>
      <c r="R3" s="331">
        <v>141.88759045315444</v>
      </c>
      <c r="S3" s="331">
        <v>158.38924152928615</v>
      </c>
      <c r="T3" s="331">
        <v>170.36675332285637</v>
      </c>
      <c r="U3" s="331">
        <v>175.76230947410232</v>
      </c>
      <c r="V3" s="331">
        <v>155.18648594401864</v>
      </c>
      <c r="W3" s="331">
        <v>151.14614423385814</v>
      </c>
      <c r="X3" s="331">
        <v>133.20960056800922</v>
      </c>
      <c r="Y3" s="331">
        <v>150.00986255419042</v>
      </c>
      <c r="Z3" s="331">
        <v>156.67718720536004</v>
      </c>
      <c r="AA3" s="331">
        <v>156.56510081891298</v>
      </c>
      <c r="AB3" s="331">
        <v>145.4029629152129</v>
      </c>
      <c r="AC3" s="331">
        <v>136.21258039096048</v>
      </c>
      <c r="AD3" s="331">
        <v>141.71624507535876</v>
      </c>
      <c r="AE3" s="331">
        <v>124.7527102906359</v>
      </c>
      <c r="AF3" s="331">
        <v>116.84518112038077</v>
      </c>
      <c r="AG3" s="331">
        <v>107.08941371326192</v>
      </c>
      <c r="AH3" s="331">
        <v>105.67298943445833</v>
      </c>
      <c r="AI3" s="331">
        <v>103.24750626899261</v>
      </c>
      <c r="AJ3" s="331">
        <v>98.309267286718978</v>
      </c>
      <c r="AK3" s="331">
        <v>102.68727736110584</v>
      </c>
      <c r="AL3" s="331">
        <v>105.91436781188148</v>
      </c>
      <c r="AM3" s="331">
        <v>99.931781839082788</v>
      </c>
      <c r="AN3" s="331">
        <v>101.71721661808944</v>
      </c>
      <c r="AO3" s="331">
        <v>101.90718598610506</v>
      </c>
      <c r="AP3" s="331">
        <v>104.14105222862777</v>
      </c>
      <c r="AQ3" s="331">
        <v>109.76763740119276</v>
      </c>
      <c r="AR3" s="331">
        <v>117.45303852757992</v>
      </c>
      <c r="AS3" s="331">
        <v>122.71479918081005</v>
      </c>
      <c r="AT3" s="331">
        <v>129.71569524019117</v>
      </c>
      <c r="AU3" s="331">
        <v>134.20899111835655</v>
      </c>
      <c r="AV3" s="331">
        <v>133.16134588848152</v>
      </c>
      <c r="AW3" s="331">
        <v>143.39111097895207</v>
      </c>
      <c r="AX3" s="331">
        <v>144.14199913049194</v>
      </c>
      <c r="AY3" s="331">
        <v>146.32895094538497</v>
      </c>
      <c r="AZ3" s="331">
        <v>154.93506677129392</v>
      </c>
      <c r="BA3" s="331">
        <v>157.60569012648159</v>
      </c>
      <c r="BB3" s="331">
        <v>157.61010049378183</v>
      </c>
      <c r="BC3" s="331">
        <v>160.45478315202479</v>
      </c>
      <c r="BD3" s="331">
        <v>155.19463956405741</v>
      </c>
      <c r="BE3" s="331">
        <v>157.08189002185986</v>
      </c>
      <c r="BF3" s="331">
        <v>154.70337050882344</v>
      </c>
      <c r="BG3" s="331">
        <v>157.09156816968996</v>
      </c>
      <c r="BH3" s="331">
        <v>161.50498257945398</v>
      </c>
      <c r="BI3" s="331">
        <v>164.2806766653741</v>
      </c>
      <c r="BJ3" s="331">
        <v>175.75443108271389</v>
      </c>
      <c r="BK3" s="331">
        <v>176.70869523800295</v>
      </c>
      <c r="BL3" s="331">
        <v>179.61385215511237</v>
      </c>
      <c r="BM3" s="331">
        <v>177.61585378633063</v>
      </c>
      <c r="BN3" s="331">
        <v>179.20757045523666</v>
      </c>
      <c r="BO3" s="331">
        <v>183.03665387567136</v>
      </c>
      <c r="BP3" s="331">
        <v>189.38380181562428</v>
      </c>
      <c r="BQ3" s="331">
        <v>208.3145404029629</v>
      </c>
      <c r="BR3" s="331">
        <v>224.82681256767177</v>
      </c>
      <c r="BS3" s="331">
        <v>221.39653183877937</v>
      </c>
      <c r="BT3" s="331">
        <v>226.77224487572121</v>
      </c>
      <c r="BU3" s="331">
        <v>224.80190468178145</v>
      </c>
      <c r="BV3" s="331">
        <v>228.700921624194</v>
      </c>
      <c r="BW3" s="331">
        <v>239.13252408010862</v>
      </c>
      <c r="BX3" s="331">
        <v>245.42911207975069</v>
      </c>
      <c r="BY3" s="331">
        <v>267.39951941714514</v>
      </c>
      <c r="BZ3" s="331">
        <v>275.17400081183041</v>
      </c>
      <c r="CA3" s="331">
        <v>289.88116444612564</v>
      </c>
      <c r="CB3" s="331">
        <v>277.34300952521971</v>
      </c>
      <c r="CC3" s="331">
        <v>267.17285329645046</v>
      </c>
      <c r="CD3" s="331">
        <v>270.75149755440577</v>
      </c>
      <c r="CE3" s="331">
        <v>276.37335620004285</v>
      </c>
      <c r="CF3" s="331">
        <v>278.97225043066345</v>
      </c>
      <c r="CG3" s="331">
        <v>289.41163333327796</v>
      </c>
      <c r="CH3" s="331">
        <v>297.15762996227102</v>
      </c>
      <c r="CI3" s="331">
        <v>305.0838532748935</v>
      </c>
      <c r="CJ3" s="331">
        <v>319.95575907291607</v>
      </c>
      <c r="CK3" s="331">
        <v>318.41673550136278</v>
      </c>
      <c r="CL3" s="331">
        <v>327.73558483379884</v>
      </c>
      <c r="CM3" s="331">
        <v>333.95330248142244</v>
      </c>
      <c r="CN3" s="331">
        <v>331.57050288683672</v>
      </c>
      <c r="CO3" s="331">
        <v>325.98227069949155</v>
      </c>
      <c r="CP3" s="331">
        <v>318.90073149676306</v>
      </c>
      <c r="CQ3" s="331">
        <v>307.23544020892263</v>
      </c>
      <c r="CR3" s="331">
        <v>294.62466196781912</v>
      </c>
      <c r="CS3" s="331">
        <v>297.95077277130974</v>
      </c>
      <c r="CT3" s="331">
        <v>273.58214312233048</v>
      </c>
      <c r="CU3" s="331">
        <v>265.52800245351597</v>
      </c>
      <c r="CV3" s="331">
        <v>217.10920173421334</v>
      </c>
      <c r="CW3" s="331">
        <v>219.25193984788126</v>
      </c>
      <c r="CX3" s="331">
        <v>213.58476022271071</v>
      </c>
      <c r="CY3" s="331">
        <v>209.53972093315363</v>
      </c>
      <c r="CZ3" s="331">
        <v>206.79705375113059</v>
      </c>
      <c r="DA3" s="331">
        <v>187.08534707140052</v>
      </c>
      <c r="DB3" s="331">
        <v>176.17082189384558</v>
      </c>
      <c r="DC3" s="331">
        <v>174.35660514346381</v>
      </c>
      <c r="DD3" s="331">
        <v>160.58498456075776</v>
      </c>
      <c r="DE3" s="331">
        <v>142.12495122903724</v>
      </c>
      <c r="DF3" s="331">
        <v>114.41560484963577</v>
      </c>
      <c r="DG3" s="331">
        <v>107.4273404347133</v>
      </c>
      <c r="DH3" s="331">
        <v>111.94739082375216</v>
      </c>
      <c r="DI3" s="331">
        <v>107.64166785104332</v>
      </c>
      <c r="DJ3" s="331">
        <v>110.29386117620447</v>
      </c>
      <c r="DK3" s="331">
        <v>114.92438701067888</v>
      </c>
      <c r="DL3" s="331">
        <v>122.80464420567219</v>
      </c>
      <c r="DM3" s="331">
        <v>119.99993973197653</v>
      </c>
      <c r="DN3" s="331">
        <v>125.64905072667369</v>
      </c>
      <c r="DO3" s="331">
        <v>147.3651465359028</v>
      </c>
      <c r="DP3" s="331">
        <v>141.90502202377968</v>
      </c>
      <c r="DQ3" s="331">
        <v>133.8538225988971</v>
      </c>
      <c r="DR3" s="331">
        <v>127.30429353844981</v>
      </c>
      <c r="DS3" s="331">
        <v>129.01070025746134</v>
      </c>
      <c r="DT3" s="331">
        <v>125.8222273943871</v>
      </c>
      <c r="DU3" s="331">
        <v>123.76065613692771</v>
      </c>
      <c r="DV3" s="331">
        <v>129.74927119763618</v>
      </c>
      <c r="DW3" s="331">
        <v>128.63364696318061</v>
      </c>
      <c r="DX3" s="331">
        <v>121.33472972751663</v>
      </c>
      <c r="DY3" s="331">
        <v>118.48922779577774</v>
      </c>
      <c r="DZ3" s="331">
        <v>120.51415768767362</v>
      </c>
      <c r="EA3" s="331">
        <v>113.18873418987526</v>
      </c>
      <c r="EB3" s="331">
        <v>113.76980538058395</v>
      </c>
      <c r="EC3" s="331">
        <v>114.32849942537018</v>
      </c>
      <c r="ED3" s="331">
        <v>115.30976794981115</v>
      </c>
      <c r="EE3" s="331">
        <v>117.13811881251122</v>
      </c>
      <c r="EF3" s="331">
        <v>117.07577844115978</v>
      </c>
      <c r="EG3" s="331">
        <v>110.73010178958943</v>
      </c>
      <c r="EH3" s="331">
        <v>107.97377343015657</v>
      </c>
      <c r="EI3" s="331">
        <v>108.70082885854987</v>
      </c>
      <c r="EJ3" s="331">
        <v>103.15123612555423</v>
      </c>
      <c r="EK3" s="331">
        <v>100</v>
      </c>
      <c r="EL3" s="331">
        <v>96.179138618501426</v>
      </c>
      <c r="EM3" s="331">
        <v>87.434057374322819</v>
      </c>
      <c r="EN3" s="331">
        <v>85.124602514612448</v>
      </c>
      <c r="EO3" s="331">
        <v>91.573871600896467</v>
      </c>
      <c r="EP3" s="331">
        <v>95.606980409696689</v>
      </c>
      <c r="EQ3" s="331">
        <v>98.752299347129096</v>
      </c>
      <c r="ER3" s="331">
        <v>102.50106919206468</v>
      </c>
      <c r="ES3" s="331">
        <v>107.72961477564269</v>
      </c>
      <c r="ET3" s="331">
        <v>108.76004645280307</v>
      </c>
      <c r="EU3" s="331">
        <v>111.36479818993564</v>
      </c>
      <c r="EV3" s="331">
        <v>110.92661091521548</v>
      </c>
      <c r="EW3" s="331">
        <v>112.8824891049801</v>
      </c>
      <c r="EX3" s="331">
        <v>119.38969989934033</v>
      </c>
      <c r="EY3" s="331">
        <v>118.39721322956262</v>
      </c>
      <c r="EZ3" s="331">
        <v>117.33333107943703</v>
      </c>
      <c r="FA3" s="331">
        <v>116.31069523188567</v>
      </c>
      <c r="FB3" s="331">
        <v>117.64750102394844</v>
      </c>
      <c r="FC3" s="331">
        <v>113.77144238459316</v>
      </c>
      <c r="FD3" s="331">
        <v>116.12206399759604</v>
      </c>
      <c r="FE3" s="331">
        <v>121.12372508603505</v>
      </c>
      <c r="FF3" s="331">
        <v>130.18963020649747</v>
      </c>
      <c r="FG3" s="331">
        <v>129.31683909669715</v>
      </c>
      <c r="FH3" s="331">
        <v>130.37445748027758</v>
      </c>
      <c r="FI3" s="331">
        <v>127.7189156693311</v>
      </c>
      <c r="FJ3" s="331">
        <v>130.33996992429127</v>
      </c>
      <c r="FK3" s="331">
        <v>130.01808606841897</v>
      </c>
      <c r="FL3" s="331">
        <v>134.42099738267225</v>
      </c>
      <c r="FM3" s="331">
        <v>135.66254939817969</v>
      </c>
      <c r="FN3" s="331">
        <v>138.31809120912615</v>
      </c>
      <c r="FO3" s="331">
        <v>136.13525883223213</v>
      </c>
      <c r="FP3" s="331">
        <v>130.2939865163095</v>
      </c>
      <c r="FQ3" s="331">
        <v>134.67387675867926</v>
      </c>
      <c r="FR3" s="331">
        <v>135.9041011926854</v>
      </c>
      <c r="FS3" s="331">
        <v>136.41326125242193</v>
      </c>
      <c r="FT3" s="331">
        <v>135.42765479541362</v>
      </c>
      <c r="FU3" s="331">
        <v>133.30993281346329</v>
      </c>
      <c r="FV3" s="331">
        <v>134.12239219018636</v>
      </c>
      <c r="FW3" s="331">
        <v>133.81605504814323</v>
      </c>
      <c r="FX3" s="331">
        <v>132.08458424529078</v>
      </c>
      <c r="FY3" s="331">
        <v>136.14688112890616</v>
      </c>
      <c r="FZ3" s="331">
        <v>138.38447416643857</v>
      </c>
      <c r="GA3" s="331">
        <v>136.53313230800401</v>
      </c>
      <c r="GB3" s="331">
        <v>142.91293626620651</v>
      </c>
      <c r="GC3" s="331">
        <v>148.41365697298488</v>
      </c>
      <c r="GD3" s="331">
        <v>150.51808338571504</v>
      </c>
      <c r="GE3" s="331">
        <v>146.39665261573606</v>
      </c>
      <c r="GF3" s="331">
        <v>149.42937844798192</v>
      </c>
      <c r="GG3" s="331">
        <v>141.51296735535897</v>
      </c>
      <c r="GH3" s="331">
        <v>148.91680506788404</v>
      </c>
      <c r="GI3" s="331">
        <v>135.43327754142013</v>
      </c>
      <c r="GJ3" s="331">
        <v>132.3151228124913</v>
      </c>
      <c r="GK3" s="331">
        <v>145.58507809724779</v>
      </c>
      <c r="GL3" s="331">
        <v>149.71414143692525</v>
      </c>
      <c r="GM3" s="331">
        <v>143.63445162298638</v>
      </c>
      <c r="GN3" s="331">
        <v>132.41478985862148</v>
      </c>
      <c r="GO3" s="331">
        <v>131.06216566114094</v>
      </c>
      <c r="GP3" s="331">
        <v>133.35429647183489</v>
      </c>
      <c r="GQ3" s="331">
        <v>132.08680279601003</v>
      </c>
      <c r="GR3" s="331">
        <v>136.6336314698714</v>
      </c>
      <c r="GS3" s="331">
        <v>133.54521954045615</v>
      </c>
      <c r="GT3" s="331">
        <v>141.08037272009429</v>
      </c>
      <c r="GU3" s="331">
        <v>140.2653751276097</v>
      </c>
      <c r="GV3" s="331">
        <v>139.46467573850205</v>
      </c>
      <c r="GW3" s="331">
        <v>139.16441346758666</v>
      </c>
      <c r="GX3" s="331">
        <v>146.41360257968637</v>
      </c>
      <c r="GY3" s="331">
        <v>148.14368518829397</v>
      </c>
      <c r="GZ3" s="331">
        <v>151.18920250757844</v>
      </c>
      <c r="HA3" s="331">
        <v>155.96480243547057</v>
      </c>
      <c r="HB3" s="331">
        <v>160.32575446543191</v>
      </c>
      <c r="HC3" s="331">
        <v>161.34092690519341</v>
      </c>
      <c r="HD3" s="331">
        <v>159.15330178852426</v>
      </c>
      <c r="HE3" s="331">
        <v>156.26506470638591</v>
      </c>
      <c r="HF3" s="331">
        <v>155.23559406324748</v>
      </c>
      <c r="HG3" s="331">
        <v>150.90323844003998</v>
      </c>
      <c r="HH3" s="331">
        <v>154.90673538557829</v>
      </c>
      <c r="HI3" s="331">
        <v>159.29628382229347</v>
      </c>
      <c r="HJ3" s="331">
        <v>164.34354961434713</v>
      </c>
      <c r="HK3" s="331">
        <v>166.75994598504701</v>
      </c>
      <c r="HL3" s="331">
        <v>173.15124289453138</v>
      </c>
      <c r="HM3" s="331">
        <v>169.60528845705463</v>
      </c>
      <c r="HN3" s="331">
        <v>164.54372446162407</v>
      </c>
      <c r="HO3" s="331">
        <v>171.14154286988429</v>
      </c>
      <c r="HP3" s="331">
        <v>181.86964535362713</v>
      </c>
      <c r="HQ3" s="331">
        <v>186.67479003849706</v>
      </c>
      <c r="HR3" s="331">
        <v>187.48774503049924</v>
      </c>
      <c r="HS3" s="331">
        <v>196.37218172880861</v>
      </c>
      <c r="HT3" s="331">
        <v>176.73638953938377</v>
      </c>
      <c r="HU3" s="331">
        <v>175.21058724144009</v>
      </c>
      <c r="HV3" s="331">
        <v>160.89371334297783</v>
      </c>
      <c r="HW3" s="331">
        <v>174.62593402447101</v>
      </c>
      <c r="HX3" s="331">
        <v>179.91633264631315</v>
      </c>
      <c r="HY3" s="331">
        <v>188.05869818019954</v>
      </c>
      <c r="HZ3" s="331">
        <v>200.01711649022829</v>
      </c>
      <c r="IA3" s="331">
        <v>188.2228036539818</v>
      </c>
      <c r="IB3" s="331">
        <v>198.24483277946254</v>
      </c>
      <c r="IC3" s="331">
        <v>204.95755338307092</v>
      </c>
      <c r="ID3" s="331">
        <v>199.49954691097813</v>
      </c>
      <c r="IE3" s="331">
        <v>201.31888240167575</v>
      </c>
      <c r="IF3" s="331">
        <v>198.19778099953072</v>
      </c>
      <c r="IG3" s="331">
        <v>203.46758035189617</v>
      </c>
      <c r="IH3" s="331">
        <v>207.45129771945818</v>
      </c>
      <c r="II3" s="331">
        <v>207.84339588555682</v>
      </c>
      <c r="IJ3" s="331">
        <v>193.31143322968848</v>
      </c>
      <c r="IK3" s="331">
        <v>173.47530420442817</v>
      </c>
      <c r="IL3" s="331">
        <v>201.72180661677223</v>
      </c>
      <c r="IM3" s="331">
        <v>215.67249076640582</v>
      </c>
      <c r="IN3" s="331">
        <v>224.50065807984581</v>
      </c>
      <c r="IO3" s="331">
        <v>225.62688518567558</v>
      </c>
      <c r="IP3" s="331">
        <v>244.19146747854739</v>
      </c>
      <c r="IQ3" s="331">
        <v>245.89897309061192</v>
      </c>
      <c r="IR3" s="331">
        <v>246.38942683024743</v>
      </c>
      <c r="IS3" s="331">
        <v>265.89858669575068</v>
      </c>
      <c r="IT3" s="331">
        <v>273.96382596975758</v>
      </c>
      <c r="IU3" s="331">
        <v>273.38254746352288</v>
      </c>
      <c r="IV3" s="331">
        <v>283.06993000268005</v>
      </c>
      <c r="IW3" s="331">
        <v>289.59371021564789</v>
      </c>
      <c r="IX3" s="331">
        <v>298.99623788767133</v>
      </c>
      <c r="IY3" s="331">
        <v>294.54349901215357</v>
      </c>
      <c r="IZ3" s="331">
        <v>313.96986675743551</v>
      </c>
      <c r="JA3" s="331"/>
      <c r="JB3" s="331"/>
      <c r="JC3" s="331"/>
    </row>
    <row r="4" spans="1:263" x14ac:dyDescent="0.25">
      <c r="A4" s="226" t="s">
        <v>34</v>
      </c>
      <c r="B4" s="331">
        <v>100</v>
      </c>
      <c r="C4" s="331">
        <v>104.32846252916768</v>
      </c>
      <c r="D4" s="331">
        <v>107.77405695852855</v>
      </c>
      <c r="E4" s="331">
        <v>114.43948747650747</v>
      </c>
      <c r="F4" s="331">
        <v>126.7675267498861</v>
      </c>
      <c r="G4" s="331">
        <v>125.41357198780165</v>
      </c>
      <c r="H4" s="331">
        <v>129.45564930847652</v>
      </c>
      <c r="I4" s="331">
        <v>128.20427061832808</v>
      </c>
      <c r="J4" s="331">
        <v>135.61314813640467</v>
      </c>
      <c r="K4" s="331">
        <v>149.24470203352524</v>
      </c>
      <c r="L4" s="331">
        <v>150.84888896841522</v>
      </c>
      <c r="M4" s="331">
        <v>150.42273910010167</v>
      </c>
      <c r="N4" s="331">
        <v>138.59561963198868</v>
      </c>
      <c r="O4" s="331">
        <v>134.66438953060259</v>
      </c>
      <c r="P4" s="331">
        <v>147.24946687529837</v>
      </c>
      <c r="Q4" s="331">
        <v>137.15479832616339</v>
      </c>
      <c r="R4" s="331">
        <v>127.17774861833644</v>
      </c>
      <c r="S4" s="331">
        <v>128.92237625213411</v>
      </c>
      <c r="T4" s="331">
        <v>135.51615739500306</v>
      </c>
      <c r="U4" s="331">
        <v>131.73536146478034</v>
      </c>
      <c r="V4" s="331">
        <v>129.53184443587011</v>
      </c>
      <c r="W4" s="331">
        <v>116.16973663540789</v>
      </c>
      <c r="X4" s="331">
        <v>103.01512063744994</v>
      </c>
      <c r="Y4" s="331">
        <v>106.10606422812259</v>
      </c>
      <c r="Z4" s="331">
        <v>107.38601758602445</v>
      </c>
      <c r="AA4" s="331">
        <v>107.29236080896611</v>
      </c>
      <c r="AB4" s="331">
        <v>107.72315424304101</v>
      </c>
      <c r="AC4" s="331">
        <v>110.4727460048195</v>
      </c>
      <c r="AD4" s="331">
        <v>113.02312463968819</v>
      </c>
      <c r="AE4" s="331">
        <v>108.02955208863195</v>
      </c>
      <c r="AF4" s="331">
        <v>108.2426351470872</v>
      </c>
      <c r="AG4" s="331">
        <v>102.94548952403777</v>
      </c>
      <c r="AH4" s="331">
        <v>94.069753019161681</v>
      </c>
      <c r="AI4" s="331">
        <v>95.060180634782242</v>
      </c>
      <c r="AJ4" s="331">
        <v>81.828368354366575</v>
      </c>
      <c r="AK4" s="331">
        <v>84.010208577587591</v>
      </c>
      <c r="AL4" s="331">
        <v>85.544365158605373</v>
      </c>
      <c r="AM4" s="331">
        <v>85.13006335381246</v>
      </c>
      <c r="AN4" s="331">
        <v>80.803557812563355</v>
      </c>
      <c r="AO4" s="331">
        <v>77.634660248092644</v>
      </c>
      <c r="AP4" s="331">
        <v>81.570507474762707</v>
      </c>
      <c r="AQ4" s="331">
        <v>90.248646546635428</v>
      </c>
      <c r="AR4" s="331">
        <v>93.009564543795236</v>
      </c>
      <c r="AS4" s="331">
        <v>97.730045370266055</v>
      </c>
      <c r="AT4" s="331">
        <v>97.671163521005539</v>
      </c>
      <c r="AU4" s="331">
        <v>108.84483282726201</v>
      </c>
      <c r="AV4" s="331">
        <v>108.57353269858149</v>
      </c>
      <c r="AW4" s="331">
        <v>115.95246368226712</v>
      </c>
      <c r="AX4" s="331">
        <v>111.49521248830443</v>
      </c>
      <c r="AY4" s="331">
        <v>113.4821369508951</v>
      </c>
      <c r="AZ4" s="331">
        <v>122.300347937395</v>
      </c>
      <c r="BA4" s="331">
        <v>126.40781828642615</v>
      </c>
      <c r="BB4" s="331">
        <v>124.01945525845656</v>
      </c>
      <c r="BC4" s="331">
        <v>126.1534719519366</v>
      </c>
      <c r="BD4" s="331">
        <v>125.33770755580865</v>
      </c>
      <c r="BE4" s="331">
        <v>131.10975586111439</v>
      </c>
      <c r="BF4" s="331">
        <v>130.51042911173613</v>
      </c>
      <c r="BG4" s="331">
        <v>131.8063426861265</v>
      </c>
      <c r="BH4" s="331">
        <v>136.54576943353902</v>
      </c>
      <c r="BI4" s="331">
        <v>135.22481882459604</v>
      </c>
      <c r="BJ4" s="331">
        <v>142.46506336098679</v>
      </c>
      <c r="BK4" s="331">
        <v>145.65897887456791</v>
      </c>
      <c r="BL4" s="331">
        <v>150.80518732404806</v>
      </c>
      <c r="BM4" s="331">
        <v>159.13084790952138</v>
      </c>
      <c r="BN4" s="331">
        <v>164.09117779326689</v>
      </c>
      <c r="BO4" s="331">
        <v>162.19344995531731</v>
      </c>
      <c r="BP4" s="331">
        <v>173.92286858170544</v>
      </c>
      <c r="BQ4" s="331">
        <v>183.75570948200706</v>
      </c>
      <c r="BR4" s="331">
        <v>189.04184630787248</v>
      </c>
      <c r="BS4" s="331">
        <v>192.26772750737757</v>
      </c>
      <c r="BT4" s="331">
        <v>199.3671131753097</v>
      </c>
      <c r="BU4" s="331">
        <v>193.4314802876911</v>
      </c>
      <c r="BV4" s="331">
        <v>201.22280511922531</v>
      </c>
      <c r="BW4" s="331">
        <v>217.29653932949759</v>
      </c>
      <c r="BX4" s="331">
        <v>222.20961756559632</v>
      </c>
      <c r="BY4" s="331">
        <v>229.28717084007988</v>
      </c>
      <c r="BZ4" s="331">
        <v>242.13643991732042</v>
      </c>
      <c r="CA4" s="331">
        <v>249.77515621211793</v>
      </c>
      <c r="CB4" s="331">
        <v>235.44263372144619</v>
      </c>
      <c r="CC4" s="331">
        <v>231.03483294548619</v>
      </c>
      <c r="CD4" s="331">
        <v>232.46151872098639</v>
      </c>
      <c r="CE4" s="331">
        <v>241.82025868843081</v>
      </c>
      <c r="CF4" s="331">
        <v>251.17689988535761</v>
      </c>
      <c r="CG4" s="331">
        <v>259.85669330014571</v>
      </c>
      <c r="CH4" s="331">
        <v>266.87039588799462</v>
      </c>
      <c r="CI4" s="331">
        <v>281.21186030825368</v>
      </c>
      <c r="CJ4" s="331">
        <v>289.75188154374808</v>
      </c>
      <c r="CK4" s="331">
        <v>282.08491705347336</v>
      </c>
      <c r="CL4" s="331">
        <v>289.24289304599932</v>
      </c>
      <c r="CM4" s="331">
        <v>304.3441700180723</v>
      </c>
      <c r="CN4" s="331">
        <v>316.3233561411098</v>
      </c>
      <c r="CO4" s="331">
        <v>305.19963394897121</v>
      </c>
      <c r="CP4" s="331">
        <v>312.58561385436604</v>
      </c>
      <c r="CQ4" s="331">
        <v>306.59596497550382</v>
      </c>
      <c r="CR4" s="331">
        <v>307.60496294189437</v>
      </c>
      <c r="CS4" s="331">
        <v>314.49428533583676</v>
      </c>
      <c r="CT4" s="331">
        <v>289.61141560764401</v>
      </c>
      <c r="CU4" s="331">
        <v>285.7310720219337</v>
      </c>
      <c r="CV4" s="331">
        <v>247.52187051972123</v>
      </c>
      <c r="CW4" s="331">
        <v>258.70087448881674</v>
      </c>
      <c r="CX4" s="331">
        <v>257.73880666830206</v>
      </c>
      <c r="CY4" s="331">
        <v>264.67565410023042</v>
      </c>
      <c r="CZ4" s="331">
        <v>277.01576304671346</v>
      </c>
      <c r="DA4" s="331">
        <v>250.78022933525185</v>
      </c>
      <c r="DB4" s="331">
        <v>246.09969944311607</v>
      </c>
      <c r="DC4" s="331">
        <v>247.86552264654253</v>
      </c>
      <c r="DD4" s="331">
        <v>210.77607020753555</v>
      </c>
      <c r="DE4" s="331">
        <v>171.83879046326774</v>
      </c>
      <c r="DF4" s="331">
        <v>157.01690539404578</v>
      </c>
      <c r="DG4" s="331">
        <v>147.76966554100778</v>
      </c>
      <c r="DH4" s="331">
        <v>154.78938168840256</v>
      </c>
      <c r="DI4" s="331">
        <v>140.07238226277028</v>
      </c>
      <c r="DJ4" s="331">
        <v>136.44711827186384</v>
      </c>
      <c r="DK4" s="331">
        <v>166.91465435897081</v>
      </c>
      <c r="DL4" s="331">
        <v>180.84221771574096</v>
      </c>
      <c r="DM4" s="331">
        <v>179.38457093120445</v>
      </c>
      <c r="DN4" s="331">
        <v>194.97588878706986</v>
      </c>
      <c r="DO4" s="331">
        <v>208.83557708070319</v>
      </c>
      <c r="DP4" s="331">
        <v>213.795911214835</v>
      </c>
      <c r="DQ4" s="331">
        <v>206.16552491398943</v>
      </c>
      <c r="DR4" s="331">
        <v>205.98804719801842</v>
      </c>
      <c r="DS4" s="331">
        <v>215.45494324940663</v>
      </c>
      <c r="DT4" s="331">
        <v>226.36610101728127</v>
      </c>
      <c r="DU4" s="331">
        <v>226.4815871341244</v>
      </c>
      <c r="DV4" s="331">
        <v>242.21886264720285</v>
      </c>
      <c r="DW4" s="331">
        <v>256.75045837676879</v>
      </c>
      <c r="DX4" s="331">
        <v>239.07523143960589</v>
      </c>
      <c r="DY4" s="331">
        <v>238.19123923370157</v>
      </c>
      <c r="DZ4" s="331">
        <v>249.31828048220325</v>
      </c>
      <c r="EA4" s="331">
        <v>237.32556251324442</v>
      </c>
      <c r="EB4" s="331">
        <v>251.64633829971316</v>
      </c>
      <c r="EC4" s="331">
        <v>258.11695176348189</v>
      </c>
      <c r="ED4" s="331">
        <v>259.52641107001665</v>
      </c>
      <c r="EE4" s="331">
        <v>277.27101981625663</v>
      </c>
      <c r="EF4" s="331">
        <v>281.26299275910878</v>
      </c>
      <c r="EG4" s="331">
        <v>281.38488792035992</v>
      </c>
      <c r="EH4" s="331">
        <v>277.21062996179921</v>
      </c>
      <c r="EI4" s="331">
        <v>278.50261030833019</v>
      </c>
      <c r="EJ4" s="331">
        <v>275.5293321265774</v>
      </c>
      <c r="EK4" s="331">
        <v>259.1929409526702</v>
      </c>
      <c r="EL4" s="331">
        <v>252.66762012225669</v>
      </c>
      <c r="EM4" s="331">
        <v>215.11266246327375</v>
      </c>
      <c r="EN4" s="331">
        <v>206.32490595493954</v>
      </c>
      <c r="EO4" s="331">
        <v>214.26233475612236</v>
      </c>
      <c r="EP4" s="331">
        <v>220.65666431626082</v>
      </c>
      <c r="EQ4" s="331">
        <v>218.87347184964386</v>
      </c>
      <c r="ER4" s="331">
        <v>233.33506249082828</v>
      </c>
      <c r="ES4" s="331">
        <v>251.47224340904884</v>
      </c>
      <c r="ET4" s="331">
        <v>249.64786292782335</v>
      </c>
      <c r="EU4" s="331">
        <v>254.31651304143176</v>
      </c>
      <c r="EV4" s="331">
        <v>240.34869974865384</v>
      </c>
      <c r="EW4" s="331">
        <v>242.88149634727731</v>
      </c>
      <c r="EX4" s="331">
        <v>257.75429586505066</v>
      </c>
      <c r="EY4" s="331">
        <v>263.61851628746956</v>
      </c>
      <c r="EZ4" s="331">
        <v>269.45649278549894</v>
      </c>
      <c r="FA4" s="331">
        <v>264.3233201832536</v>
      </c>
      <c r="FB4" s="331">
        <v>268.97014947550042</v>
      </c>
      <c r="FC4" s="331">
        <v>271.96502602580898</v>
      </c>
      <c r="FD4" s="331">
        <v>287.39483825113894</v>
      </c>
      <c r="FE4" s="331">
        <v>299.50496881411357</v>
      </c>
      <c r="FF4" s="331">
        <v>305.04605863010045</v>
      </c>
      <c r="FG4" s="331">
        <v>306.89050233238822</v>
      </c>
      <c r="FH4" s="331">
        <v>314.70287924987952</v>
      </c>
      <c r="FI4" s="331">
        <v>301.08511996633877</v>
      </c>
      <c r="FJ4" s="331">
        <v>321.16878276000386</v>
      </c>
      <c r="FK4" s="331">
        <v>327.09616110672152</v>
      </c>
      <c r="FL4" s="331">
        <v>342.07637513990306</v>
      </c>
      <c r="FM4" s="331">
        <v>356.21983438728819</v>
      </c>
      <c r="FN4" s="331">
        <v>365.85394854718743</v>
      </c>
      <c r="FO4" s="331">
        <v>374.78752006480903</v>
      </c>
      <c r="FP4" s="331">
        <v>384.45920098256943</v>
      </c>
      <c r="FQ4" s="331">
        <v>412.45825330794037</v>
      </c>
      <c r="FR4" s="331">
        <v>415.97208093827447</v>
      </c>
      <c r="FS4" s="331">
        <v>421.43414317765951</v>
      </c>
      <c r="FT4" s="331">
        <v>444.36516548827581</v>
      </c>
      <c r="FU4" s="331">
        <v>447.11199505876965</v>
      </c>
      <c r="FV4" s="331">
        <v>436.98772626588419</v>
      </c>
      <c r="FW4" s="331">
        <v>439.56339848249951</v>
      </c>
      <c r="FX4" s="331">
        <v>442.43745530633856</v>
      </c>
      <c r="FY4" s="331">
        <v>445.92200174126873</v>
      </c>
      <c r="FZ4" s="331">
        <v>451.45971401095233</v>
      </c>
      <c r="GA4" s="331">
        <v>451.73888278156977</v>
      </c>
      <c r="GB4" s="331">
        <v>481.72847274299636</v>
      </c>
      <c r="GC4" s="331">
        <v>523.9100170873088</v>
      </c>
      <c r="GD4" s="331">
        <v>555.04681339144054</v>
      </c>
      <c r="GE4" s="331">
        <v>560.84489598122229</v>
      </c>
      <c r="GF4" s="331">
        <v>577.57918033877706</v>
      </c>
      <c r="GG4" s="331">
        <v>561.52896885876498</v>
      </c>
      <c r="GH4" s="331">
        <v>589.31538827963641</v>
      </c>
      <c r="GI4" s="331">
        <v>567.32395227509414</v>
      </c>
      <c r="GJ4" s="331">
        <v>561.33350632075883</v>
      </c>
      <c r="GK4" s="331">
        <v>569.69597245969749</v>
      </c>
      <c r="GL4" s="331">
        <v>616.68362023856469</v>
      </c>
      <c r="GM4" s="331">
        <v>613.99167660003502</v>
      </c>
      <c r="GN4" s="331">
        <v>592.10123059933937</v>
      </c>
      <c r="GO4" s="331">
        <v>584.67483663514406</v>
      </c>
      <c r="GP4" s="331">
        <v>592.02964202626561</v>
      </c>
      <c r="GQ4" s="331">
        <v>593.36817598567541</v>
      </c>
      <c r="GR4" s="331">
        <v>632.72141900190138</v>
      </c>
      <c r="GS4" s="331">
        <v>597.83343566150825</v>
      </c>
      <c r="GT4" s="331">
        <v>618.25509779773029</v>
      </c>
      <c r="GU4" s="331">
        <v>631.43195699801038</v>
      </c>
      <c r="GV4" s="331">
        <v>621.46697842309982</v>
      </c>
      <c r="GW4" s="331">
        <v>617.67311393022192</v>
      </c>
      <c r="GX4" s="331">
        <v>592.71785897176937</v>
      </c>
      <c r="GY4" s="331">
        <v>623.78756985863515</v>
      </c>
      <c r="GZ4" s="331">
        <v>644.18649469565446</v>
      </c>
      <c r="HA4" s="331">
        <v>653.72768561496571</v>
      </c>
      <c r="HB4" s="331">
        <v>679.73790371636767</v>
      </c>
      <c r="HC4" s="331">
        <v>709.3993471736726</v>
      </c>
      <c r="HD4" s="331">
        <v>713.00002233552345</v>
      </c>
      <c r="HE4" s="331">
        <v>710.82995364558872</v>
      </c>
      <c r="HF4" s="331">
        <v>727.58715942310062</v>
      </c>
      <c r="HG4" s="331">
        <v>730.23872909263127</v>
      </c>
      <c r="HH4" s="331">
        <v>729.82344959675265</v>
      </c>
      <c r="HI4" s="331">
        <v>740.17440041953228</v>
      </c>
      <c r="HJ4" s="331">
        <v>699.91661340533835</v>
      </c>
      <c r="HK4" s="331">
        <v>705.01179154611816</v>
      </c>
      <c r="HL4" s="331">
        <v>702.36829270022258</v>
      </c>
      <c r="HM4" s="331">
        <v>707.65164202371739</v>
      </c>
      <c r="HN4" s="331">
        <v>696.63190023027187</v>
      </c>
      <c r="HO4" s="331">
        <v>706.75336371562412</v>
      </c>
      <c r="HP4" s="331">
        <v>708.49088834546126</v>
      </c>
      <c r="HQ4" s="331">
        <v>704.25006602903966</v>
      </c>
      <c r="HR4" s="331">
        <v>736.59152153036007</v>
      </c>
      <c r="HS4" s="331">
        <v>743.63170520999586</v>
      </c>
      <c r="HT4" s="331">
        <v>681.03034966672067</v>
      </c>
      <c r="HU4" s="331">
        <v>676.83834470340298</v>
      </c>
      <c r="HV4" s="331">
        <v>647.36814621803899</v>
      </c>
      <c r="HW4" s="331">
        <v>679.80834120415147</v>
      </c>
      <c r="HX4" s="331">
        <v>713.40110303269967</v>
      </c>
      <c r="HY4" s="331">
        <v>725.96611272894233</v>
      </c>
      <c r="HZ4" s="331">
        <v>755.78055388481027</v>
      </c>
      <c r="IA4" s="331">
        <v>731.65774210654604</v>
      </c>
      <c r="IB4" s="331">
        <v>746.10063362024312</v>
      </c>
      <c r="IC4" s="331">
        <v>745.41760718888349</v>
      </c>
      <c r="ID4" s="331">
        <v>742.5326060901474</v>
      </c>
      <c r="IE4" s="331">
        <v>747.21147880930528</v>
      </c>
      <c r="IF4" s="331">
        <v>744.61999828803937</v>
      </c>
      <c r="IG4" s="331">
        <v>791.43629359000238</v>
      </c>
      <c r="IH4" s="331">
        <v>822.00764201661104</v>
      </c>
      <c r="II4" s="331">
        <v>836.41009919346391</v>
      </c>
      <c r="IJ4" s="331">
        <v>787.85519970225471</v>
      </c>
      <c r="IK4" s="331">
        <v>706.52458442106069</v>
      </c>
      <c r="IL4" s="331">
        <v>776.78301814444103</v>
      </c>
      <c r="IM4" s="331">
        <v>842.81801351525644</v>
      </c>
      <c r="IN4" s="331">
        <v>852.34487880843983</v>
      </c>
      <c r="IO4" s="331">
        <v>900.67757710580486</v>
      </c>
      <c r="IP4" s="331">
        <v>943.59475715023234</v>
      </c>
      <c r="IQ4" s="331">
        <v>955.73767125663016</v>
      </c>
      <c r="IR4" s="331">
        <v>937.463574127426</v>
      </c>
      <c r="IS4" s="331">
        <v>1019.6031823530238</v>
      </c>
      <c r="IT4" s="331">
        <v>1069.3136735434077</v>
      </c>
      <c r="IU4" s="331">
        <v>1029.2272613563894</v>
      </c>
      <c r="IV4" s="331">
        <v>1043.3582378604076</v>
      </c>
      <c r="IW4" s="331">
        <v>1104.5114658517339</v>
      </c>
      <c r="IX4" s="331">
        <v>1154.0278767213447</v>
      </c>
      <c r="IY4" s="331">
        <v>1180.3262839754425</v>
      </c>
      <c r="IZ4" s="331">
        <v>1217.388001442609</v>
      </c>
      <c r="JA4" s="331">
        <v>1255.0892255646659</v>
      </c>
      <c r="JB4" s="331">
        <v>1278.6350839714778</v>
      </c>
      <c r="JC4" s="331">
        <v>1214.1489311638945</v>
      </c>
    </row>
    <row r="5" spans="1:263" x14ac:dyDescent="0.25">
      <c r="A5" s="226" t="s">
        <v>36</v>
      </c>
      <c r="B5" s="331">
        <v>100</v>
      </c>
      <c r="C5" s="331">
        <v>100</v>
      </c>
      <c r="D5" s="331">
        <v>100</v>
      </c>
      <c r="E5" s="331">
        <v>100</v>
      </c>
      <c r="F5" s="331">
        <v>100</v>
      </c>
      <c r="G5" s="331">
        <v>100</v>
      </c>
      <c r="H5" s="331">
        <v>100</v>
      </c>
      <c r="I5" s="331">
        <v>100</v>
      </c>
      <c r="J5" s="331">
        <v>100</v>
      </c>
      <c r="K5" s="331">
        <v>100</v>
      </c>
      <c r="L5" s="331">
        <v>100</v>
      </c>
      <c r="M5" s="331">
        <v>100</v>
      </c>
      <c r="N5" s="331">
        <v>101.81979614270011</v>
      </c>
      <c r="O5" s="331">
        <v>101.81512940941342</v>
      </c>
      <c r="P5" s="331">
        <v>104.42761067252924</v>
      </c>
      <c r="Q5" s="331">
        <v>107.5644648745878</v>
      </c>
      <c r="R5" s="331">
        <v>104.67269911062257</v>
      </c>
      <c r="S5" s="331">
        <v>105.10456680323774</v>
      </c>
      <c r="T5" s="331">
        <v>109.10013990206856</v>
      </c>
      <c r="U5" s="331">
        <v>107.04091136204659</v>
      </c>
      <c r="V5" s="331">
        <v>105.00922354351954</v>
      </c>
      <c r="W5" s="331">
        <v>102.30989307484761</v>
      </c>
      <c r="X5" s="331">
        <v>91.363175776956169</v>
      </c>
      <c r="Y5" s="331">
        <v>95.220425702008626</v>
      </c>
      <c r="Z5" s="331">
        <v>95.607364844608796</v>
      </c>
      <c r="AA5" s="331">
        <v>95.499910062955962</v>
      </c>
      <c r="AB5" s="331">
        <v>99.308903767362878</v>
      </c>
      <c r="AC5" s="331">
        <v>103.64207055061459</v>
      </c>
      <c r="AD5" s="331">
        <v>105.40230838413113</v>
      </c>
      <c r="AE5" s="331">
        <v>111.37941232684808</v>
      </c>
      <c r="AF5" s="331">
        <v>114.15746106413879</v>
      </c>
      <c r="AG5" s="331">
        <v>104.80729235014263</v>
      </c>
      <c r="AH5" s="331">
        <v>102.48639976764028</v>
      </c>
      <c r="AI5" s="331">
        <v>98.404244692906843</v>
      </c>
      <c r="AJ5" s="331">
        <v>91.111497615099836</v>
      </c>
      <c r="AK5" s="331">
        <v>97.261165916011834</v>
      </c>
      <c r="AL5" s="331">
        <v>98.247076579993845</v>
      </c>
      <c r="AM5" s="331">
        <v>97.349220384870108</v>
      </c>
      <c r="AN5" s="331">
        <v>92.634594510284813</v>
      </c>
      <c r="AO5" s="331">
        <v>92.048009386005447</v>
      </c>
      <c r="AP5" s="331">
        <v>88.879820390717924</v>
      </c>
      <c r="AQ5" s="331">
        <v>90.42930505840333</v>
      </c>
      <c r="AR5" s="331">
        <v>97.368092967191856</v>
      </c>
      <c r="AS5" s="331">
        <v>100.42760426506173</v>
      </c>
      <c r="AT5" s="331">
        <v>102.65929870946349</v>
      </c>
      <c r="AU5" s="331">
        <v>105.45404023204593</v>
      </c>
      <c r="AV5" s="331">
        <v>105.3000241034202</v>
      </c>
      <c r="AW5" s="331">
        <v>109.8847891705293</v>
      </c>
      <c r="AX5" s="331">
        <v>114.97906544916756</v>
      </c>
      <c r="AY5" s="331">
        <v>117.91467189835048</v>
      </c>
      <c r="AZ5" s="331">
        <v>120.37420060213445</v>
      </c>
      <c r="BA5" s="331">
        <v>128.24981653076682</v>
      </c>
      <c r="BB5" s="331">
        <v>132.25287923402215</v>
      </c>
      <c r="BC5" s="331">
        <v>128.76334690480755</v>
      </c>
      <c r="BD5" s="331">
        <v>132.37929938070135</v>
      </c>
      <c r="BE5" s="331">
        <v>135.559362361431</v>
      </c>
      <c r="BF5" s="331">
        <v>138.46562149441453</v>
      </c>
      <c r="BG5" s="331">
        <v>142.26153591682632</v>
      </c>
      <c r="BH5" s="331">
        <v>144.90569770468252</v>
      </c>
      <c r="BI5" s="331">
        <v>146.88474005925553</v>
      </c>
      <c r="BJ5" s="331">
        <v>155.2763086251299</v>
      </c>
      <c r="BK5" s="331">
        <v>162.7622596373937</v>
      </c>
      <c r="BL5" s="331">
        <v>166.89091145109904</v>
      </c>
      <c r="BM5" s="331">
        <v>169.515673514475</v>
      </c>
      <c r="BN5" s="331">
        <v>167.9189457227632</v>
      </c>
      <c r="BO5" s="331">
        <v>173.14271313020888</v>
      </c>
      <c r="BP5" s="331">
        <v>186.14207888298961</v>
      </c>
      <c r="BQ5" s="331">
        <v>191.65281327473943</v>
      </c>
      <c r="BR5" s="331">
        <v>195.95975864030967</v>
      </c>
      <c r="BS5" s="331">
        <v>197.18292772933168</v>
      </c>
      <c r="BT5" s="331">
        <v>205.90482402464306</v>
      </c>
      <c r="BU5" s="331">
        <v>195.07634773565354</v>
      </c>
      <c r="BV5" s="331">
        <v>197.47162522132925</v>
      </c>
      <c r="BW5" s="331">
        <v>203.0374540286532</v>
      </c>
      <c r="BX5" s="331">
        <v>215.44669743441969</v>
      </c>
      <c r="BY5" s="331">
        <v>231.23394772162416</v>
      </c>
      <c r="BZ5" s="331">
        <v>242.130519221284</v>
      </c>
      <c r="CA5" s="331">
        <v>236.00871106419049</v>
      </c>
      <c r="CB5" s="331">
        <v>224.26233724982069</v>
      </c>
      <c r="CC5" s="331">
        <v>230.55581909829954</v>
      </c>
      <c r="CD5" s="331">
        <v>244.54422013803233</v>
      </c>
      <c r="CE5" s="331">
        <v>247.68856497745307</v>
      </c>
      <c r="CF5" s="331">
        <v>265.7619225291748</v>
      </c>
      <c r="CG5" s="331">
        <v>274.51552119085966</v>
      </c>
      <c r="CH5" s="331">
        <v>281.68261260334248</v>
      </c>
      <c r="CI5" s="331">
        <v>306.21426900168876</v>
      </c>
      <c r="CJ5" s="331">
        <v>309.89549366004684</v>
      </c>
      <c r="CK5" s="331">
        <v>311.2290015946358</v>
      </c>
      <c r="CL5" s="331">
        <v>319.28830039486331</v>
      </c>
      <c r="CM5" s="331">
        <v>310.38954591076288</v>
      </c>
      <c r="CN5" s="331">
        <v>312.55915384937077</v>
      </c>
      <c r="CO5" s="331">
        <v>281.5345807093899</v>
      </c>
      <c r="CP5" s="331">
        <v>262.47190049745916</v>
      </c>
      <c r="CQ5" s="331">
        <v>265.24158073779876</v>
      </c>
      <c r="CR5" s="331">
        <v>254.73644601786728</v>
      </c>
      <c r="CS5" s="331">
        <v>253.32516213156271</v>
      </c>
      <c r="CT5" s="331">
        <v>230.9933378273702</v>
      </c>
      <c r="CU5" s="331">
        <v>219.68224997082422</v>
      </c>
      <c r="CV5" s="331">
        <v>214.54244464403271</v>
      </c>
      <c r="CW5" s="331">
        <v>220.69796699004436</v>
      </c>
      <c r="CX5" s="331">
        <v>211.92585230463857</v>
      </c>
      <c r="CY5" s="331">
        <v>214.82031566742424</v>
      </c>
      <c r="CZ5" s="331">
        <v>208.18774369829808</v>
      </c>
      <c r="DA5" s="331">
        <v>182.12630880144323</v>
      </c>
      <c r="DB5" s="331">
        <v>180.84219272323392</v>
      </c>
      <c r="DC5" s="331">
        <v>183.99971633577292</v>
      </c>
      <c r="DD5" s="331">
        <v>165.96332682621176</v>
      </c>
      <c r="DE5" s="331">
        <v>130.62854798241037</v>
      </c>
      <c r="DF5" s="331">
        <v>111.28580386865654</v>
      </c>
      <c r="DG5" s="331">
        <v>113.17621626877911</v>
      </c>
      <c r="DH5" s="331">
        <v>109.65088736841544</v>
      </c>
      <c r="DI5" s="331">
        <v>96.954495071208171</v>
      </c>
      <c r="DJ5" s="331">
        <v>98.244530236097262</v>
      </c>
      <c r="DK5" s="331">
        <v>119.80050582476396</v>
      </c>
      <c r="DL5" s="331">
        <v>126.16750488456185</v>
      </c>
      <c r="DM5" s="331">
        <v>126.8394057224462</v>
      </c>
      <c r="DN5" s="331">
        <v>137.7370304703895</v>
      </c>
      <c r="DO5" s="331">
        <v>151.84482988409826</v>
      </c>
      <c r="DP5" s="331">
        <v>157.06424710801821</v>
      </c>
      <c r="DQ5" s="331">
        <v>156.28131429670537</v>
      </c>
      <c r="DR5" s="331">
        <v>154.34190587984767</v>
      </c>
      <c r="DS5" s="331">
        <v>164.65624699604109</v>
      </c>
      <c r="DT5" s="331">
        <v>160.23202094909149</v>
      </c>
      <c r="DU5" s="331">
        <v>165.4186021823329</v>
      </c>
      <c r="DV5" s="331">
        <v>177.0697085997688</v>
      </c>
      <c r="DW5" s="331">
        <v>177.91828776135122</v>
      </c>
      <c r="DX5" s="331">
        <v>173.39166830564409</v>
      </c>
      <c r="DY5" s="331">
        <v>171.98254595195229</v>
      </c>
      <c r="DZ5" s="331">
        <v>180.24492552071965</v>
      </c>
      <c r="EA5" s="331">
        <v>183.1805958221999</v>
      </c>
      <c r="EB5" s="331">
        <v>189.80061991922946</v>
      </c>
      <c r="EC5" s="331">
        <v>193.99956354550798</v>
      </c>
      <c r="ED5" s="331">
        <v>193.94724843410179</v>
      </c>
      <c r="EE5" s="331">
        <v>200.38550710550356</v>
      </c>
      <c r="EF5" s="331">
        <v>197.75933822730875</v>
      </c>
      <c r="EG5" s="331">
        <v>203.57260317574296</v>
      </c>
      <c r="EH5" s="331">
        <v>198.47249725217193</v>
      </c>
      <c r="EI5" s="331">
        <v>201.13123728012056</v>
      </c>
      <c r="EJ5" s="331">
        <v>208.50332726592274</v>
      </c>
      <c r="EK5" s="331">
        <v>201.88399254119224</v>
      </c>
      <c r="EL5" s="331">
        <v>201.98690607322118</v>
      </c>
      <c r="EM5" s="331">
        <v>186.03261900811125</v>
      </c>
      <c r="EN5" s="331">
        <v>171.39122489925688</v>
      </c>
      <c r="EO5" s="331">
        <v>184.55104249624728</v>
      </c>
      <c r="EP5" s="331">
        <v>176.38547715720969</v>
      </c>
      <c r="EQ5" s="331">
        <v>181.47635614111763</v>
      </c>
      <c r="ER5" s="331">
        <v>193.19013401988488</v>
      </c>
      <c r="ES5" s="331">
        <v>195.04974069301267</v>
      </c>
      <c r="ET5" s="331">
        <v>201.53407089067403</v>
      </c>
      <c r="EU5" s="331">
        <v>203.23651950668068</v>
      </c>
      <c r="EV5" s="331">
        <v>200.13567295247609</v>
      </c>
      <c r="EW5" s="331">
        <v>207.39591869324508</v>
      </c>
      <c r="EX5" s="331">
        <v>219.76548821825821</v>
      </c>
      <c r="EY5" s="331">
        <v>217.16695052019864</v>
      </c>
      <c r="EZ5" s="331">
        <v>217.23246775099022</v>
      </c>
      <c r="FA5" s="331">
        <v>227.4411919529197</v>
      </c>
      <c r="FB5" s="331">
        <v>230.28073241635337</v>
      </c>
      <c r="FC5" s="331">
        <v>231.87574150633205</v>
      </c>
      <c r="FD5" s="331">
        <v>226.57220061017657</v>
      </c>
      <c r="FE5" s="331">
        <v>230.07500436484668</v>
      </c>
      <c r="FF5" s="331">
        <v>227.97548776039207</v>
      </c>
      <c r="FG5" s="331">
        <v>100</v>
      </c>
      <c r="FH5" s="331">
        <v>100</v>
      </c>
      <c r="FI5" s="331">
        <v>100</v>
      </c>
      <c r="FJ5" s="331">
        <v>100</v>
      </c>
      <c r="FK5" s="331">
        <v>100</v>
      </c>
      <c r="FL5" s="331">
        <v>100</v>
      </c>
      <c r="FM5" s="331">
        <v>100</v>
      </c>
      <c r="FN5" s="331">
        <v>100</v>
      </c>
      <c r="FO5" s="331">
        <v>100</v>
      </c>
      <c r="FP5" s="331">
        <v>100</v>
      </c>
      <c r="FQ5" s="331">
        <v>100</v>
      </c>
      <c r="FR5" s="331">
        <v>100</v>
      </c>
      <c r="FS5" s="331">
        <v>100</v>
      </c>
      <c r="FT5" s="331">
        <v>100</v>
      </c>
      <c r="FU5" s="331">
        <v>100</v>
      </c>
      <c r="FV5" s="331">
        <v>100</v>
      </c>
      <c r="FW5" s="331">
        <v>100</v>
      </c>
      <c r="FX5" s="331">
        <v>100</v>
      </c>
      <c r="FY5" s="331">
        <v>100</v>
      </c>
      <c r="FZ5" s="331">
        <v>100</v>
      </c>
      <c r="GA5" s="331">
        <v>100</v>
      </c>
      <c r="GB5" s="331">
        <v>100</v>
      </c>
      <c r="GC5" s="331">
        <v>100</v>
      </c>
      <c r="GD5" s="331">
        <v>100</v>
      </c>
      <c r="GE5" s="331">
        <v>100</v>
      </c>
      <c r="GF5" s="331">
        <v>100</v>
      </c>
      <c r="GG5" s="331">
        <v>100</v>
      </c>
      <c r="GH5" s="331">
        <v>100</v>
      </c>
      <c r="GI5" s="331">
        <v>100</v>
      </c>
      <c r="GJ5" s="331">
        <v>100</v>
      </c>
      <c r="GK5" s="331">
        <v>100</v>
      </c>
      <c r="GL5" s="331">
        <v>100</v>
      </c>
      <c r="GM5" s="331">
        <v>100</v>
      </c>
      <c r="GN5" s="331">
        <v>100</v>
      </c>
      <c r="GO5" s="331">
        <v>100</v>
      </c>
      <c r="GP5" s="331">
        <v>100</v>
      </c>
      <c r="GQ5" s="331">
        <v>100</v>
      </c>
      <c r="GR5" s="331">
        <v>100</v>
      </c>
      <c r="GS5" s="331">
        <v>100</v>
      </c>
      <c r="GT5" s="331">
        <v>100</v>
      </c>
      <c r="GU5" s="331">
        <v>100</v>
      </c>
      <c r="GV5" s="331">
        <v>100</v>
      </c>
      <c r="GW5" s="331">
        <v>100</v>
      </c>
      <c r="GX5" s="331">
        <v>100</v>
      </c>
      <c r="GY5" s="331">
        <v>100</v>
      </c>
      <c r="GZ5" s="331">
        <v>100</v>
      </c>
      <c r="HA5" s="331">
        <v>100</v>
      </c>
      <c r="HB5" s="331">
        <v>100</v>
      </c>
      <c r="HC5" s="331">
        <v>100</v>
      </c>
      <c r="HD5" s="331">
        <v>100</v>
      </c>
      <c r="HE5" s="331">
        <v>100</v>
      </c>
      <c r="HF5" s="331">
        <v>100</v>
      </c>
      <c r="HG5" s="331">
        <v>100</v>
      </c>
      <c r="HH5" s="331">
        <v>100</v>
      </c>
      <c r="HI5" s="331">
        <v>100</v>
      </c>
      <c r="HJ5" s="331">
        <v>100</v>
      </c>
      <c r="HK5" s="331">
        <v>100</v>
      </c>
      <c r="HL5" s="331">
        <v>100</v>
      </c>
      <c r="HM5" s="331">
        <v>100</v>
      </c>
      <c r="HN5" s="331">
        <v>100</v>
      </c>
      <c r="HO5" s="331">
        <v>100</v>
      </c>
      <c r="HP5" s="331">
        <v>100</v>
      </c>
      <c r="HQ5" s="331">
        <v>100</v>
      </c>
      <c r="HR5" s="331">
        <v>100.33866113046813</v>
      </c>
      <c r="HS5" s="331">
        <v>100.65639109352782</v>
      </c>
      <c r="HT5" s="331">
        <v>101.06271660476116</v>
      </c>
      <c r="HU5" s="331">
        <v>101.03679762551791</v>
      </c>
      <c r="HV5" s="331">
        <v>101.68796043272278</v>
      </c>
      <c r="HW5" s="331">
        <v>102.44832592410835</v>
      </c>
      <c r="HX5" s="331">
        <v>102.70229571257225</v>
      </c>
      <c r="HY5" s="331">
        <v>102.83020592542678</v>
      </c>
      <c r="HZ5" s="331">
        <v>103.28203117604679</v>
      </c>
      <c r="IA5" s="331">
        <v>103.46293087763753</v>
      </c>
      <c r="IB5" s="331">
        <v>103.68281859414519</v>
      </c>
      <c r="IC5" s="331">
        <v>104.134749999555</v>
      </c>
      <c r="ID5" s="331">
        <v>104.49435183549073</v>
      </c>
      <c r="IE5" s="331">
        <v>104.95519705434398</v>
      </c>
      <c r="IF5" s="331">
        <v>106.25884539220179</v>
      </c>
      <c r="IG5" s="331">
        <v>106.77782533193712</v>
      </c>
      <c r="IH5" s="331">
        <v>107.79181597973759</v>
      </c>
      <c r="II5" s="331">
        <v>108.65247847049316</v>
      </c>
      <c r="IJ5" s="331">
        <v>109.05377218714074</v>
      </c>
      <c r="IK5" s="331">
        <v>107.4890327492682</v>
      </c>
      <c r="IL5" s="331">
        <v>107.43346260579553</v>
      </c>
      <c r="IM5" s="331">
        <v>107.78662539830778</v>
      </c>
      <c r="IN5" s="331">
        <v>108.09343441965859</v>
      </c>
      <c r="IO5" s="331">
        <v>108.54520932868947</v>
      </c>
      <c r="IP5" s="331">
        <v>108.92026281335504</v>
      </c>
      <c r="IQ5" s="331">
        <v>109.26713025663007</v>
      </c>
      <c r="IR5" s="331">
        <v>109.37336895390101</v>
      </c>
      <c r="IS5" s="331">
        <v>110.62363578317928</v>
      </c>
      <c r="IT5" s="331">
        <v>110.08586459405934</v>
      </c>
      <c r="IU5" s="331">
        <v>110.67956403395738</v>
      </c>
      <c r="IV5" s="331">
        <v>110.98302991609248</v>
      </c>
      <c r="IW5" s="331">
        <v>111.42063703277721</v>
      </c>
      <c r="IX5" s="331">
        <v>112.08790155091664</v>
      </c>
      <c r="IY5" s="331">
        <v>112.50491444313109</v>
      </c>
      <c r="IZ5" s="331">
        <v>113.09343146356879</v>
      </c>
      <c r="JA5" s="331">
        <v>113.26352523934227</v>
      </c>
      <c r="JB5" s="331">
        <v>113.68384921353307</v>
      </c>
      <c r="JC5" s="331">
        <v>113.64711975221257</v>
      </c>
    </row>
    <row r="6" spans="1:263" x14ac:dyDescent="0.25">
      <c r="A6" s="226" t="s">
        <v>198</v>
      </c>
      <c r="B6" s="331">
        <v>100</v>
      </c>
      <c r="C6" s="331">
        <v>115.78799905157686</v>
      </c>
      <c r="D6" s="331">
        <v>117.45729687939142</v>
      </c>
      <c r="E6" s="331">
        <v>123.35989176935622</v>
      </c>
      <c r="F6" s="331">
        <v>124.71340251976396</v>
      </c>
      <c r="G6" s="331">
        <v>116.41046661222067</v>
      </c>
      <c r="H6" s="331">
        <v>107.52201575331361</v>
      </c>
      <c r="I6" s="331">
        <v>111.41626081411725</v>
      </c>
      <c r="J6" s="331">
        <v>109.31751371134233</v>
      </c>
      <c r="K6" s="331">
        <v>114.45687251305097</v>
      </c>
      <c r="L6" s="331">
        <v>104.02912581384076</v>
      </c>
      <c r="M6" s="331">
        <v>102.12903979677364</v>
      </c>
      <c r="N6" s="331">
        <v>92.075590190562636</v>
      </c>
      <c r="O6" s="331">
        <v>88.750617406907864</v>
      </c>
      <c r="P6" s="331">
        <v>99.141709643915817</v>
      </c>
      <c r="Q6" s="331">
        <v>93.267956149849326</v>
      </c>
      <c r="R6" s="331">
        <v>88.085616862964713</v>
      </c>
      <c r="S6" s="331">
        <v>90.348305239305276</v>
      </c>
      <c r="T6" s="331">
        <v>96.482084536676751</v>
      </c>
      <c r="U6" s="331">
        <v>94.488558182118553</v>
      </c>
      <c r="V6" s="331">
        <v>86.897145675791265</v>
      </c>
      <c r="W6" s="331">
        <v>82.267529763658729</v>
      </c>
      <c r="X6" s="331">
        <v>70.143951706448604</v>
      </c>
      <c r="Y6" s="331">
        <v>75.832696301988193</v>
      </c>
      <c r="Z6" s="331">
        <v>85.747649497171665</v>
      </c>
      <c r="AA6" s="331">
        <v>91.599389279592941</v>
      </c>
      <c r="AB6" s="331">
        <v>96.541383668046294</v>
      </c>
      <c r="AC6" s="331">
        <v>98.595343125587306</v>
      </c>
      <c r="AD6" s="331">
        <v>102.36867642123487</v>
      </c>
      <c r="AE6" s="331">
        <v>100.2176386695958</v>
      </c>
      <c r="AF6" s="331">
        <v>95.375226685235646</v>
      </c>
      <c r="AG6" s="331">
        <v>83.596275005193959</v>
      </c>
      <c r="AH6" s="331">
        <v>78.258400086037028</v>
      </c>
      <c r="AI6" s="331">
        <v>78.521825097723422</v>
      </c>
      <c r="AJ6" s="331">
        <v>70.970569107213521</v>
      </c>
      <c r="AK6" s="331">
        <v>75.852864757732959</v>
      </c>
      <c r="AL6" s="331">
        <v>80.746158957734878</v>
      </c>
      <c r="AM6" s="331">
        <v>73.523654552261732</v>
      </c>
      <c r="AN6" s="331">
        <v>70.373663452160372</v>
      </c>
      <c r="AO6" s="331">
        <v>68.974024473827114</v>
      </c>
      <c r="AP6" s="331">
        <v>66.401817502583825</v>
      </c>
      <c r="AQ6" s="331">
        <v>70.669288545276245</v>
      </c>
      <c r="AR6" s="331">
        <v>71.628686146283727</v>
      </c>
      <c r="AS6" s="331">
        <v>78.28891082084705</v>
      </c>
      <c r="AT6" s="331">
        <v>83.49971839462971</v>
      </c>
      <c r="AU6" s="331">
        <v>93.467053541301397</v>
      </c>
      <c r="AV6" s="331">
        <v>87.853918957537061</v>
      </c>
      <c r="AW6" s="331">
        <v>94.972767702661685</v>
      </c>
      <c r="AX6" s="331">
        <v>92.883533724634347</v>
      </c>
      <c r="AY6" s="331">
        <v>94.329689197126882</v>
      </c>
      <c r="AZ6" s="331">
        <v>98.287361627678578</v>
      </c>
      <c r="BA6" s="331">
        <v>101.96355267683981</v>
      </c>
      <c r="BB6" s="331">
        <v>104.18569161689248</v>
      </c>
      <c r="BC6" s="331">
        <v>99.099900486324103</v>
      </c>
      <c r="BD6" s="331">
        <v>94.447677389195903</v>
      </c>
      <c r="BE6" s="331">
        <v>96.391756140534341</v>
      </c>
      <c r="BF6" s="331">
        <v>97.178337434255013</v>
      </c>
      <c r="BG6" s="331">
        <v>99.220647766845332</v>
      </c>
      <c r="BH6" s="331">
        <v>102.72566367766944</v>
      </c>
      <c r="BI6" s="331">
        <v>102.62826593537984</v>
      </c>
      <c r="BJ6" s="331">
        <v>105.69060878202605</v>
      </c>
      <c r="BK6" s="331">
        <v>108.25356492724691</v>
      </c>
      <c r="BL6" s="331">
        <v>112.94390604002562</v>
      </c>
      <c r="BM6" s="331">
        <v>121.29096917057609</v>
      </c>
      <c r="BN6" s="331">
        <v>114.97544395093315</v>
      </c>
      <c r="BO6" s="331">
        <v>113.21956834872294</v>
      </c>
      <c r="BP6" s="331">
        <v>123.50782210306008</v>
      </c>
      <c r="BQ6" s="331">
        <v>131.13020248363824</v>
      </c>
      <c r="BR6" s="331">
        <v>139.29817516435565</v>
      </c>
      <c r="BS6" s="331">
        <v>140.73893206369615</v>
      </c>
      <c r="BT6" s="331">
        <v>158.32139248296912</v>
      </c>
      <c r="BU6" s="331">
        <v>148.8484238322537</v>
      </c>
      <c r="BV6" s="331">
        <v>162.07547558348062</v>
      </c>
      <c r="BW6" s="331">
        <v>169.59574533930967</v>
      </c>
      <c r="BX6" s="331">
        <v>185.28485281658632</v>
      </c>
      <c r="BY6" s="331">
        <v>189.08725774262319</v>
      </c>
      <c r="BZ6" s="331">
        <v>188.94661787105429</v>
      </c>
      <c r="CA6" s="331">
        <v>193.89923928348097</v>
      </c>
      <c r="CB6" s="331">
        <v>168.51101890263172</v>
      </c>
      <c r="CC6" s="331">
        <v>169.16146473369085</v>
      </c>
      <c r="CD6" s="331">
        <v>174.16106069632517</v>
      </c>
      <c r="CE6" s="331">
        <v>178.96523315299385</v>
      </c>
      <c r="CF6" s="331">
        <v>182.6558841577336</v>
      </c>
      <c r="CG6" s="331">
        <v>191.3947066313076</v>
      </c>
      <c r="CH6" s="331">
        <v>196.20730889688326</v>
      </c>
      <c r="CI6" s="331">
        <v>206.17302713260432</v>
      </c>
      <c r="CJ6" s="331">
        <v>209.68665552461547</v>
      </c>
      <c r="CK6" s="331">
        <v>204.00102565622723</v>
      </c>
      <c r="CL6" s="331">
        <v>210.25337875008844</v>
      </c>
      <c r="CM6" s="331">
        <v>214.12866285932475</v>
      </c>
      <c r="CN6" s="331">
        <v>228.5692812531878</v>
      </c>
      <c r="CO6" s="331">
        <v>236.81271345631035</v>
      </c>
      <c r="CP6" s="331">
        <v>243.61269111932896</v>
      </c>
      <c r="CQ6" s="331">
        <v>237.85044586094986</v>
      </c>
      <c r="CR6" s="331">
        <v>253.28820083258768</v>
      </c>
      <c r="CS6" s="331">
        <v>274.77020907225517</v>
      </c>
      <c r="CT6" s="331">
        <v>254.78763198512397</v>
      </c>
      <c r="CU6" s="331">
        <v>259.78064169746267</v>
      </c>
      <c r="CV6" s="331">
        <v>230.34950206040563</v>
      </c>
      <c r="CW6" s="331">
        <v>235.41984032971789</v>
      </c>
      <c r="CX6" s="331">
        <v>213.96656276349296</v>
      </c>
      <c r="CY6" s="331">
        <v>237.15669354657749</v>
      </c>
      <c r="CZ6" s="331">
        <v>242.83500807009497</v>
      </c>
      <c r="DA6" s="331">
        <v>217.56618911850711</v>
      </c>
      <c r="DB6" s="331">
        <v>213.95364904428061</v>
      </c>
      <c r="DC6" s="331">
        <v>212.5648308757373</v>
      </c>
      <c r="DD6" s="331">
        <v>185.01008856713452</v>
      </c>
      <c r="DE6" s="331">
        <v>150.58611891011009</v>
      </c>
      <c r="DF6" s="331">
        <v>140.41186891433833</v>
      </c>
      <c r="DG6" s="331">
        <v>136.38332998429638</v>
      </c>
      <c r="DH6" s="331">
        <v>139.51106545472311</v>
      </c>
      <c r="DI6" s="331">
        <v>132.04640317184925</v>
      </c>
      <c r="DJ6" s="331">
        <v>140.98509085555867</v>
      </c>
      <c r="DK6" s="331">
        <v>165.20566918328927</v>
      </c>
      <c r="DL6" s="331">
        <v>184.29570423355824</v>
      </c>
      <c r="DM6" s="331">
        <v>187.6311178033101</v>
      </c>
      <c r="DN6" s="331">
        <v>205.61727746982456</v>
      </c>
      <c r="DO6" s="331">
        <v>204.44039962992977</v>
      </c>
      <c r="DP6" s="331">
        <v>219.35892776738194</v>
      </c>
      <c r="DQ6" s="331">
        <v>218.54688073256551</v>
      </c>
      <c r="DR6" s="331">
        <v>223.43418991181323</v>
      </c>
      <c r="DS6" s="331">
        <v>242.20044354320669</v>
      </c>
      <c r="DT6" s="331">
        <v>237.91654428641499</v>
      </c>
      <c r="DU6" s="331">
        <v>245.0843553199812</v>
      </c>
      <c r="DV6" s="331">
        <v>267.86913078891735</v>
      </c>
      <c r="DW6" s="331">
        <v>276.13687452616387</v>
      </c>
      <c r="DX6" s="331">
        <v>274.16113177013267</v>
      </c>
      <c r="DY6" s="331">
        <v>276.8201968986574</v>
      </c>
      <c r="DZ6" s="331">
        <v>281.88727370276325</v>
      </c>
      <c r="EA6" s="331">
        <v>283.99415919551024</v>
      </c>
      <c r="EB6" s="331">
        <v>295.04942660139858</v>
      </c>
      <c r="EC6" s="331">
        <v>298.28694885935482</v>
      </c>
      <c r="ED6" s="331">
        <v>311.52594010515315</v>
      </c>
      <c r="EE6" s="331">
        <v>319.02395516328835</v>
      </c>
      <c r="EF6" s="331">
        <v>298.90413863753963</v>
      </c>
      <c r="EG6" s="331">
        <v>294.69857328736964</v>
      </c>
      <c r="EH6" s="331">
        <v>302.39420424917603</v>
      </c>
      <c r="EI6" s="331">
        <v>297.70702920765137</v>
      </c>
      <c r="EJ6" s="331">
        <v>300.26639126243174</v>
      </c>
      <c r="EK6" s="331">
        <v>296.28272085661536</v>
      </c>
      <c r="EL6" s="331">
        <v>299.47441483374087</v>
      </c>
      <c r="EM6" s="331">
        <v>277.47602903847019</v>
      </c>
      <c r="EN6" s="331">
        <v>258.4467190751202</v>
      </c>
      <c r="EO6" s="331">
        <v>277.35480930818824</v>
      </c>
      <c r="EP6" s="331">
        <v>271.96302561660497</v>
      </c>
      <c r="EQ6" s="331">
        <v>276.64876659644034</v>
      </c>
      <c r="ER6" s="331">
        <v>304.69001533312786</v>
      </c>
      <c r="ES6" s="331">
        <v>315.218277251833</v>
      </c>
      <c r="ET6" s="331">
        <v>310.27008974272877</v>
      </c>
      <c r="EU6" s="331">
        <v>308.83986842361787</v>
      </c>
      <c r="EV6" s="331">
        <v>294.53176547651515</v>
      </c>
      <c r="EW6" s="331">
        <v>301.85298865193812</v>
      </c>
      <c r="EX6" s="331">
        <v>317.63700356321033</v>
      </c>
      <c r="EY6" s="331">
        <v>310.07978060800934</v>
      </c>
      <c r="EZ6" s="331">
        <v>322.00507168838715</v>
      </c>
      <c r="FA6" s="331">
        <v>320.8162330105182</v>
      </c>
      <c r="FB6" s="331">
        <v>322.18726860947049</v>
      </c>
      <c r="FC6" s="331">
        <v>333.89769056340396</v>
      </c>
      <c r="FD6" s="331">
        <v>330.52225647569281</v>
      </c>
      <c r="FE6" s="331">
        <v>340.06298106647444</v>
      </c>
      <c r="FF6" s="331">
        <v>343.92400679950396</v>
      </c>
      <c r="FG6" s="331">
        <v>339.34186514425551</v>
      </c>
      <c r="FH6" s="331">
        <v>336.17585707446307</v>
      </c>
      <c r="FI6" s="331">
        <v>312.30009548461021</v>
      </c>
      <c r="FJ6" s="331">
        <v>306.5088264566848</v>
      </c>
      <c r="FK6" s="331">
        <v>297.20310072090626</v>
      </c>
      <c r="FL6" s="331">
        <v>310.10069969390355</v>
      </c>
      <c r="FM6" s="331">
        <v>323.79300079116308</v>
      </c>
      <c r="FN6" s="331">
        <v>316.56056616997006</v>
      </c>
      <c r="FO6" s="331">
        <v>308.95967447690049</v>
      </c>
      <c r="FP6" s="331">
        <v>293.29769133582096</v>
      </c>
      <c r="FQ6" s="331">
        <v>295.76121972625765</v>
      </c>
      <c r="FR6" s="331">
        <v>308.98125227792303</v>
      </c>
      <c r="FS6" s="331">
        <v>310.69408793945098</v>
      </c>
      <c r="FT6" s="331">
        <v>328.22441297750981</v>
      </c>
      <c r="FU6" s="331">
        <v>332.46093430376243</v>
      </c>
      <c r="FV6" s="331">
        <v>343.6528759287678</v>
      </c>
      <c r="FW6" s="331">
        <v>356.52065058144444</v>
      </c>
      <c r="FX6" s="331">
        <v>344.7743145039571</v>
      </c>
      <c r="FY6" s="331">
        <v>350.26655534087308</v>
      </c>
      <c r="FZ6" s="331">
        <v>349.09041714544395</v>
      </c>
      <c r="GA6" s="331">
        <v>341.14345982182653</v>
      </c>
      <c r="GB6" s="331">
        <v>367.30469086631228</v>
      </c>
      <c r="GC6" s="331">
        <v>379.15658568864893</v>
      </c>
      <c r="GD6" s="331">
        <v>388.31774150586699</v>
      </c>
      <c r="GE6" s="331">
        <v>391.22712571183678</v>
      </c>
      <c r="GF6" s="331">
        <v>388.13739275428088</v>
      </c>
      <c r="GG6" s="331">
        <v>373.21421703734796</v>
      </c>
      <c r="GH6" s="331">
        <v>360.08326853067086</v>
      </c>
      <c r="GI6" s="331">
        <v>322.361966493468</v>
      </c>
      <c r="GJ6" s="331">
        <v>313.29774389113925</v>
      </c>
      <c r="GK6" s="331">
        <v>338.36583581465629</v>
      </c>
      <c r="GL6" s="331">
        <v>343.53185377801236</v>
      </c>
      <c r="GM6" s="331">
        <v>326.01849929708641</v>
      </c>
      <c r="GN6" s="331">
        <v>307.41640260428954</v>
      </c>
      <c r="GO6" s="331">
        <v>304.73501766464994</v>
      </c>
      <c r="GP6" s="331">
        <v>326.32681879597112</v>
      </c>
      <c r="GQ6" s="331">
        <v>329.12089879861196</v>
      </c>
      <c r="GR6" s="331">
        <v>329.96850127655796</v>
      </c>
      <c r="GS6" s="331">
        <v>343.31589227577695</v>
      </c>
      <c r="GT6" s="331">
        <v>356.57133785649086</v>
      </c>
      <c r="GU6" s="331">
        <v>365.41181347548513</v>
      </c>
      <c r="GV6" s="331">
        <v>365.09002021008928</v>
      </c>
      <c r="GW6" s="331">
        <v>374.82299883973155</v>
      </c>
      <c r="GX6" s="331">
        <v>363.89481967215647</v>
      </c>
      <c r="GY6" s="331">
        <v>368.43447953541886</v>
      </c>
      <c r="GZ6" s="331">
        <v>378.20249777014936</v>
      </c>
      <c r="HA6" s="331">
        <v>392.97557403296406</v>
      </c>
      <c r="HB6" s="331">
        <v>404.2788410895343</v>
      </c>
      <c r="HC6" s="331">
        <v>406.14736595065528</v>
      </c>
      <c r="HD6" s="331">
        <v>402.44932398439806</v>
      </c>
      <c r="HE6" s="331">
        <v>400.49319934002892</v>
      </c>
      <c r="HF6" s="331">
        <v>405.70607820924909</v>
      </c>
      <c r="HG6" s="331">
        <v>411.20852499734463</v>
      </c>
      <c r="HH6" s="331">
        <v>411.05766995152368</v>
      </c>
      <c r="HI6" s="331">
        <v>425.57125323034722</v>
      </c>
      <c r="HJ6" s="331">
        <v>414.85904801804645</v>
      </c>
      <c r="HK6" s="331">
        <v>426.30369583337688</v>
      </c>
      <c r="HL6" s="331">
        <v>441.68613414443877</v>
      </c>
      <c r="HM6" s="331">
        <v>431.22095609848759</v>
      </c>
      <c r="HN6" s="331">
        <v>417.26262519682842</v>
      </c>
      <c r="HO6" s="331">
        <v>422.15344795038851</v>
      </c>
      <c r="HP6" s="331">
        <v>418.40499717688073</v>
      </c>
      <c r="HQ6" s="331">
        <v>399.67009670087435</v>
      </c>
      <c r="HR6" s="331">
        <v>408.70522790162005</v>
      </c>
      <c r="HS6" s="331">
        <v>398.25707307047736</v>
      </c>
      <c r="HT6" s="331">
        <v>375.09051158699714</v>
      </c>
      <c r="HU6" s="331">
        <v>392.88040938477963</v>
      </c>
      <c r="HV6" s="331">
        <v>379.27194938901079</v>
      </c>
      <c r="HW6" s="331">
        <v>407.58079781927103</v>
      </c>
      <c r="HX6" s="331">
        <v>413.8853501749004</v>
      </c>
      <c r="HY6" s="331">
        <v>427.18425143953999</v>
      </c>
      <c r="HZ6" s="331">
        <v>437.26227854777244</v>
      </c>
      <c r="IA6" s="331">
        <v>408.4736359860255</v>
      </c>
      <c r="IB6" s="331">
        <v>427.22465220491836</v>
      </c>
      <c r="IC6" s="331">
        <v>433.67571648790982</v>
      </c>
      <c r="ID6" s="331">
        <v>418.8597694815715</v>
      </c>
      <c r="IE6" s="331">
        <v>430.60230406306022</v>
      </c>
      <c r="IF6" s="331">
        <v>438.06779223212209</v>
      </c>
      <c r="IG6" s="331">
        <v>442.75312641082888</v>
      </c>
      <c r="IH6" s="331">
        <v>467.38512637863931</v>
      </c>
      <c r="II6" s="331">
        <v>455.12210001915219</v>
      </c>
      <c r="IJ6" s="331">
        <v>434.97869384100028</v>
      </c>
      <c r="IK6" s="331">
        <v>361.65539735917645</v>
      </c>
      <c r="IL6" s="331">
        <v>395.99011830288322</v>
      </c>
      <c r="IM6" s="331">
        <v>394.07569504115384</v>
      </c>
      <c r="IN6" s="331">
        <v>424.1937279361577</v>
      </c>
      <c r="IO6" s="331">
        <v>441.87776350410252</v>
      </c>
      <c r="IP6" s="331">
        <v>450.06858394023544</v>
      </c>
      <c r="IQ6" s="331">
        <v>449.96669084433802</v>
      </c>
      <c r="IR6" s="331">
        <v>466.09416849843603</v>
      </c>
      <c r="IS6" s="331">
        <v>498.35490551594023</v>
      </c>
      <c r="IT6" s="331">
        <v>523.86792643476417</v>
      </c>
      <c r="IU6" s="331">
        <v>543.06994312498841</v>
      </c>
      <c r="IV6" s="331">
        <v>547.47583933974806</v>
      </c>
      <c r="IW6" s="331">
        <v>553.48756339829617</v>
      </c>
      <c r="IX6" s="331">
        <v>555.97214263000274</v>
      </c>
      <c r="IY6" s="331">
        <v>554.93222641800071</v>
      </c>
      <c r="IZ6" s="331">
        <v>575.68726120633494</v>
      </c>
      <c r="JA6" s="331">
        <v>539.52220952961056</v>
      </c>
      <c r="JB6" s="331">
        <v>555.59951007850361</v>
      </c>
      <c r="JC6" s="331">
        <v>542.63336922030669</v>
      </c>
    </row>
    <row r="7" spans="1:263" x14ac:dyDescent="0.25">
      <c r="A7" s="226" t="s">
        <v>38</v>
      </c>
      <c r="B7" s="331">
        <v>100</v>
      </c>
      <c r="C7" s="331">
        <v>142.26467720969328</v>
      </c>
      <c r="D7" s="331">
        <v>147.86517073172851</v>
      </c>
      <c r="E7" s="331">
        <v>143.20481649726182</v>
      </c>
      <c r="F7" s="331">
        <v>186.64274115642513</v>
      </c>
      <c r="G7" s="331">
        <v>187.38838359342913</v>
      </c>
      <c r="H7" s="331">
        <v>153.9496478717287</v>
      </c>
      <c r="I7" s="331">
        <v>141.99675288621725</v>
      </c>
      <c r="J7" s="331">
        <v>146.48670473713392</v>
      </c>
      <c r="K7" s="331">
        <v>170.01693571314385</v>
      </c>
      <c r="L7" s="331">
        <v>144.6641772593089</v>
      </c>
      <c r="M7" s="331">
        <v>143.25541824541503</v>
      </c>
      <c r="N7" s="331">
        <v>123.55906558415053</v>
      </c>
      <c r="O7" s="331">
        <v>114.2172253595291</v>
      </c>
      <c r="P7" s="331">
        <v>132.67065551610813</v>
      </c>
      <c r="Q7" s="331">
        <v>128.22212006906003</v>
      </c>
      <c r="R7" s="331">
        <v>124.87067661582758</v>
      </c>
      <c r="S7" s="331">
        <v>127.60574376291153</v>
      </c>
      <c r="T7" s="331">
        <v>144.03675627015446</v>
      </c>
      <c r="U7" s="331">
        <v>148.9245316675669</v>
      </c>
      <c r="V7" s="331">
        <v>131.90183084678878</v>
      </c>
      <c r="W7" s="331">
        <v>137.45572657513824</v>
      </c>
      <c r="X7" s="331">
        <v>117.04186297079318</v>
      </c>
      <c r="Y7" s="331">
        <v>128.19235616231256</v>
      </c>
      <c r="Z7" s="331">
        <v>149.13636079453894</v>
      </c>
      <c r="AA7" s="331">
        <v>156.47395621957634</v>
      </c>
      <c r="AB7" s="331">
        <v>184.67848694873652</v>
      </c>
      <c r="AC7" s="331">
        <v>188.38509578247991</v>
      </c>
      <c r="AD7" s="331">
        <v>200.8533382060169</v>
      </c>
      <c r="AE7" s="331">
        <v>203.82786313041018</v>
      </c>
      <c r="AF7" s="331">
        <v>203.90858268730787</v>
      </c>
      <c r="AG7" s="331">
        <v>177.0617520137464</v>
      </c>
      <c r="AH7" s="331">
        <v>167.39838342594834</v>
      </c>
      <c r="AI7" s="331">
        <v>166.60859703446187</v>
      </c>
      <c r="AJ7" s="331">
        <v>157.18462219838622</v>
      </c>
      <c r="AK7" s="331">
        <v>171.86203836467303</v>
      </c>
      <c r="AL7" s="331">
        <v>177.22235078599684</v>
      </c>
      <c r="AM7" s="331">
        <v>164.80751890727819</v>
      </c>
      <c r="AN7" s="331">
        <v>162.2598099887818</v>
      </c>
      <c r="AO7" s="331">
        <v>170.40491146108363</v>
      </c>
      <c r="AP7" s="331">
        <v>166.32889630018099</v>
      </c>
      <c r="AQ7" s="331">
        <v>179.723190473431</v>
      </c>
      <c r="AR7" s="331">
        <v>190.88491786268031</v>
      </c>
      <c r="AS7" s="331">
        <v>207.49877044662719</v>
      </c>
      <c r="AT7" s="331">
        <v>209.31048578089715</v>
      </c>
      <c r="AU7" s="331">
        <v>241.10647022384808</v>
      </c>
      <c r="AV7" s="331">
        <v>239.94114018686204</v>
      </c>
      <c r="AW7" s="331">
        <v>239.5762968290891</v>
      </c>
      <c r="AX7" s="331">
        <v>238.27244620539335</v>
      </c>
      <c r="AY7" s="331">
        <v>256.94238897491493</v>
      </c>
      <c r="AZ7" s="331">
        <v>268.7764830889476</v>
      </c>
      <c r="BA7" s="331">
        <v>285.17546775168483</v>
      </c>
      <c r="BB7" s="331">
        <v>305.01008006677159</v>
      </c>
      <c r="BC7" s="331">
        <v>280.60946336273128</v>
      </c>
      <c r="BD7" s="331">
        <v>251.26683302632125</v>
      </c>
      <c r="BE7" s="331">
        <v>253.30840679962492</v>
      </c>
      <c r="BF7" s="331">
        <v>251.50553433522984</v>
      </c>
      <c r="BG7" s="331">
        <v>260.93642186134741</v>
      </c>
      <c r="BH7" s="331">
        <v>274.54832458600038</v>
      </c>
      <c r="BI7" s="331">
        <v>277.59635350424799</v>
      </c>
      <c r="BJ7" s="331">
        <v>276.72066049239169</v>
      </c>
      <c r="BK7" s="331">
        <v>282.9206081931398</v>
      </c>
      <c r="BL7" s="331">
        <v>301.7001475530239</v>
      </c>
      <c r="BM7" s="331">
        <v>322.29511051189854</v>
      </c>
      <c r="BN7" s="331">
        <v>305.62145075804278</v>
      </c>
      <c r="BO7" s="331">
        <v>295.15810296165995</v>
      </c>
      <c r="BP7" s="331">
        <v>319.05452246418673</v>
      </c>
      <c r="BQ7" s="331">
        <v>341.15834264611078</v>
      </c>
      <c r="BR7" s="331">
        <v>362.65710167279587</v>
      </c>
      <c r="BS7" s="331">
        <v>378.27900327244208</v>
      </c>
      <c r="BT7" s="331">
        <v>430.05685753930544</v>
      </c>
      <c r="BU7" s="331">
        <v>396.0544602214909</v>
      </c>
      <c r="BV7" s="331">
        <v>432.67162521515672</v>
      </c>
      <c r="BW7" s="331">
        <v>459.86830856177204</v>
      </c>
      <c r="BX7" s="331">
        <v>506.06319578682417</v>
      </c>
      <c r="BY7" s="331">
        <v>543.47943904387716</v>
      </c>
      <c r="BZ7" s="331">
        <v>547.13528778253385</v>
      </c>
      <c r="CA7" s="331">
        <v>565.63792054429132</v>
      </c>
      <c r="CB7" s="331">
        <v>474.89822107724382</v>
      </c>
      <c r="CC7" s="331">
        <v>471.80144963836727</v>
      </c>
      <c r="CD7" s="331">
        <v>495.50572747685948</v>
      </c>
      <c r="CE7" s="331">
        <v>516.97605118609795</v>
      </c>
      <c r="CF7" s="331">
        <v>529.24980209225203</v>
      </c>
      <c r="CG7" s="331">
        <v>560.59968470553792</v>
      </c>
      <c r="CH7" s="331">
        <v>574.88941457944009</v>
      </c>
      <c r="CI7" s="331">
        <v>608.85142708786793</v>
      </c>
      <c r="CJ7" s="331">
        <v>619.52514435664261</v>
      </c>
      <c r="CK7" s="331">
        <v>584.98893573741873</v>
      </c>
      <c r="CL7" s="331">
        <v>608.96014562199957</v>
      </c>
      <c r="CM7" s="331">
        <v>626.32474923661107</v>
      </c>
      <c r="CN7" s="331">
        <v>648.17120588398507</v>
      </c>
      <c r="CO7" s="331">
        <v>667.09931757669267</v>
      </c>
      <c r="CP7" s="331">
        <v>693.23434009331083</v>
      </c>
      <c r="CQ7" s="331">
        <v>672.31736943625617</v>
      </c>
      <c r="CR7" s="331">
        <v>725.89181119189709</v>
      </c>
      <c r="CS7" s="331">
        <v>802.72966513392669</v>
      </c>
      <c r="CT7" s="331">
        <v>770.57580368872016</v>
      </c>
      <c r="CU7" s="331">
        <v>819.52936555693964</v>
      </c>
      <c r="CV7" s="331">
        <v>697.45181860445666</v>
      </c>
      <c r="CW7" s="331">
        <v>687.5541790567155</v>
      </c>
      <c r="CX7" s="331">
        <v>606.47020662629382</v>
      </c>
      <c r="CY7" s="331">
        <v>658.57436741012839</v>
      </c>
      <c r="CZ7" s="331">
        <v>680.2847412100964</v>
      </c>
      <c r="DA7" s="331">
        <v>592.14328671913131</v>
      </c>
      <c r="DB7" s="331">
        <v>596.75285133784439</v>
      </c>
      <c r="DC7" s="331">
        <v>581.72048944062851</v>
      </c>
      <c r="DD7" s="331">
        <v>491.73970463753864</v>
      </c>
      <c r="DE7" s="331">
        <v>384.21387848252954</v>
      </c>
      <c r="DF7" s="331">
        <v>335.27225182577803</v>
      </c>
      <c r="DG7" s="331">
        <v>319.69892150647797</v>
      </c>
      <c r="DH7" s="331">
        <v>319.77215453700933</v>
      </c>
      <c r="DI7" s="331">
        <v>304.24824596187062</v>
      </c>
      <c r="DJ7" s="331">
        <v>334.34732195313353</v>
      </c>
      <c r="DK7" s="331">
        <v>401.00930909602596</v>
      </c>
      <c r="DL7" s="331">
        <v>494.18592250339623</v>
      </c>
      <c r="DM7" s="331">
        <v>486.48353448533089</v>
      </c>
      <c r="DN7" s="331">
        <v>528.43438550990834</v>
      </c>
      <c r="DO7" s="331">
        <v>524.42189640060872</v>
      </c>
      <c r="DP7" s="331">
        <v>567.75989675175708</v>
      </c>
      <c r="DQ7" s="331">
        <v>560.72131135401787</v>
      </c>
      <c r="DR7" s="331">
        <v>585.57163008101213</v>
      </c>
      <c r="DS7" s="331">
        <v>642.91085928941345</v>
      </c>
      <c r="DT7" s="331">
        <v>653.31906561545941</v>
      </c>
      <c r="DU7" s="331">
        <v>657.10765816545461</v>
      </c>
      <c r="DV7" s="331">
        <v>729.59733153131651</v>
      </c>
      <c r="DW7" s="331">
        <v>757.33542862781815</v>
      </c>
      <c r="DX7" s="331">
        <v>744.03045584783149</v>
      </c>
      <c r="DY7" s="331">
        <v>755.15825947021858</v>
      </c>
      <c r="DZ7" s="331">
        <v>753.3429764690984</v>
      </c>
      <c r="EA7" s="331">
        <v>760.16626242475377</v>
      </c>
      <c r="EB7" s="331">
        <v>801.30131548187387</v>
      </c>
      <c r="EC7" s="331">
        <v>813.3514814702944</v>
      </c>
      <c r="ED7" s="331">
        <v>824.26680239592247</v>
      </c>
      <c r="EE7" s="331">
        <v>856.03045750734759</v>
      </c>
      <c r="EF7" s="331">
        <v>772.37850083894682</v>
      </c>
      <c r="EG7" s="331">
        <v>764.15852852557839</v>
      </c>
      <c r="EH7" s="331">
        <v>802.02580358389105</v>
      </c>
      <c r="EI7" s="331">
        <v>770.46899697040396</v>
      </c>
      <c r="EJ7" s="331">
        <v>750.22551170003828</v>
      </c>
      <c r="EK7" s="331">
        <v>743.94496172541028</v>
      </c>
      <c r="EL7" s="331">
        <v>740.74852016330055</v>
      </c>
      <c r="EM7" s="331">
        <v>645.73653699805482</v>
      </c>
      <c r="EN7" s="331">
        <v>615.52702480899472</v>
      </c>
      <c r="EO7" s="331">
        <v>657.91360362095884</v>
      </c>
      <c r="EP7" s="331">
        <v>619.30865776287999</v>
      </c>
      <c r="EQ7" s="331">
        <v>599.36845479022907</v>
      </c>
      <c r="ER7" s="331">
        <v>693.52649825963545</v>
      </c>
      <c r="ES7" s="331">
        <v>724.45374826488217</v>
      </c>
      <c r="ET7" s="331">
        <v>695.30354286727561</v>
      </c>
      <c r="EU7" s="331">
        <v>676.52043466356747</v>
      </c>
      <c r="EV7" s="331">
        <v>620.43799646937521</v>
      </c>
      <c r="EW7" s="331">
        <v>653.2201484585438</v>
      </c>
      <c r="EX7" s="331">
        <v>681.85866311596578</v>
      </c>
      <c r="EY7" s="331">
        <v>680.37818328877756</v>
      </c>
      <c r="EZ7" s="331">
        <v>725.17595127756874</v>
      </c>
      <c r="FA7" s="331">
        <v>705.58317987379303</v>
      </c>
      <c r="FB7" s="331">
        <v>712.65604056754478</v>
      </c>
      <c r="FC7" s="331">
        <v>723.95902498067596</v>
      </c>
      <c r="FD7" s="331">
        <v>736.58294905762227</v>
      </c>
      <c r="FE7" s="331">
        <v>728.16219894164124</v>
      </c>
      <c r="FF7" s="331">
        <v>733.96426637816035</v>
      </c>
      <c r="FG7" s="331">
        <v>726.32418151909496</v>
      </c>
      <c r="FH7" s="331">
        <v>713.11659087464659</v>
      </c>
      <c r="FI7" s="331">
        <v>657.12331528467246</v>
      </c>
      <c r="FJ7" s="331">
        <v>635.47763919453143</v>
      </c>
      <c r="FK7" s="331">
        <v>598.25599674888326</v>
      </c>
      <c r="FL7" s="331">
        <v>641.82055873639376</v>
      </c>
      <c r="FM7" s="331">
        <v>689.37589735474546</v>
      </c>
      <c r="FN7" s="331">
        <v>670.0749384732618</v>
      </c>
      <c r="FO7" s="331">
        <v>670.4925754881217</v>
      </c>
      <c r="FP7" s="331">
        <v>636.79813899438386</v>
      </c>
      <c r="FQ7" s="331">
        <v>637.91918966607739</v>
      </c>
      <c r="FR7" s="331">
        <v>668.58604429150625</v>
      </c>
      <c r="FS7" s="331">
        <v>664.25813255616265</v>
      </c>
      <c r="FT7" s="331">
        <v>736.77546850840395</v>
      </c>
      <c r="FU7" s="331">
        <v>766.01521064991221</v>
      </c>
      <c r="FV7" s="331">
        <v>775.07468701224991</v>
      </c>
      <c r="FW7" s="331">
        <v>801.37934422707565</v>
      </c>
      <c r="FX7" s="331">
        <v>797.00880026825666</v>
      </c>
      <c r="FY7" s="331">
        <v>822.20046276954452</v>
      </c>
      <c r="FZ7" s="331">
        <v>824.22082864157335</v>
      </c>
      <c r="GA7" s="331">
        <v>777.7318879870935</v>
      </c>
      <c r="GB7" s="331">
        <v>869.56687028622446</v>
      </c>
      <c r="GC7" s="331">
        <v>913.87324274304808</v>
      </c>
      <c r="GD7" s="331">
        <v>926.33161123838829</v>
      </c>
      <c r="GE7" s="331">
        <v>885.45229545948905</v>
      </c>
      <c r="GF7" s="331">
        <v>910.16480926754593</v>
      </c>
      <c r="GG7" s="331">
        <v>888.17889131598167</v>
      </c>
      <c r="GH7" s="331">
        <v>896.0120159869449</v>
      </c>
      <c r="GI7" s="331">
        <v>807.58539771200765</v>
      </c>
      <c r="GJ7" s="331">
        <v>801.72060915085888</v>
      </c>
      <c r="GK7" s="331">
        <v>838.68348340845114</v>
      </c>
      <c r="GL7" s="331">
        <v>847.54741776930427</v>
      </c>
      <c r="GM7" s="331">
        <v>814.7225731900777</v>
      </c>
      <c r="GN7" s="331">
        <v>776.06084613932774</v>
      </c>
      <c r="GO7" s="331">
        <v>730.85790685747588</v>
      </c>
      <c r="GP7" s="331">
        <v>792.3508023291314</v>
      </c>
      <c r="GQ7" s="331">
        <v>799.91595671688367</v>
      </c>
      <c r="GR7" s="331">
        <v>820.93612655422646</v>
      </c>
      <c r="GS7" s="331">
        <v>836.59768269446897</v>
      </c>
      <c r="GT7" s="331">
        <v>878.87088623505565</v>
      </c>
      <c r="GU7" s="331">
        <v>905.88356626611505</v>
      </c>
      <c r="GV7" s="331">
        <v>903.505543036988</v>
      </c>
      <c r="GW7" s="331">
        <v>930.68318280150095</v>
      </c>
      <c r="GX7" s="331">
        <v>912.22825495967311</v>
      </c>
      <c r="GY7" s="331">
        <v>943.7395852892148</v>
      </c>
      <c r="GZ7" s="331">
        <v>960.57938936721814</v>
      </c>
      <c r="HA7" s="331">
        <v>1009.0522798710812</v>
      </c>
      <c r="HB7" s="331">
        <v>1059.9192507256666</v>
      </c>
      <c r="HC7" s="331">
        <v>1073.2906026081391</v>
      </c>
      <c r="HD7" s="331">
        <v>1036.0246227823068</v>
      </c>
      <c r="HE7" s="331">
        <v>1010.184282486939</v>
      </c>
      <c r="HF7" s="331">
        <v>1032.4295608221496</v>
      </c>
      <c r="HG7" s="331">
        <v>1035.9788267094796</v>
      </c>
      <c r="HH7" s="331">
        <v>1029.358307363533</v>
      </c>
      <c r="HI7" s="331">
        <v>1097.5245203693423</v>
      </c>
      <c r="HJ7" s="331">
        <v>1082.6065538517223</v>
      </c>
      <c r="HK7" s="331">
        <v>1118.0143149107955</v>
      </c>
      <c r="HL7" s="331">
        <v>1117.247097296618</v>
      </c>
      <c r="HM7" s="331">
        <v>1084.496221431823</v>
      </c>
      <c r="HN7" s="331">
        <v>1034.4334732270192</v>
      </c>
      <c r="HO7" s="331">
        <v>1083.1498323231301</v>
      </c>
      <c r="HP7" s="331">
        <v>1078.2844707836348</v>
      </c>
      <c r="HQ7" s="331">
        <v>1055.8088543130834</v>
      </c>
      <c r="HR7" s="331">
        <v>1108.6042457267583</v>
      </c>
      <c r="HS7" s="331">
        <v>1109.6609381861006</v>
      </c>
      <c r="HT7" s="331">
        <v>1074.5613409260413</v>
      </c>
      <c r="HU7" s="331">
        <v>1134.4901006953439</v>
      </c>
      <c r="HV7" s="331">
        <v>1114.6234500996395</v>
      </c>
      <c r="HW7" s="331">
        <v>1116.0952479391169</v>
      </c>
      <c r="HX7" s="331">
        <v>1117.4390874413709</v>
      </c>
      <c r="HY7" s="331">
        <v>1218.1848372484342</v>
      </c>
      <c r="HZ7" s="331">
        <v>1222.0810742531969</v>
      </c>
      <c r="IA7" s="331">
        <v>1219.8265806047516</v>
      </c>
      <c r="IB7" s="331">
        <v>1219.1410494515801</v>
      </c>
      <c r="IC7" s="331">
        <v>1200.6185859407651</v>
      </c>
      <c r="ID7" s="331">
        <v>1160.0420851480537</v>
      </c>
      <c r="IE7" s="331">
        <v>1204.93532117572</v>
      </c>
      <c r="IF7" s="331">
        <v>1226.8136450716465</v>
      </c>
      <c r="IG7" s="331">
        <v>1243.791725754201</v>
      </c>
      <c r="IH7" s="331">
        <v>1255.3452735878502</v>
      </c>
      <c r="II7" s="331">
        <v>1272.5879999720821</v>
      </c>
      <c r="IJ7" s="331">
        <v>1164.2678410178462</v>
      </c>
      <c r="IK7" s="331">
        <v>889.24552178442354</v>
      </c>
      <c r="IL7" s="331">
        <v>1030.6469290072139</v>
      </c>
      <c r="IM7" s="331">
        <v>1014.2334691588295</v>
      </c>
      <c r="IN7" s="331">
        <v>1055.7147812508945</v>
      </c>
      <c r="IO7" s="331">
        <v>1080.5659161351884</v>
      </c>
      <c r="IP7" s="331">
        <v>1109.7903002922426</v>
      </c>
      <c r="IQ7" s="331">
        <v>1112.7301503212</v>
      </c>
      <c r="IR7" s="331">
        <v>1117.2697878444783</v>
      </c>
      <c r="IS7" s="331">
        <v>1209.6315381933036</v>
      </c>
      <c r="IT7" s="331">
        <v>1294.4110911239522</v>
      </c>
      <c r="IU7" s="331">
        <v>1273.368825328396</v>
      </c>
      <c r="IV7" s="331">
        <v>1337.4850370366239</v>
      </c>
      <c r="IW7" s="331">
        <v>1413.9744860530864</v>
      </c>
      <c r="IX7" s="331">
        <v>1376.7836909386756</v>
      </c>
      <c r="IY7" s="331">
        <v>1451.408028263877</v>
      </c>
      <c r="IZ7" s="331">
        <v>1506.0338001079983</v>
      </c>
      <c r="JA7" s="331">
        <v>1530.8539805429607</v>
      </c>
      <c r="JB7" s="331">
        <v>1651.0083057261936</v>
      </c>
      <c r="JC7" s="331">
        <v>1709.4842044546456</v>
      </c>
    </row>
    <row r="8" spans="1:263" x14ac:dyDescent="0.25">
      <c r="A8" s="226" t="s">
        <v>39</v>
      </c>
      <c r="B8" s="331">
        <v>100</v>
      </c>
      <c r="C8" s="331">
        <v>113.82218304009052</v>
      </c>
      <c r="D8" s="331">
        <v>112.52433997947647</v>
      </c>
      <c r="E8" s="331">
        <v>127.62400767074763</v>
      </c>
      <c r="F8" s="331">
        <v>127.30461771051559</v>
      </c>
      <c r="G8" s="331">
        <v>126.72490492787011</v>
      </c>
      <c r="H8" s="331">
        <v>122.38593789952424</v>
      </c>
      <c r="I8" s="331">
        <v>122.27506144058444</v>
      </c>
      <c r="J8" s="331">
        <v>123.65501957571919</v>
      </c>
      <c r="K8" s="331">
        <v>127.62082890837496</v>
      </c>
      <c r="L8" s="331">
        <v>121.14310256432115</v>
      </c>
      <c r="M8" s="331">
        <v>123.1563767771077</v>
      </c>
      <c r="N8" s="331">
        <v>114.14411584964728</v>
      </c>
      <c r="O8" s="331">
        <v>113.10905071113483</v>
      </c>
      <c r="P8" s="331">
        <v>112.76570684636482</v>
      </c>
      <c r="Q8" s="331">
        <v>104.00671942864673</v>
      </c>
      <c r="R8" s="331">
        <v>99.511260509440277</v>
      </c>
      <c r="S8" s="331">
        <v>106.06782141747246</v>
      </c>
      <c r="T8" s="331">
        <v>105.15886658238225</v>
      </c>
      <c r="U8" s="331">
        <v>100.38665246088672</v>
      </c>
      <c r="V8" s="331">
        <v>96.846779117887522</v>
      </c>
      <c r="W8" s="331">
        <v>90.023620233404415</v>
      </c>
      <c r="X8" s="331">
        <v>79.608197265256081</v>
      </c>
      <c r="Y8" s="331">
        <v>83.663782979093639</v>
      </c>
      <c r="Z8" s="331">
        <v>87.24246248470871</v>
      </c>
      <c r="AA8" s="331">
        <v>89.776722667676324</v>
      </c>
      <c r="AB8" s="331">
        <v>87.273215794273881</v>
      </c>
      <c r="AC8" s="331">
        <v>86.37420649640282</v>
      </c>
      <c r="AD8" s="331">
        <v>89.766069091259325</v>
      </c>
      <c r="AE8" s="331">
        <v>85.802862907307912</v>
      </c>
      <c r="AF8" s="331">
        <v>82.844197072711111</v>
      </c>
      <c r="AG8" s="331">
        <v>75.973427694597902</v>
      </c>
      <c r="AH8" s="331">
        <v>67.296067825386189</v>
      </c>
      <c r="AI8" s="331">
        <v>66.638300976990593</v>
      </c>
      <c r="AJ8" s="331">
        <v>56.448024060533122</v>
      </c>
      <c r="AK8" s="331">
        <v>62.420772710370116</v>
      </c>
      <c r="AL8" s="331">
        <v>65.418474934575713</v>
      </c>
      <c r="AM8" s="331">
        <v>59.275561752651804</v>
      </c>
      <c r="AN8" s="331">
        <v>55.211478883582913</v>
      </c>
      <c r="AO8" s="331">
        <v>52.917913709209721</v>
      </c>
      <c r="AP8" s="331">
        <v>51.202531268732599</v>
      </c>
      <c r="AQ8" s="331">
        <v>57.1334784875922</v>
      </c>
      <c r="AR8" s="331">
        <v>57.779738455841816</v>
      </c>
      <c r="AS8" s="331">
        <v>59.908920725972884</v>
      </c>
      <c r="AT8" s="331">
        <v>62.130861237061779</v>
      </c>
      <c r="AU8" s="331">
        <v>63.637823990320094</v>
      </c>
      <c r="AV8" s="331">
        <v>60.798009666393838</v>
      </c>
      <c r="AW8" s="331">
        <v>65.085904502398861</v>
      </c>
      <c r="AX8" s="331">
        <v>66.175727039884947</v>
      </c>
      <c r="AY8" s="331">
        <v>68.185173433592993</v>
      </c>
      <c r="AZ8" s="331">
        <v>70.177511066567334</v>
      </c>
      <c r="BA8" s="331">
        <v>71.855821724697535</v>
      </c>
      <c r="BB8" s="331">
        <v>69.750600334970997</v>
      </c>
      <c r="BC8" s="331">
        <v>70.201322146948442</v>
      </c>
      <c r="BD8" s="331">
        <v>69.793694612248586</v>
      </c>
      <c r="BE8" s="331">
        <v>71.022872343831239</v>
      </c>
      <c r="BF8" s="331">
        <v>69.385080743707363</v>
      </c>
      <c r="BG8" s="331">
        <v>68.346583271816328</v>
      </c>
      <c r="BH8" s="331">
        <v>69.765506914961449</v>
      </c>
      <c r="BI8" s="331">
        <v>70.493677687543354</v>
      </c>
      <c r="BJ8" s="331">
        <v>72.585377037516096</v>
      </c>
      <c r="BK8" s="331">
        <v>74.019193721241919</v>
      </c>
      <c r="BL8" s="331">
        <v>75.600634351314511</v>
      </c>
      <c r="BM8" s="331">
        <v>78.057575004280665</v>
      </c>
      <c r="BN8" s="331">
        <v>77.901070407728781</v>
      </c>
      <c r="BO8" s="331">
        <v>76.003857568014709</v>
      </c>
      <c r="BP8" s="331">
        <v>79.992544510363459</v>
      </c>
      <c r="BQ8" s="331">
        <v>82.992432192930451</v>
      </c>
      <c r="BR8" s="331">
        <v>86.440648205249857</v>
      </c>
      <c r="BS8" s="331">
        <v>86.597869306600586</v>
      </c>
      <c r="BT8" s="331">
        <v>90.628183011181576</v>
      </c>
      <c r="BU8" s="331">
        <v>87.996079337924925</v>
      </c>
      <c r="BV8" s="331">
        <v>90.617482320483447</v>
      </c>
      <c r="BW8" s="331">
        <v>93.931405754985207</v>
      </c>
      <c r="BX8" s="331">
        <v>97.736762567112009</v>
      </c>
      <c r="BY8" s="331">
        <v>99.938028986229014</v>
      </c>
      <c r="BZ8" s="331">
        <v>102.30592122067861</v>
      </c>
      <c r="CA8" s="331">
        <v>103.61146488941444</v>
      </c>
      <c r="CB8" s="331">
        <v>98.416138724762277</v>
      </c>
      <c r="CC8" s="331">
        <v>98.27871321054397</v>
      </c>
      <c r="CD8" s="331">
        <v>99.512646722780985</v>
      </c>
      <c r="CE8" s="331">
        <v>101.95487906466886</v>
      </c>
      <c r="CF8" s="331">
        <v>103.37638546640582</v>
      </c>
      <c r="CG8" s="331">
        <v>107.01885297219165</v>
      </c>
      <c r="CH8" s="331">
        <v>107.23560755201325</v>
      </c>
      <c r="CI8" s="331">
        <v>111.50187150466562</v>
      </c>
      <c r="CJ8" s="331">
        <v>114.45397052057409</v>
      </c>
      <c r="CK8" s="331">
        <v>111.48848682471383</v>
      </c>
      <c r="CL8" s="331">
        <v>115.21904094693629</v>
      </c>
      <c r="CM8" s="331">
        <v>120.24263870232934</v>
      </c>
      <c r="CN8" s="331">
        <v>124.23744282210663</v>
      </c>
      <c r="CO8" s="331">
        <v>123.36202859702527</v>
      </c>
      <c r="CP8" s="331">
        <v>119.87603528076342</v>
      </c>
      <c r="CQ8" s="331">
        <v>118.62736924749849</v>
      </c>
      <c r="CR8" s="331">
        <v>119.28725956764418</v>
      </c>
      <c r="CS8" s="331">
        <v>122.77060547647486</v>
      </c>
      <c r="CT8" s="331">
        <v>117.01604904535907</v>
      </c>
      <c r="CU8" s="331">
        <v>115.97264819481337</v>
      </c>
      <c r="CV8" s="331">
        <v>102.13770892350105</v>
      </c>
      <c r="CW8" s="331">
        <v>102.68398764419813</v>
      </c>
      <c r="CX8" s="331">
        <v>99.565367179462726</v>
      </c>
      <c r="CY8" s="331">
        <v>104.96977539488726</v>
      </c>
      <c r="CZ8" s="331">
        <v>106.97699470857343</v>
      </c>
      <c r="DA8" s="331">
        <v>96.453681910470905</v>
      </c>
      <c r="DB8" s="331">
        <v>94.286993810753827</v>
      </c>
      <c r="DC8" s="331">
        <v>95.367890538919298</v>
      </c>
      <c r="DD8" s="331">
        <v>83.96058973249869</v>
      </c>
      <c r="DE8" s="331">
        <v>71.773601640135709</v>
      </c>
      <c r="DF8" s="331">
        <v>67.756003661674271</v>
      </c>
      <c r="DG8" s="331">
        <v>66.34229922370028</v>
      </c>
      <c r="DH8" s="331">
        <v>64.145674121007062</v>
      </c>
      <c r="DI8" s="331">
        <v>58.505436855192421</v>
      </c>
      <c r="DJ8" s="331">
        <v>59.316504716444392</v>
      </c>
      <c r="DK8" s="331">
        <v>67.344703530942624</v>
      </c>
      <c r="DL8" s="331">
        <v>70.890946314637276</v>
      </c>
      <c r="DM8" s="331">
        <v>69.950258974492257</v>
      </c>
      <c r="DN8" s="331">
        <v>75.756807086895932</v>
      </c>
      <c r="DO8" s="331">
        <v>79.591360303822569</v>
      </c>
      <c r="DP8" s="331">
        <v>82.497202049606486</v>
      </c>
      <c r="DQ8" s="331">
        <v>80.25602561906085</v>
      </c>
      <c r="DR8" s="331">
        <v>81.197729094688029</v>
      </c>
      <c r="DS8" s="331">
        <v>86.24929621716484</v>
      </c>
      <c r="DT8" s="331">
        <v>84.395922330281991</v>
      </c>
      <c r="DU8" s="331">
        <v>83.97333008678153</v>
      </c>
      <c r="DV8" s="331">
        <v>90.011615180474962</v>
      </c>
      <c r="DW8" s="331">
        <v>89.271545634140026</v>
      </c>
      <c r="DX8" s="331">
        <v>84.469544947297067</v>
      </c>
      <c r="DY8" s="331">
        <v>83.554447983971258</v>
      </c>
      <c r="DZ8" s="331">
        <v>87.714253185718235</v>
      </c>
      <c r="EA8" s="331">
        <v>86.013022973582792</v>
      </c>
      <c r="EB8" s="331">
        <v>90.17754933900909</v>
      </c>
      <c r="EC8" s="331">
        <v>92.669346686226902</v>
      </c>
      <c r="ED8" s="331">
        <v>92.212422454044599</v>
      </c>
      <c r="EE8" s="331">
        <v>97.916494422818715</v>
      </c>
      <c r="EF8" s="331">
        <v>98.590102944163561</v>
      </c>
      <c r="EG8" s="331">
        <v>100.91339142586686</v>
      </c>
      <c r="EH8" s="331">
        <v>98.9935853248585</v>
      </c>
      <c r="EI8" s="331">
        <v>102.3253403909528</v>
      </c>
      <c r="EJ8" s="331">
        <v>101.41983492676493</v>
      </c>
      <c r="EK8" s="331">
        <v>98.785020344926338</v>
      </c>
      <c r="EL8" s="331">
        <v>95.470497479524099</v>
      </c>
      <c r="EM8" s="331">
        <v>84.754067017744973</v>
      </c>
      <c r="EN8" s="331">
        <v>79.868671971212621</v>
      </c>
      <c r="EO8" s="331">
        <v>86.397805641139414</v>
      </c>
      <c r="EP8" s="331">
        <v>85.15305235065135</v>
      </c>
      <c r="EQ8" s="331">
        <v>86.468463995616119</v>
      </c>
      <c r="ER8" s="331">
        <v>90.652969603504488</v>
      </c>
      <c r="ES8" s="331">
        <v>94.988546665650944</v>
      </c>
      <c r="ET8" s="331">
        <v>95.342007096808302</v>
      </c>
      <c r="EU8" s="331">
        <v>94.895698459698977</v>
      </c>
      <c r="EV8" s="331">
        <v>89.003552316373785</v>
      </c>
      <c r="EW8" s="331">
        <v>92.314318734732211</v>
      </c>
      <c r="EX8" s="331">
        <v>96.469215989836783</v>
      </c>
      <c r="EY8" s="331">
        <v>98.189040183720621</v>
      </c>
      <c r="EZ8" s="331">
        <v>99.960786746268511</v>
      </c>
      <c r="FA8" s="331">
        <v>100.82855702611766</v>
      </c>
      <c r="FB8" s="331">
        <v>103.14022907829992</v>
      </c>
      <c r="FC8" s="331">
        <v>104.1729994576155</v>
      </c>
      <c r="FD8" s="331">
        <v>106.42885960685518</v>
      </c>
      <c r="FE8" s="331">
        <v>108.12264882302885</v>
      </c>
      <c r="FF8" s="331">
        <v>109.06472364554953</v>
      </c>
      <c r="FG8" s="331">
        <v>109.83643753129351</v>
      </c>
      <c r="FH8" s="331">
        <v>112.79844519275451</v>
      </c>
      <c r="FI8" s="331">
        <v>107.44178193681948</v>
      </c>
      <c r="FJ8" s="331">
        <v>112.51215405474889</v>
      </c>
      <c r="FK8" s="331">
        <v>112.04486836306766</v>
      </c>
      <c r="FL8" s="331">
        <v>115.94026939180742</v>
      </c>
      <c r="FM8" s="331">
        <v>118.95780254828865</v>
      </c>
      <c r="FN8" s="331">
        <v>121.10358924439132</v>
      </c>
      <c r="FO8" s="331">
        <v>122.51250785849481</v>
      </c>
      <c r="FP8" s="331">
        <v>120.4375071800046</v>
      </c>
      <c r="FQ8" s="331">
        <v>126.03630993541402</v>
      </c>
      <c r="FR8" s="331">
        <v>125.56491733942767</v>
      </c>
      <c r="FS8" s="331">
        <v>126.57931885873528</v>
      </c>
      <c r="FT8" s="331">
        <v>129.45317857041573</v>
      </c>
      <c r="FU8" s="331">
        <v>128.15138477648185</v>
      </c>
      <c r="FV8" s="331">
        <v>124.69910072413209</v>
      </c>
      <c r="FW8" s="331">
        <v>126.90283459510395</v>
      </c>
      <c r="FX8" s="331">
        <v>126.10483534404361</v>
      </c>
      <c r="FY8" s="331">
        <v>123.991017293485</v>
      </c>
      <c r="FZ8" s="331">
        <v>127.79920052392313</v>
      </c>
      <c r="GA8" s="331">
        <v>127.60133858190444</v>
      </c>
      <c r="GB8" s="331">
        <v>136.56511608081522</v>
      </c>
      <c r="GC8" s="331">
        <v>146.47884921864639</v>
      </c>
      <c r="GD8" s="331">
        <v>150.22904608929764</v>
      </c>
      <c r="GE8" s="331">
        <v>150.25061890863481</v>
      </c>
      <c r="GF8" s="331">
        <v>153.88942522351488</v>
      </c>
      <c r="GG8" s="331">
        <v>147.86384638428066</v>
      </c>
      <c r="GH8" s="331">
        <v>153.83118056447299</v>
      </c>
      <c r="GI8" s="331">
        <v>143.04321439959173</v>
      </c>
      <c r="GJ8" s="331">
        <v>138.12566471178224</v>
      </c>
      <c r="GK8" s="331">
        <v>147.70126486957767</v>
      </c>
      <c r="GL8" s="331">
        <v>152.38985559071276</v>
      </c>
      <c r="GM8" s="331">
        <v>147.20201195401074</v>
      </c>
      <c r="GN8" s="331">
        <v>137.53923289126473</v>
      </c>
      <c r="GO8" s="331">
        <v>134.93910059078885</v>
      </c>
      <c r="GP8" s="331">
        <v>137.57316195368284</v>
      </c>
      <c r="GQ8" s="331">
        <v>138.38028374738494</v>
      </c>
      <c r="GR8" s="331">
        <v>142.62331611188631</v>
      </c>
      <c r="GS8" s="331">
        <v>134.36192584170934</v>
      </c>
      <c r="GT8" s="331">
        <v>139.18543582996537</v>
      </c>
      <c r="GU8" s="331">
        <v>140.27127123007955</v>
      </c>
      <c r="GV8" s="331">
        <v>140.52493342774733</v>
      </c>
      <c r="GW8" s="331">
        <v>137.57140843645436</v>
      </c>
      <c r="GX8" s="331">
        <v>138.81687028190748</v>
      </c>
      <c r="GY8" s="331">
        <v>146.02811883200195</v>
      </c>
      <c r="GZ8" s="331">
        <v>145.60683350210442</v>
      </c>
      <c r="HA8" s="331">
        <v>149.48417959194097</v>
      </c>
      <c r="HB8" s="331">
        <v>154.18854353175217</v>
      </c>
      <c r="HC8" s="331">
        <v>158.44419929144522</v>
      </c>
      <c r="HD8" s="331">
        <v>160.6432430221648</v>
      </c>
      <c r="HE8" s="331">
        <v>156.74441314007598</v>
      </c>
      <c r="HF8" s="331">
        <v>156.94259784095411</v>
      </c>
      <c r="HG8" s="331">
        <v>155.48611305106584</v>
      </c>
      <c r="HH8" s="331">
        <v>161.66155276740801</v>
      </c>
      <c r="HI8" s="331">
        <v>164.47791837072106</v>
      </c>
      <c r="HJ8" s="331">
        <v>160.79256746656085</v>
      </c>
      <c r="HK8" s="331">
        <v>162.47587757417332</v>
      </c>
      <c r="HL8" s="331">
        <v>164.8764903919762</v>
      </c>
      <c r="HM8" s="331">
        <v>158.84750784629324</v>
      </c>
      <c r="HN8" s="331">
        <v>155.59347077889021</v>
      </c>
      <c r="HO8" s="331">
        <v>162.18220734625982</v>
      </c>
      <c r="HP8" s="331">
        <v>162.94825722560233</v>
      </c>
      <c r="HQ8" s="331">
        <v>161.38569638942357</v>
      </c>
      <c r="HR8" s="331">
        <v>165.67359386734847</v>
      </c>
      <c r="HS8" s="331">
        <v>162.9706798650663</v>
      </c>
      <c r="HT8" s="331">
        <v>152.41604902953003</v>
      </c>
      <c r="HU8" s="331">
        <v>150.45935222371835</v>
      </c>
      <c r="HV8" s="331">
        <v>141.91578099213984</v>
      </c>
      <c r="HW8" s="331">
        <v>150.94321984760037</v>
      </c>
      <c r="HX8" s="331">
        <v>156.45800968673663</v>
      </c>
      <c r="HY8" s="331">
        <v>159.20739353428681</v>
      </c>
      <c r="HZ8" s="331">
        <v>165.76727545125152</v>
      </c>
      <c r="IA8" s="331">
        <v>158.99373398359924</v>
      </c>
      <c r="IB8" s="331">
        <v>165.00769131964634</v>
      </c>
      <c r="IC8" s="331">
        <v>164.38110795336087</v>
      </c>
      <c r="ID8" s="331">
        <v>160.40279309582729</v>
      </c>
      <c r="IE8" s="331">
        <v>166.67854523028433</v>
      </c>
      <c r="IF8" s="331">
        <v>168.71640886701428</v>
      </c>
      <c r="IG8" s="331">
        <v>173.9622749904502</v>
      </c>
      <c r="IH8" s="331">
        <v>178.11870259298433</v>
      </c>
      <c r="II8" s="331">
        <v>176.23209817870745</v>
      </c>
      <c r="IJ8" s="331">
        <v>162.84734505471243</v>
      </c>
      <c r="IK8" s="331">
        <v>139.57896720949012</v>
      </c>
      <c r="IL8" s="331">
        <v>150.32950074643836</v>
      </c>
      <c r="IM8" s="331">
        <v>156.34610352142693</v>
      </c>
      <c r="IN8" s="331">
        <v>160.65088543797037</v>
      </c>
      <c r="IO8" s="331">
        <v>161.68736555538788</v>
      </c>
      <c r="IP8" s="331">
        <v>167.84795750916939</v>
      </c>
      <c r="IQ8" s="331">
        <v>166.72072872014505</v>
      </c>
      <c r="IR8" s="331">
        <v>159.49379575206265</v>
      </c>
      <c r="IS8" s="331">
        <v>179.30453012823324</v>
      </c>
      <c r="IT8" s="331">
        <v>187.13466394902829</v>
      </c>
      <c r="IU8" s="331">
        <v>185.44603538828284</v>
      </c>
      <c r="IV8" s="331">
        <v>189.52307957066412</v>
      </c>
      <c r="IW8" s="331">
        <v>199.13320149284283</v>
      </c>
      <c r="IX8" s="331">
        <v>205.76149040240776</v>
      </c>
      <c r="IY8" s="331">
        <v>210.66978744824542</v>
      </c>
      <c r="IZ8" s="331">
        <v>213.46456766737467</v>
      </c>
      <c r="JA8" s="331">
        <v>219.43546335100692</v>
      </c>
      <c r="JB8" s="331">
        <v>226.48489514892725</v>
      </c>
      <c r="JC8" s="331">
        <v>217.49826174312915</v>
      </c>
    </row>
    <row r="9" spans="1:263" x14ac:dyDescent="0.25">
      <c r="A9" s="226" t="s">
        <v>40</v>
      </c>
      <c r="B9" s="331">
        <v>100</v>
      </c>
      <c r="C9" s="331">
        <v>112.1141343255595</v>
      </c>
      <c r="D9" s="331">
        <v>110.54230066829169</v>
      </c>
      <c r="E9" s="331">
        <v>111.15974685878264</v>
      </c>
      <c r="F9" s="331">
        <v>116.41816969201182</v>
      </c>
      <c r="G9" s="331">
        <v>111.27409299778114</v>
      </c>
      <c r="H9" s="331">
        <v>99.903734535395373</v>
      </c>
      <c r="I9" s="331">
        <v>105.25276687808808</v>
      </c>
      <c r="J9" s="331">
        <v>104.62069467921351</v>
      </c>
      <c r="K9" s="331">
        <v>109.2734430787114</v>
      </c>
      <c r="L9" s="331">
        <v>98.814173542727303</v>
      </c>
      <c r="M9" s="331">
        <v>96.449667440682589</v>
      </c>
      <c r="N9" s="331">
        <v>90.754362993547034</v>
      </c>
      <c r="O9" s="331">
        <v>85.601645720594789</v>
      </c>
      <c r="P9" s="331">
        <v>94.772087308751495</v>
      </c>
      <c r="Q9" s="331">
        <v>90.615679751764759</v>
      </c>
      <c r="R9" s="331">
        <v>84.390241260462815</v>
      </c>
      <c r="S9" s="331">
        <v>86.708371213844927</v>
      </c>
      <c r="T9" s="331">
        <v>90.609564070341989</v>
      </c>
      <c r="U9" s="331">
        <v>88.448581161436977</v>
      </c>
      <c r="V9" s="331">
        <v>82.197015390181335</v>
      </c>
      <c r="W9" s="331">
        <v>77.10996539834801</v>
      </c>
      <c r="X9" s="331">
        <v>65.745383927690881</v>
      </c>
      <c r="Y9" s="331">
        <v>70.89021141966181</v>
      </c>
      <c r="Z9" s="331">
        <v>81.139076206300956</v>
      </c>
      <c r="AA9" s="331">
        <v>86.562413700681944</v>
      </c>
      <c r="AB9" s="331">
        <v>91.253860750771835</v>
      </c>
      <c r="AC9" s="331">
        <v>91.271907461365458</v>
      </c>
      <c r="AD9" s="331">
        <v>96.360066478822802</v>
      </c>
      <c r="AE9" s="331">
        <v>95.246334000837976</v>
      </c>
      <c r="AF9" s="331">
        <v>90.884546824119866</v>
      </c>
      <c r="AG9" s="331">
        <v>81.037668901228201</v>
      </c>
      <c r="AH9" s="331">
        <v>77.960499775750478</v>
      </c>
      <c r="AI9" s="331">
        <v>76.008522458338945</v>
      </c>
      <c r="AJ9" s="331">
        <v>67.227187143377265</v>
      </c>
      <c r="AK9" s="331">
        <v>71.351104734046643</v>
      </c>
      <c r="AL9" s="331">
        <v>75.246499710827706</v>
      </c>
      <c r="AM9" s="331">
        <v>65.975339627878455</v>
      </c>
      <c r="AN9" s="331">
        <v>64.55861537234567</v>
      </c>
      <c r="AO9" s="331">
        <v>62.463983401417671</v>
      </c>
      <c r="AP9" s="331">
        <v>58.897309280171633</v>
      </c>
      <c r="AQ9" s="331">
        <v>59.986065648561819</v>
      </c>
      <c r="AR9" s="331">
        <v>62.048235160463051</v>
      </c>
      <c r="AS9" s="331">
        <v>67.735721572257177</v>
      </c>
      <c r="AT9" s="331">
        <v>73.961155619938694</v>
      </c>
      <c r="AU9" s="331">
        <v>82.24711147652809</v>
      </c>
      <c r="AV9" s="331">
        <v>78.046652943196989</v>
      </c>
      <c r="AW9" s="331">
        <v>85.455773789042837</v>
      </c>
      <c r="AX9" s="331">
        <v>81.89441530787775</v>
      </c>
      <c r="AY9" s="331">
        <v>83.226903527389567</v>
      </c>
      <c r="AZ9" s="331">
        <v>89.127287453594377</v>
      </c>
      <c r="BA9" s="331">
        <v>91.962883027043816</v>
      </c>
      <c r="BB9" s="331">
        <v>91.573901373884709</v>
      </c>
      <c r="BC9" s="331">
        <v>88.317846650977714</v>
      </c>
      <c r="BD9" s="331">
        <v>84.563001835557102</v>
      </c>
      <c r="BE9" s="331">
        <v>84.309730962206316</v>
      </c>
      <c r="BF9" s="331">
        <v>83.968048139356995</v>
      </c>
      <c r="BG9" s="331">
        <v>85.858750960530799</v>
      </c>
      <c r="BH9" s="331">
        <v>87.906825439604134</v>
      </c>
      <c r="BI9" s="331">
        <v>86.885399444663307</v>
      </c>
      <c r="BJ9" s="331">
        <v>91.064877272068244</v>
      </c>
      <c r="BK9" s="331">
        <v>91.667663049564695</v>
      </c>
      <c r="BL9" s="331">
        <v>95.471645265944545</v>
      </c>
      <c r="BM9" s="331">
        <v>98.921985585743784</v>
      </c>
      <c r="BN9" s="331">
        <v>96.014712405864373</v>
      </c>
      <c r="BO9" s="331">
        <v>95.122471174845828</v>
      </c>
      <c r="BP9" s="331">
        <v>101.99206585350009</v>
      </c>
      <c r="BQ9" s="331">
        <v>107.21480071325814</v>
      </c>
      <c r="BR9" s="331">
        <v>113.55281635145198</v>
      </c>
      <c r="BS9" s="331">
        <v>110.4852547648066</v>
      </c>
      <c r="BT9" s="331">
        <v>119.79682005339234</v>
      </c>
      <c r="BU9" s="331">
        <v>112.891916887612</v>
      </c>
      <c r="BV9" s="331">
        <v>122.3159869211643</v>
      </c>
      <c r="BW9" s="331">
        <v>130.12100139529434</v>
      </c>
      <c r="BX9" s="331">
        <v>137.67810313136269</v>
      </c>
      <c r="BY9" s="331">
        <v>139.7043695197213</v>
      </c>
      <c r="BZ9" s="331">
        <v>141.39716450671759</v>
      </c>
      <c r="CA9" s="331">
        <v>144.15759010644925</v>
      </c>
      <c r="CB9" s="331">
        <v>130.61594466206847</v>
      </c>
      <c r="CC9" s="331">
        <v>131.03714887778045</v>
      </c>
      <c r="CD9" s="331">
        <v>132.56987497110325</v>
      </c>
      <c r="CE9" s="331">
        <v>135.83746101627435</v>
      </c>
      <c r="CF9" s="331">
        <v>140.69501758801877</v>
      </c>
      <c r="CG9" s="331">
        <v>145.45594903377977</v>
      </c>
      <c r="CH9" s="331">
        <v>150.17082615453015</v>
      </c>
      <c r="CI9" s="331">
        <v>157.67775677212978</v>
      </c>
      <c r="CJ9" s="331">
        <v>159.2071508206659</v>
      </c>
      <c r="CK9" s="331">
        <v>156.85777346143337</v>
      </c>
      <c r="CL9" s="331">
        <v>160.50480627168182</v>
      </c>
      <c r="CM9" s="331">
        <v>163.86448480033715</v>
      </c>
      <c r="CN9" s="331">
        <v>177.0892481066891</v>
      </c>
      <c r="CO9" s="331">
        <v>184.55632740680375</v>
      </c>
      <c r="CP9" s="331">
        <v>190.95358989788886</v>
      </c>
      <c r="CQ9" s="331">
        <v>185.938609452023</v>
      </c>
      <c r="CR9" s="331">
        <v>201.11138710109827</v>
      </c>
      <c r="CS9" s="331">
        <v>217.04730096313361</v>
      </c>
      <c r="CT9" s="331">
        <v>196.49864853076707</v>
      </c>
      <c r="CU9" s="331">
        <v>196.31321410232692</v>
      </c>
      <c r="CV9" s="331">
        <v>166.30822236038588</v>
      </c>
      <c r="CW9" s="331">
        <v>169.1858238379196</v>
      </c>
      <c r="CX9" s="331">
        <v>148.35999872248865</v>
      </c>
      <c r="CY9" s="331">
        <v>162.45958110535997</v>
      </c>
      <c r="CZ9" s="331">
        <v>158.53585219877607</v>
      </c>
      <c r="DA9" s="331">
        <v>139.30475086947402</v>
      </c>
      <c r="DB9" s="331">
        <v>137.68405504835275</v>
      </c>
      <c r="DC9" s="331">
        <v>136.10798022518782</v>
      </c>
      <c r="DD9" s="331">
        <v>118.44429039737287</v>
      </c>
      <c r="DE9" s="331">
        <v>100.90273304100376</v>
      </c>
      <c r="DF9" s="331">
        <v>97.858093244551142</v>
      </c>
      <c r="DG9" s="331">
        <v>97.466069269758975</v>
      </c>
      <c r="DH9" s="331">
        <v>99.879040053715315</v>
      </c>
      <c r="DI9" s="331">
        <v>94.318348471314579</v>
      </c>
      <c r="DJ9" s="331">
        <v>100.21277318862555</v>
      </c>
      <c r="DK9" s="331">
        <v>116.07941671822509</v>
      </c>
      <c r="DL9" s="331">
        <v>128.66725510838069</v>
      </c>
      <c r="DM9" s="331">
        <v>130.45084165191432</v>
      </c>
      <c r="DN9" s="331">
        <v>145.8852574135901</v>
      </c>
      <c r="DO9" s="331">
        <v>139.34827439804212</v>
      </c>
      <c r="DP9" s="331">
        <v>147.92642339258146</v>
      </c>
      <c r="DQ9" s="331">
        <v>145.96676517781501</v>
      </c>
      <c r="DR9" s="331">
        <v>147.60254565502669</v>
      </c>
      <c r="DS9" s="331">
        <v>159.24464400571205</v>
      </c>
      <c r="DT9" s="331">
        <v>152.9694840039048</v>
      </c>
      <c r="DU9" s="331">
        <v>157.52373256399721</v>
      </c>
      <c r="DV9" s="331">
        <v>170.18740405459602</v>
      </c>
      <c r="DW9" s="331">
        <v>175.33936424880332</v>
      </c>
      <c r="DX9" s="331">
        <v>175.39464242030118</v>
      </c>
      <c r="DY9" s="331">
        <v>179.13411683161277</v>
      </c>
      <c r="DZ9" s="331">
        <v>178.87860428388652</v>
      </c>
      <c r="EA9" s="331">
        <v>181.84343111123266</v>
      </c>
      <c r="EB9" s="331">
        <v>188.82483168929525</v>
      </c>
      <c r="EC9" s="331">
        <v>190.61015272759118</v>
      </c>
      <c r="ED9" s="331">
        <v>200.54856739934806</v>
      </c>
      <c r="EE9" s="331">
        <v>202.45582253017764</v>
      </c>
      <c r="EF9" s="331">
        <v>195.92352062907426</v>
      </c>
      <c r="EG9" s="331">
        <v>187.67514464086966</v>
      </c>
      <c r="EH9" s="331">
        <v>191.1533746590782</v>
      </c>
      <c r="EI9" s="331">
        <v>190.99111793350841</v>
      </c>
      <c r="EJ9" s="331">
        <v>193.03788851486382</v>
      </c>
      <c r="EK9" s="331">
        <v>187.1830338357957</v>
      </c>
      <c r="EL9" s="331">
        <v>191.19420572574839</v>
      </c>
      <c r="EM9" s="331">
        <v>175.01672769225314</v>
      </c>
      <c r="EN9" s="331">
        <v>161.25568406066265</v>
      </c>
      <c r="EO9" s="331">
        <v>173.98326885448344</v>
      </c>
      <c r="EP9" s="331">
        <v>166.64428432114426</v>
      </c>
      <c r="EQ9" s="331">
        <v>172.87646601533041</v>
      </c>
      <c r="ER9" s="331">
        <v>187.89268665002399</v>
      </c>
      <c r="ES9" s="331">
        <v>194.68972520742096</v>
      </c>
      <c r="ET9" s="331">
        <v>191.47627898529663</v>
      </c>
      <c r="EU9" s="331">
        <v>193.29541738797249</v>
      </c>
      <c r="EV9" s="331">
        <v>187.31132224035414</v>
      </c>
      <c r="EW9" s="331">
        <v>188.33833133628551</v>
      </c>
      <c r="EX9" s="331">
        <v>199.97045931678394</v>
      </c>
      <c r="EY9" s="331">
        <v>193.28978549347676</v>
      </c>
      <c r="EZ9" s="331">
        <v>201.71044125146821</v>
      </c>
      <c r="FA9" s="331">
        <v>201.93717367300749</v>
      </c>
      <c r="FB9" s="331">
        <v>206.70058537952389</v>
      </c>
      <c r="FC9" s="331">
        <v>210.02357413558465</v>
      </c>
      <c r="FD9" s="331">
        <v>210.90118415761162</v>
      </c>
      <c r="FE9" s="331">
        <v>220.91257688597679</v>
      </c>
      <c r="FF9" s="331">
        <v>223.85186446891069</v>
      </c>
      <c r="FG9" s="331">
        <v>221.66243575508818</v>
      </c>
      <c r="FH9" s="331">
        <v>225.10101527343926</v>
      </c>
      <c r="FI9" s="331">
        <v>209.84483595128862</v>
      </c>
      <c r="FJ9" s="331">
        <v>207.02934366532671</v>
      </c>
      <c r="FK9" s="331">
        <v>202.59834601439698</v>
      </c>
      <c r="FL9" s="331">
        <v>207.1963577617085</v>
      </c>
      <c r="FM9" s="331">
        <v>217.03251905649967</v>
      </c>
      <c r="FN9" s="331">
        <v>215.8061172142896</v>
      </c>
      <c r="FO9" s="331">
        <v>211.44154071965099</v>
      </c>
      <c r="FP9" s="331">
        <v>207.03725610920966</v>
      </c>
      <c r="FQ9" s="331">
        <v>211.32164707281035</v>
      </c>
      <c r="FR9" s="331">
        <v>212.13186090154932</v>
      </c>
      <c r="FS9" s="331">
        <v>212.35549626886245</v>
      </c>
      <c r="FT9" s="331">
        <v>224.23594503571189</v>
      </c>
      <c r="FU9" s="331">
        <v>227.13214889623498</v>
      </c>
      <c r="FV9" s="331">
        <v>239.54213837598121</v>
      </c>
      <c r="FW9" s="331">
        <v>244.86965803656037</v>
      </c>
      <c r="FX9" s="331">
        <v>242.56372944708269</v>
      </c>
      <c r="FY9" s="331">
        <v>250.58555893935167</v>
      </c>
      <c r="FZ9" s="331">
        <v>254.84645030518931</v>
      </c>
      <c r="GA9" s="331">
        <v>257.13384476527426</v>
      </c>
      <c r="GB9" s="331">
        <v>285.07681875703304</v>
      </c>
      <c r="GC9" s="331">
        <v>290.59988077916717</v>
      </c>
      <c r="GD9" s="331">
        <v>306.53407208825854</v>
      </c>
      <c r="GE9" s="331">
        <v>314.17126373833645</v>
      </c>
      <c r="GF9" s="331">
        <v>315.22135283450848</v>
      </c>
      <c r="GG9" s="331">
        <v>300.3301933765469</v>
      </c>
      <c r="GH9" s="331">
        <v>287.84170412071177</v>
      </c>
      <c r="GI9" s="331">
        <v>256.13467523545376</v>
      </c>
      <c r="GJ9" s="331">
        <v>252.11201746047897</v>
      </c>
      <c r="GK9" s="331">
        <v>272.23166537732277</v>
      </c>
      <c r="GL9" s="331">
        <v>276.60630923768383</v>
      </c>
      <c r="GM9" s="331">
        <v>268.46523540313854</v>
      </c>
      <c r="GN9" s="331">
        <v>245.00693113129242</v>
      </c>
      <c r="GO9" s="331">
        <v>239.75052351949671</v>
      </c>
      <c r="GP9" s="331">
        <v>253.18708576841246</v>
      </c>
      <c r="GQ9" s="331">
        <v>249.80993776705211</v>
      </c>
      <c r="GR9" s="331">
        <v>256.86649671794055</v>
      </c>
      <c r="GS9" s="331">
        <v>264.42737430870579</v>
      </c>
      <c r="GT9" s="331">
        <v>276.10957204337547</v>
      </c>
      <c r="GU9" s="331">
        <v>285.46851621036069</v>
      </c>
      <c r="GV9" s="331">
        <v>286.18757073098362</v>
      </c>
      <c r="GW9" s="331">
        <v>286.89423191161654</v>
      </c>
      <c r="GX9" s="331">
        <v>283.27023704729237</v>
      </c>
      <c r="GY9" s="331">
        <v>278.03985721452324</v>
      </c>
      <c r="GZ9" s="331">
        <v>289.08803379897074</v>
      </c>
      <c r="HA9" s="331">
        <v>300.31448237653245</v>
      </c>
      <c r="HB9" s="331">
        <v>307.93423362450505</v>
      </c>
      <c r="HC9" s="331">
        <v>311.8010503132013</v>
      </c>
      <c r="HD9" s="331">
        <v>313.27089126078636</v>
      </c>
      <c r="HE9" s="331">
        <v>314.83719467872515</v>
      </c>
      <c r="HF9" s="331">
        <v>322.53015045554946</v>
      </c>
      <c r="HG9" s="331">
        <v>325.38344755859833</v>
      </c>
      <c r="HH9" s="331">
        <v>327.22851416921907</v>
      </c>
      <c r="HI9" s="331">
        <v>345.17119241163863</v>
      </c>
      <c r="HJ9" s="331">
        <v>340.94199462121492</v>
      </c>
      <c r="HK9" s="331">
        <v>348.35093351221809</v>
      </c>
      <c r="HL9" s="331">
        <v>357.77696583401217</v>
      </c>
      <c r="HM9" s="331">
        <v>347.1498495162927</v>
      </c>
      <c r="HN9" s="331">
        <v>336.41855699155673</v>
      </c>
      <c r="HO9" s="331">
        <v>344.89701527885609</v>
      </c>
      <c r="HP9" s="331">
        <v>351.86968798642033</v>
      </c>
      <c r="HQ9" s="331">
        <v>333.62456723617697</v>
      </c>
      <c r="HR9" s="331">
        <v>334.72122095385254</v>
      </c>
      <c r="HS9" s="331">
        <v>330.02752108819521</v>
      </c>
      <c r="HT9" s="331">
        <v>302.72572892087379</v>
      </c>
      <c r="HU9" s="331">
        <v>318.14500039848036</v>
      </c>
      <c r="HV9" s="331">
        <v>305.1872020473678</v>
      </c>
      <c r="HW9" s="331">
        <v>324.11201425832854</v>
      </c>
      <c r="HX9" s="331">
        <v>334.36979460265235</v>
      </c>
      <c r="HY9" s="331">
        <v>346.86163808920156</v>
      </c>
      <c r="HZ9" s="331">
        <v>354.41999854433629</v>
      </c>
      <c r="IA9" s="331">
        <v>327.40590212153791</v>
      </c>
      <c r="IB9" s="331">
        <v>342.55505572380451</v>
      </c>
      <c r="IC9" s="331">
        <v>346.82117340567487</v>
      </c>
      <c r="ID9" s="331">
        <v>336.74543517544794</v>
      </c>
      <c r="IE9" s="331">
        <v>345.18010511367243</v>
      </c>
      <c r="IF9" s="331">
        <v>351.48844480105345</v>
      </c>
      <c r="IG9" s="331">
        <v>357.11388699315955</v>
      </c>
      <c r="IH9" s="331">
        <v>373.69501924288784</v>
      </c>
      <c r="II9" s="331">
        <v>365.15911181635045</v>
      </c>
      <c r="IJ9" s="331">
        <v>359.49515317429285</v>
      </c>
      <c r="IK9" s="331">
        <v>314.53327396100315</v>
      </c>
      <c r="IL9" s="331">
        <v>341.46488802852218</v>
      </c>
      <c r="IM9" s="331">
        <v>335.80577937687491</v>
      </c>
      <c r="IN9" s="331">
        <v>360.32856626541479</v>
      </c>
      <c r="IO9" s="331">
        <v>373.76129789277178</v>
      </c>
      <c r="IP9" s="331">
        <v>382.83813179911948</v>
      </c>
      <c r="IQ9" s="331">
        <v>383.30046062070539</v>
      </c>
      <c r="IR9" s="331">
        <v>394.84545888577389</v>
      </c>
      <c r="IS9" s="331">
        <v>412.57044446944553</v>
      </c>
      <c r="IT9" s="331">
        <v>429.45668576210198</v>
      </c>
      <c r="IU9" s="331">
        <v>450.24522218242089</v>
      </c>
      <c r="IV9" s="331">
        <v>458.1633210000569</v>
      </c>
      <c r="IW9" s="331">
        <v>459.33461315706052</v>
      </c>
      <c r="IX9" s="331">
        <v>462.1650174846971</v>
      </c>
      <c r="IY9" s="331">
        <v>459.35639857762516</v>
      </c>
      <c r="IZ9" s="331">
        <v>469.68819035146475</v>
      </c>
      <c r="JA9" s="331">
        <v>447.15661672039198</v>
      </c>
      <c r="JB9" s="331">
        <v>459.68014807438499</v>
      </c>
      <c r="JC9" s="331">
        <v>450.65461602361137</v>
      </c>
    </row>
    <row r="10" spans="1:263" x14ac:dyDescent="0.25">
      <c r="A10" s="226" t="s">
        <v>41</v>
      </c>
      <c r="B10" s="331">
        <v>100</v>
      </c>
      <c r="C10" s="331">
        <v>111.58088825181255</v>
      </c>
      <c r="D10" s="331">
        <v>110.79050032974429</v>
      </c>
      <c r="E10" s="331">
        <v>119.61535299978924</v>
      </c>
      <c r="F10" s="331">
        <v>124.46484644682454</v>
      </c>
      <c r="G10" s="331">
        <v>124.66292588616002</v>
      </c>
      <c r="H10" s="331">
        <v>117.36127210080554</v>
      </c>
      <c r="I10" s="331">
        <v>119.49568638882714</v>
      </c>
      <c r="J10" s="331">
        <v>119.80341166999301</v>
      </c>
      <c r="K10" s="331">
        <v>128.94250651609073</v>
      </c>
      <c r="L10" s="331">
        <v>122.88826308330128</v>
      </c>
      <c r="M10" s="331">
        <v>123.25406905454824</v>
      </c>
      <c r="N10" s="331">
        <v>110.76348559431631</v>
      </c>
      <c r="O10" s="331">
        <v>104.57639892940838</v>
      </c>
      <c r="P10" s="331">
        <v>107.7503438437856</v>
      </c>
      <c r="Q10" s="331">
        <v>98.257015540825833</v>
      </c>
      <c r="R10" s="331">
        <v>94.06361120614585</v>
      </c>
      <c r="S10" s="331">
        <v>100.16275589406061</v>
      </c>
      <c r="T10" s="331">
        <v>103.38864280954797</v>
      </c>
      <c r="U10" s="331">
        <v>100.61853458652428</v>
      </c>
      <c r="V10" s="331">
        <v>95.370020601752074</v>
      </c>
      <c r="W10" s="331">
        <v>85.842993779699327</v>
      </c>
      <c r="X10" s="331">
        <v>77.741890333193354</v>
      </c>
      <c r="Y10" s="331">
        <v>80.594989882617298</v>
      </c>
      <c r="Z10" s="331">
        <v>86.324195075871131</v>
      </c>
      <c r="AA10" s="331">
        <v>87.336904203583444</v>
      </c>
      <c r="AB10" s="331">
        <v>85.232207840841141</v>
      </c>
      <c r="AC10" s="331">
        <v>83.48605933590396</v>
      </c>
      <c r="AD10" s="331">
        <v>86.4448384947015</v>
      </c>
      <c r="AE10" s="331">
        <v>81.518299282802232</v>
      </c>
      <c r="AF10" s="331">
        <v>78.750789438741009</v>
      </c>
      <c r="AG10" s="331">
        <v>70.724568216247377</v>
      </c>
      <c r="AH10" s="331">
        <v>65.802892200613499</v>
      </c>
      <c r="AI10" s="331">
        <v>65.078586011315622</v>
      </c>
      <c r="AJ10" s="331">
        <v>57.614396412709404</v>
      </c>
      <c r="AK10" s="331">
        <v>61.719864126485426</v>
      </c>
      <c r="AL10" s="331">
        <v>64.138448236860924</v>
      </c>
      <c r="AM10" s="331">
        <v>58.248366515720399</v>
      </c>
      <c r="AN10" s="331">
        <v>54.752844387951164</v>
      </c>
      <c r="AO10" s="331">
        <v>53.454440873856399</v>
      </c>
      <c r="AP10" s="331">
        <v>52.779342315327149</v>
      </c>
      <c r="AQ10" s="331">
        <v>56.656502577692791</v>
      </c>
      <c r="AR10" s="331">
        <v>56.917446427554992</v>
      </c>
      <c r="AS10" s="331">
        <v>59.800118811430316</v>
      </c>
      <c r="AT10" s="331">
        <v>61.720824829250986</v>
      </c>
      <c r="AU10" s="331">
        <v>65.11040309414399</v>
      </c>
      <c r="AV10" s="331">
        <v>62.18594343330696</v>
      </c>
      <c r="AW10" s="331">
        <v>65.825111393790053</v>
      </c>
      <c r="AX10" s="331">
        <v>65.006211181367149</v>
      </c>
      <c r="AY10" s="331">
        <v>65.415307588519369</v>
      </c>
      <c r="AZ10" s="331">
        <v>67.908302602512123</v>
      </c>
      <c r="BA10" s="331">
        <v>69.266687027174584</v>
      </c>
      <c r="BB10" s="331">
        <v>69.787426760823493</v>
      </c>
      <c r="BC10" s="331">
        <v>69.530663849287635</v>
      </c>
      <c r="BD10" s="331">
        <v>68.582613360953232</v>
      </c>
      <c r="BE10" s="331">
        <v>70.394736710515417</v>
      </c>
      <c r="BF10" s="331">
        <v>68.740666048240058</v>
      </c>
      <c r="BG10" s="331">
        <v>67.988242895661742</v>
      </c>
      <c r="BH10" s="331">
        <v>68.135056480575599</v>
      </c>
      <c r="BI10" s="331">
        <v>67.766183319316383</v>
      </c>
      <c r="BJ10" s="331">
        <v>69.058847150129509</v>
      </c>
      <c r="BK10" s="331">
        <v>70.4155368296354</v>
      </c>
      <c r="BL10" s="331">
        <v>72.259386625840662</v>
      </c>
      <c r="BM10" s="331">
        <v>74.278419608914049</v>
      </c>
      <c r="BN10" s="331">
        <v>74.26738527251014</v>
      </c>
      <c r="BO10" s="331">
        <v>72.846550740631344</v>
      </c>
      <c r="BP10" s="331">
        <v>77.199769626147358</v>
      </c>
      <c r="BQ10" s="331">
        <v>79.917410509180996</v>
      </c>
      <c r="BR10" s="331">
        <v>82.700166097574268</v>
      </c>
      <c r="BS10" s="331">
        <v>83.159739193363833</v>
      </c>
      <c r="BT10" s="331">
        <v>87.70518138648319</v>
      </c>
      <c r="BU10" s="331">
        <v>85.388342805912856</v>
      </c>
      <c r="BV10" s="331">
        <v>88.636640073438201</v>
      </c>
      <c r="BW10" s="331">
        <v>91.391145236975291</v>
      </c>
      <c r="BX10" s="331">
        <v>94.430069413068281</v>
      </c>
      <c r="BY10" s="331">
        <v>96.423988859420689</v>
      </c>
      <c r="BZ10" s="331">
        <v>97.6701456952363</v>
      </c>
      <c r="CA10" s="331">
        <v>97.974482136643459</v>
      </c>
      <c r="CB10" s="331">
        <v>92.29427447478443</v>
      </c>
      <c r="CC10" s="331">
        <v>92.43688333944857</v>
      </c>
      <c r="CD10" s="331">
        <v>93.113756906597118</v>
      </c>
      <c r="CE10" s="331">
        <v>95.345657584939488</v>
      </c>
      <c r="CF10" s="331">
        <v>97.213487350676942</v>
      </c>
      <c r="CG10" s="331">
        <v>99.676127227203551</v>
      </c>
      <c r="CH10" s="331">
        <v>99.166780164214543</v>
      </c>
      <c r="CI10" s="331">
        <v>102.43681591217519</v>
      </c>
      <c r="CJ10" s="331">
        <v>104.95543458235969</v>
      </c>
      <c r="CK10" s="331">
        <v>103.21722952882855</v>
      </c>
      <c r="CL10" s="331">
        <v>105.27971484083072</v>
      </c>
      <c r="CM10" s="331">
        <v>107.97460727321892</v>
      </c>
      <c r="CN10" s="331">
        <v>112.25574318587924</v>
      </c>
      <c r="CO10" s="331">
        <v>111.72076027174188</v>
      </c>
      <c r="CP10" s="331">
        <v>109.06480212731071</v>
      </c>
      <c r="CQ10" s="331">
        <v>108.76796838314903</v>
      </c>
      <c r="CR10" s="331">
        <v>109.21503624966655</v>
      </c>
      <c r="CS10" s="331">
        <v>111.50263333350611</v>
      </c>
      <c r="CT10" s="331">
        <v>105.69627066671113</v>
      </c>
      <c r="CU10" s="331">
        <v>104.43023715475496</v>
      </c>
      <c r="CV10" s="331">
        <v>94.450182671111378</v>
      </c>
      <c r="CW10" s="331">
        <v>93.107730009453277</v>
      </c>
      <c r="CX10" s="331">
        <v>88.908736482803434</v>
      </c>
      <c r="CY10" s="331">
        <v>93.696034006967963</v>
      </c>
      <c r="CZ10" s="331">
        <v>95.807230572791568</v>
      </c>
      <c r="DA10" s="331">
        <v>87.106954025472433</v>
      </c>
      <c r="DB10" s="331">
        <v>84.343130150530712</v>
      </c>
      <c r="DC10" s="331">
        <v>86.880071372931113</v>
      </c>
      <c r="DD10" s="331">
        <v>78.85903189786228</v>
      </c>
      <c r="DE10" s="331">
        <v>69.101300067331451</v>
      </c>
      <c r="DF10" s="331">
        <v>65.524273091317554</v>
      </c>
      <c r="DG10" s="331">
        <v>63.363812284029393</v>
      </c>
      <c r="DH10" s="331">
        <v>63.046777856528486</v>
      </c>
      <c r="DI10" s="331">
        <v>57.608668018428091</v>
      </c>
      <c r="DJ10" s="331">
        <v>58.209547252117204</v>
      </c>
      <c r="DK10" s="331">
        <v>65.108872268006621</v>
      </c>
      <c r="DL10" s="331">
        <v>67.11290296483665</v>
      </c>
      <c r="DM10" s="331">
        <v>67.27338219835535</v>
      </c>
      <c r="DN10" s="331">
        <v>71.870718191117106</v>
      </c>
      <c r="DO10" s="331">
        <v>73.997246199672517</v>
      </c>
      <c r="DP10" s="331">
        <v>75.848966312285739</v>
      </c>
      <c r="DQ10" s="331">
        <v>73.928726435649352</v>
      </c>
      <c r="DR10" s="331">
        <v>75.40695715666088</v>
      </c>
      <c r="DS10" s="331">
        <v>80.101945064463479</v>
      </c>
      <c r="DT10" s="331">
        <v>80.139338838367664</v>
      </c>
      <c r="DU10" s="331">
        <v>81.634875622405985</v>
      </c>
      <c r="DV10" s="331">
        <v>87.338032437169019</v>
      </c>
      <c r="DW10" s="331">
        <v>88.750980648571328</v>
      </c>
      <c r="DX10" s="331">
        <v>86.492364586023513</v>
      </c>
      <c r="DY10" s="331">
        <v>84.939009670354537</v>
      </c>
      <c r="DZ10" s="331">
        <v>86.023238406515858</v>
      </c>
      <c r="EA10" s="331">
        <v>85.233910261786235</v>
      </c>
      <c r="EB10" s="331">
        <v>87.586099468671122</v>
      </c>
      <c r="EC10" s="331">
        <v>89.171028768964433</v>
      </c>
      <c r="ED10" s="331">
        <v>92.416518787567952</v>
      </c>
      <c r="EE10" s="331">
        <v>96.264139257308244</v>
      </c>
      <c r="EF10" s="331">
        <v>95.667613363748586</v>
      </c>
      <c r="EG10" s="331">
        <v>97.158592601195721</v>
      </c>
      <c r="EH10" s="331">
        <v>94.397300328137689</v>
      </c>
      <c r="EI10" s="331">
        <v>94.777692319534239</v>
      </c>
      <c r="EJ10" s="331">
        <v>95.676379422670962</v>
      </c>
      <c r="EK10" s="331">
        <v>93.264902138054026</v>
      </c>
      <c r="EL10" s="331">
        <v>92.46798869435726</v>
      </c>
      <c r="EM10" s="331">
        <v>85.120279395814237</v>
      </c>
      <c r="EN10" s="331">
        <v>83.079818620674885</v>
      </c>
      <c r="EO10" s="331">
        <v>87.630395040511644</v>
      </c>
      <c r="EP10" s="331">
        <v>87.605752605573372</v>
      </c>
      <c r="EQ10" s="331">
        <v>90.031072165277038</v>
      </c>
      <c r="ER10" s="331">
        <v>93.987972429439296</v>
      </c>
      <c r="ES10" s="331">
        <v>97.323245974244728</v>
      </c>
      <c r="ET10" s="331">
        <v>98.49173264441113</v>
      </c>
      <c r="EU10" s="331">
        <v>98.027623809458746</v>
      </c>
      <c r="EV10" s="331">
        <v>94.926439742723332</v>
      </c>
      <c r="EW10" s="331">
        <v>96.711942123476078</v>
      </c>
      <c r="EX10" s="331">
        <v>101.01156834852527</v>
      </c>
      <c r="EY10" s="331">
        <v>101.30100778016718</v>
      </c>
      <c r="EZ10" s="331">
        <v>102.29392768237284</v>
      </c>
      <c r="FA10" s="331">
        <v>101.08340347257695</v>
      </c>
      <c r="FB10" s="331">
        <v>102.30097046085619</v>
      </c>
      <c r="FC10" s="331">
        <v>102.77079001564833</v>
      </c>
      <c r="FD10" s="331">
        <v>104.90354474220386</v>
      </c>
      <c r="FE10" s="331">
        <v>108.46144003934469</v>
      </c>
      <c r="FF10" s="331">
        <v>112.231297423085</v>
      </c>
      <c r="FG10" s="331">
        <v>112.98965896373038</v>
      </c>
      <c r="FH10" s="331">
        <v>115.22728737856819</v>
      </c>
      <c r="FI10" s="331">
        <v>111.93429856202081</v>
      </c>
      <c r="FJ10" s="331">
        <v>115.02286749361497</v>
      </c>
      <c r="FK10" s="331">
        <v>113.16412884404987</v>
      </c>
      <c r="FL10" s="331">
        <v>115.61705795190112</v>
      </c>
      <c r="FM10" s="331">
        <v>119.01776202134812</v>
      </c>
      <c r="FN10" s="331">
        <v>121.40614219723588</v>
      </c>
      <c r="FO10" s="331">
        <v>121.81947688635556</v>
      </c>
      <c r="FP10" s="331">
        <v>119.44434037108083</v>
      </c>
      <c r="FQ10" s="331">
        <v>122.93352180393386</v>
      </c>
      <c r="FR10" s="331">
        <v>123.87326672029614</v>
      </c>
      <c r="FS10" s="331">
        <v>123.96292215378358</v>
      </c>
      <c r="FT10" s="331">
        <v>128.07051029596536</v>
      </c>
      <c r="FU10" s="331">
        <v>129.18781176244062</v>
      </c>
      <c r="FV10" s="331">
        <v>129.48124564148767</v>
      </c>
      <c r="FW10" s="331">
        <v>133.44841469774408</v>
      </c>
      <c r="FX10" s="331">
        <v>134.85744334759147</v>
      </c>
      <c r="FY10" s="331">
        <v>136.45220478847199</v>
      </c>
      <c r="FZ10" s="331">
        <v>139.60222936808893</v>
      </c>
      <c r="GA10" s="331">
        <v>141.31991129859304</v>
      </c>
      <c r="GB10" s="331">
        <v>149.17716240928047</v>
      </c>
      <c r="GC10" s="331">
        <v>159.07619549927716</v>
      </c>
      <c r="GD10" s="331">
        <v>164.35529141273469</v>
      </c>
      <c r="GE10" s="331">
        <v>161.85940850581787</v>
      </c>
      <c r="GF10" s="331">
        <v>165.97737070082584</v>
      </c>
      <c r="GG10" s="331">
        <v>160.00369868767726</v>
      </c>
      <c r="GH10" s="331">
        <v>164.00046154999319</v>
      </c>
      <c r="GI10" s="331">
        <v>151.96271343628905</v>
      </c>
      <c r="GJ10" s="331">
        <v>147.29260064942309</v>
      </c>
      <c r="GK10" s="331">
        <v>158.79424080439517</v>
      </c>
      <c r="GL10" s="331">
        <v>164.84523594330503</v>
      </c>
      <c r="GM10" s="331">
        <v>158.25936259316029</v>
      </c>
      <c r="GN10" s="331">
        <v>149.84619828467567</v>
      </c>
      <c r="GO10" s="331">
        <v>148.09182500381829</v>
      </c>
      <c r="GP10" s="331">
        <v>150.98589876485303</v>
      </c>
      <c r="GQ10" s="331">
        <v>151.50797325753584</v>
      </c>
      <c r="GR10" s="331">
        <v>156.43511842096814</v>
      </c>
      <c r="GS10" s="331">
        <v>154.72227678481298</v>
      </c>
      <c r="GT10" s="331">
        <v>160.07710335541239</v>
      </c>
      <c r="GU10" s="331">
        <v>160.69588436095421</v>
      </c>
      <c r="GV10" s="331">
        <v>159.61217947649706</v>
      </c>
      <c r="GW10" s="331">
        <v>159.76043793180887</v>
      </c>
      <c r="GX10" s="331">
        <v>165.9610070140557</v>
      </c>
      <c r="GY10" s="331">
        <v>170.27755591942895</v>
      </c>
      <c r="GZ10" s="331">
        <v>170.20304074008942</v>
      </c>
      <c r="HA10" s="331">
        <v>176.83731440188916</v>
      </c>
      <c r="HB10" s="331">
        <v>177.92133009896213</v>
      </c>
      <c r="HC10" s="331">
        <v>178.20505743337165</v>
      </c>
      <c r="HD10" s="331">
        <v>176.21289784097721</v>
      </c>
      <c r="HE10" s="331">
        <v>174.55496822707181</v>
      </c>
      <c r="HF10" s="331">
        <v>173.06351264936066</v>
      </c>
      <c r="HG10" s="331">
        <v>171.62397252206745</v>
      </c>
      <c r="HH10" s="331">
        <v>176.19534928540284</v>
      </c>
      <c r="HI10" s="331">
        <v>181.90432148464231</v>
      </c>
      <c r="HJ10" s="331">
        <v>181.36948346877278</v>
      </c>
      <c r="HK10" s="331">
        <v>182.59155388156856</v>
      </c>
      <c r="HL10" s="331">
        <v>184.55367967878388</v>
      </c>
      <c r="HM10" s="331">
        <v>180.58653521427618</v>
      </c>
      <c r="HN10" s="331">
        <v>174.987954736559</v>
      </c>
      <c r="HO10" s="331">
        <v>180.61812034407629</v>
      </c>
      <c r="HP10" s="331">
        <v>185.90906302170774</v>
      </c>
      <c r="HQ10" s="331">
        <v>184.85277579001487</v>
      </c>
      <c r="HR10" s="331">
        <v>190.48179296857813</v>
      </c>
      <c r="HS10" s="331">
        <v>192.23862820439678</v>
      </c>
      <c r="HT10" s="331">
        <v>182.81917655483662</v>
      </c>
      <c r="HU10" s="331">
        <v>185.44827227828657</v>
      </c>
      <c r="HV10" s="331">
        <v>170.47139759352069</v>
      </c>
      <c r="HW10" s="331">
        <v>183.09934154897701</v>
      </c>
      <c r="HX10" s="331">
        <v>189.3639940668543</v>
      </c>
      <c r="HY10" s="331">
        <v>193.68361339937729</v>
      </c>
      <c r="HZ10" s="331">
        <v>199.81825487327319</v>
      </c>
      <c r="IA10" s="331">
        <v>190.15521330628954</v>
      </c>
      <c r="IB10" s="331">
        <v>197.0943130948632</v>
      </c>
      <c r="IC10" s="331">
        <v>202.01640494181603</v>
      </c>
      <c r="ID10" s="331">
        <v>199.25823534579069</v>
      </c>
      <c r="IE10" s="331">
        <v>205.44415731009335</v>
      </c>
      <c r="IF10" s="331">
        <v>206.15178986965535</v>
      </c>
      <c r="IG10" s="331">
        <v>213.92207346777016</v>
      </c>
      <c r="IH10" s="331">
        <v>217.12506982235828</v>
      </c>
      <c r="II10" s="331">
        <v>216.41246471238037</v>
      </c>
      <c r="IJ10" s="331">
        <v>200.12316568195106</v>
      </c>
      <c r="IK10" s="331">
        <v>173.36383285830124</v>
      </c>
      <c r="IL10" s="331">
        <v>191.84071701301059</v>
      </c>
      <c r="IM10" s="331">
        <v>197.30834728006957</v>
      </c>
      <c r="IN10" s="331">
        <v>200.27880454501982</v>
      </c>
      <c r="IO10" s="331">
        <v>199.71792760895815</v>
      </c>
      <c r="IP10" s="331">
        <v>207.89135258778464</v>
      </c>
      <c r="IQ10" s="331">
        <v>205.60424919573489</v>
      </c>
      <c r="IR10" s="331">
        <v>201.43162876187614</v>
      </c>
      <c r="IS10" s="331">
        <v>220.89622264730602</v>
      </c>
      <c r="IT10" s="331">
        <v>225.6580283402354</v>
      </c>
      <c r="IU10" s="331">
        <v>225.45543537897066</v>
      </c>
      <c r="IV10" s="331">
        <v>231.70487803186469</v>
      </c>
      <c r="IW10" s="331">
        <v>247.90347494668092</v>
      </c>
      <c r="IX10" s="331">
        <v>252.71523048314771</v>
      </c>
      <c r="IY10" s="331">
        <v>253.38677342670297</v>
      </c>
      <c r="IZ10" s="331">
        <v>262.72161325521751</v>
      </c>
      <c r="JA10" s="331">
        <v>266.24701133081555</v>
      </c>
      <c r="JB10" s="331">
        <v>273.08264000775392</v>
      </c>
      <c r="JC10" s="331">
        <v>265.79293690707948</v>
      </c>
    </row>
    <row r="11" spans="1:263" x14ac:dyDescent="0.25">
      <c r="A11" s="226" t="s">
        <v>42</v>
      </c>
      <c r="B11" s="331">
        <v>100</v>
      </c>
      <c r="C11" s="331">
        <v>108.78037854182998</v>
      </c>
      <c r="D11" s="331">
        <v>118.34471945346623</v>
      </c>
      <c r="E11" s="331">
        <v>147.0713405756523</v>
      </c>
      <c r="F11" s="331">
        <v>122.65091275618764</v>
      </c>
      <c r="G11" s="331">
        <v>124.98899908407199</v>
      </c>
      <c r="H11" s="331">
        <v>116.17721308926173</v>
      </c>
      <c r="I11" s="331">
        <v>137.78125492772617</v>
      </c>
      <c r="J11" s="331">
        <v>136.08276647745984</v>
      </c>
      <c r="K11" s="331">
        <v>158.73469084838823</v>
      </c>
      <c r="L11" s="331">
        <v>161.1239301229291</v>
      </c>
      <c r="M11" s="331">
        <v>159.43928158373339</v>
      </c>
      <c r="N11" s="331">
        <v>143.34713931462218</v>
      </c>
      <c r="O11" s="331">
        <v>140.28895993422259</v>
      </c>
      <c r="P11" s="331">
        <v>131.69495371559611</v>
      </c>
      <c r="Q11" s="331">
        <v>126.05013308907129</v>
      </c>
      <c r="R11" s="331">
        <v>112.71896475506111</v>
      </c>
      <c r="S11" s="331">
        <v>119.6892284378751</v>
      </c>
      <c r="T11" s="331">
        <v>129.42736623430949</v>
      </c>
      <c r="U11" s="331">
        <v>129.63476173616206</v>
      </c>
      <c r="V11" s="331">
        <v>120.50909377818719</v>
      </c>
      <c r="W11" s="331">
        <v>112.12338105616091</v>
      </c>
      <c r="X11" s="331">
        <v>105.07965501215149</v>
      </c>
      <c r="Y11" s="331">
        <v>113.52704718066943</v>
      </c>
      <c r="Z11" s="331">
        <v>120.46063568264677</v>
      </c>
      <c r="AA11" s="331">
        <v>119.38445412454487</v>
      </c>
      <c r="AB11" s="331">
        <v>112.56005239632029</v>
      </c>
      <c r="AC11" s="331">
        <v>108.67094941286889</v>
      </c>
      <c r="AD11" s="331">
        <v>108.62617051961379</v>
      </c>
      <c r="AE11" s="331">
        <v>96.985950874877304</v>
      </c>
      <c r="AF11" s="331">
        <v>89.377882951057572</v>
      </c>
      <c r="AG11" s="331">
        <v>77.844400249365563</v>
      </c>
      <c r="AH11" s="331">
        <v>76.618715376737811</v>
      </c>
      <c r="AI11" s="331">
        <v>75.150705471865052</v>
      </c>
      <c r="AJ11" s="331">
        <v>69.573252087937647</v>
      </c>
      <c r="AK11" s="331">
        <v>74.380577483857252</v>
      </c>
      <c r="AL11" s="331">
        <v>76.427250994814344</v>
      </c>
      <c r="AM11" s="331">
        <v>69.579902148282102</v>
      </c>
      <c r="AN11" s="331">
        <v>66.856481029951468</v>
      </c>
      <c r="AO11" s="331">
        <v>65.371916648624378</v>
      </c>
      <c r="AP11" s="331">
        <v>67.225546521617503</v>
      </c>
      <c r="AQ11" s="331">
        <v>71.081472823317412</v>
      </c>
      <c r="AR11" s="331">
        <v>72.56486854322381</v>
      </c>
      <c r="AS11" s="331">
        <v>76.102904642283477</v>
      </c>
      <c r="AT11" s="331">
        <v>78.923792822668901</v>
      </c>
      <c r="AU11" s="331">
        <v>79.55804289996675</v>
      </c>
      <c r="AV11" s="331">
        <v>75.478581401788077</v>
      </c>
      <c r="AW11" s="331">
        <v>77.062858041928592</v>
      </c>
      <c r="AX11" s="331">
        <v>76.145006066526463</v>
      </c>
      <c r="AY11" s="331">
        <v>76.14739552156513</v>
      </c>
      <c r="AZ11" s="331">
        <v>79.743348377035318</v>
      </c>
      <c r="BA11" s="331">
        <v>81.051821118602234</v>
      </c>
      <c r="BB11" s="331">
        <v>80.466399826963041</v>
      </c>
      <c r="BC11" s="331">
        <v>84.03537466831348</v>
      </c>
      <c r="BD11" s="331">
        <v>81.807305105912405</v>
      </c>
      <c r="BE11" s="331">
        <v>81.414132805612581</v>
      </c>
      <c r="BF11" s="331">
        <v>76.754355989350856</v>
      </c>
      <c r="BG11" s="331">
        <v>77.419876615334246</v>
      </c>
      <c r="BH11" s="331">
        <v>77.526041880813779</v>
      </c>
      <c r="BI11" s="331">
        <v>74.349453451467213</v>
      </c>
      <c r="BJ11" s="331">
        <v>72.739915636359342</v>
      </c>
      <c r="BK11" s="331">
        <v>74.903027348965068</v>
      </c>
      <c r="BL11" s="331">
        <v>74.584797192737781</v>
      </c>
      <c r="BM11" s="331">
        <v>72.806459493088184</v>
      </c>
      <c r="BN11" s="331">
        <v>72.747327903081683</v>
      </c>
      <c r="BO11" s="331">
        <v>75.447832646973225</v>
      </c>
      <c r="BP11" s="331">
        <v>80.724631571359438</v>
      </c>
      <c r="BQ11" s="331">
        <v>82.737399366688692</v>
      </c>
      <c r="BR11" s="331">
        <v>86.123345604425054</v>
      </c>
      <c r="BS11" s="331">
        <v>85.665319751789099</v>
      </c>
      <c r="BT11" s="331">
        <v>88.20817774497921</v>
      </c>
      <c r="BU11" s="331">
        <v>86.982349260569734</v>
      </c>
      <c r="BV11" s="331">
        <v>89.520379029960253</v>
      </c>
      <c r="BW11" s="331">
        <v>91.320480375345525</v>
      </c>
      <c r="BX11" s="331">
        <v>91.626828474885841</v>
      </c>
      <c r="BY11" s="331">
        <v>94.52576081208143</v>
      </c>
      <c r="BZ11" s="331">
        <v>92.935235926269556</v>
      </c>
      <c r="CA11" s="331">
        <v>88.385393877959331</v>
      </c>
      <c r="CB11" s="331">
        <v>84.155107593246171</v>
      </c>
      <c r="CC11" s="331">
        <v>85.17719427544003</v>
      </c>
      <c r="CD11" s="331">
        <v>86.936060367593626</v>
      </c>
      <c r="CE11" s="331">
        <v>88.187906153035584</v>
      </c>
      <c r="CF11" s="331">
        <v>88.527929418033736</v>
      </c>
      <c r="CG11" s="331">
        <v>90.46290163816137</v>
      </c>
      <c r="CH11" s="331">
        <v>87.145173108367374</v>
      </c>
      <c r="CI11" s="331">
        <v>88.657835307880987</v>
      </c>
      <c r="CJ11" s="331">
        <v>91.585106944935447</v>
      </c>
      <c r="CK11" s="331">
        <v>88.025793474686353</v>
      </c>
      <c r="CL11" s="331">
        <v>87.884107620963391</v>
      </c>
      <c r="CM11" s="331">
        <v>90.557030851619473</v>
      </c>
      <c r="CN11" s="331">
        <v>91.875070940330261</v>
      </c>
      <c r="CO11" s="331">
        <v>87.962673365342283</v>
      </c>
      <c r="CP11" s="331">
        <v>84.747790181513196</v>
      </c>
      <c r="CQ11" s="331">
        <v>86.838225643419804</v>
      </c>
      <c r="CR11" s="331">
        <v>87.353895638599823</v>
      </c>
      <c r="CS11" s="331">
        <v>88.277975231219983</v>
      </c>
      <c r="CT11" s="331">
        <v>87.46100179203431</v>
      </c>
      <c r="CU11" s="331">
        <v>85.725995355112232</v>
      </c>
      <c r="CV11" s="331">
        <v>80.613306461590355</v>
      </c>
      <c r="CW11" s="331">
        <v>77.487995414790788</v>
      </c>
      <c r="CX11" s="331">
        <v>72.811484487911031</v>
      </c>
      <c r="CY11" s="331">
        <v>74.417196181272402</v>
      </c>
      <c r="CZ11" s="331">
        <v>75.769535115842231</v>
      </c>
      <c r="DA11" s="331">
        <v>73.746204239685341</v>
      </c>
      <c r="DB11" s="331">
        <v>79.781690390243796</v>
      </c>
      <c r="DC11" s="331">
        <v>84.115111044350172</v>
      </c>
      <c r="DD11" s="331">
        <v>82.606228092132795</v>
      </c>
      <c r="DE11" s="331">
        <v>79.538246344083092</v>
      </c>
      <c r="DF11" s="331">
        <v>73.491687634926095</v>
      </c>
      <c r="DG11" s="331">
        <v>71.539948587688272</v>
      </c>
      <c r="DH11" s="331">
        <v>76.187653632745523</v>
      </c>
      <c r="DI11" s="331">
        <v>69.417369545552049</v>
      </c>
      <c r="DJ11" s="331">
        <v>70.231985620513186</v>
      </c>
      <c r="DK11" s="331">
        <v>70.909324054421859</v>
      </c>
      <c r="DL11" s="331">
        <v>70.034151268656132</v>
      </c>
      <c r="DM11" s="331">
        <v>73.131372548469116</v>
      </c>
      <c r="DN11" s="331">
        <v>78.714415985601718</v>
      </c>
      <c r="DO11" s="331">
        <v>79.638382936962486</v>
      </c>
      <c r="DP11" s="331">
        <v>79.92340065521303</v>
      </c>
      <c r="DQ11" s="331">
        <v>76.644966577514765</v>
      </c>
      <c r="DR11" s="331">
        <v>80.656974205778027</v>
      </c>
      <c r="DS11" s="331">
        <v>86.662104235592977</v>
      </c>
      <c r="DT11" s="331">
        <v>89.109883999527469</v>
      </c>
      <c r="DU11" s="331">
        <v>92.749748401383613</v>
      </c>
      <c r="DV11" s="331">
        <v>98.542940208381836</v>
      </c>
      <c r="DW11" s="331">
        <v>98.601697036327948</v>
      </c>
      <c r="DX11" s="331">
        <v>97.033974163941764</v>
      </c>
      <c r="DY11" s="331">
        <v>95.176125518098374</v>
      </c>
      <c r="DZ11" s="331">
        <v>90.337243121114753</v>
      </c>
      <c r="EA11" s="331">
        <v>91.973679047636409</v>
      </c>
      <c r="EB11" s="331">
        <v>93.527459802778594</v>
      </c>
      <c r="EC11" s="331">
        <v>93.571232734066967</v>
      </c>
      <c r="ED11" s="331">
        <v>97.500688229140238</v>
      </c>
      <c r="EE11" s="331">
        <v>100.35032538452</v>
      </c>
      <c r="EF11" s="331">
        <v>99.199439221917544</v>
      </c>
      <c r="EG11" s="331">
        <v>101.40392123875614</v>
      </c>
      <c r="EH11" s="331">
        <v>101.05525669705963</v>
      </c>
      <c r="EI11" s="331">
        <v>102.54277351152292</v>
      </c>
      <c r="EJ11" s="331">
        <v>106.84982903791862</v>
      </c>
      <c r="EK11" s="331">
        <v>104.48486086601628</v>
      </c>
      <c r="EL11" s="331">
        <v>101.10992124149358</v>
      </c>
      <c r="EM11" s="331">
        <v>95.200078856971999</v>
      </c>
      <c r="EN11" s="331">
        <v>95.813138264670528</v>
      </c>
      <c r="EO11" s="331">
        <v>96.933848701220697</v>
      </c>
      <c r="EP11" s="331">
        <v>98.260531621205757</v>
      </c>
      <c r="EQ11" s="331">
        <v>103.94932796052009</v>
      </c>
      <c r="ER11" s="331">
        <v>110.32704884181561</v>
      </c>
      <c r="ES11" s="331">
        <v>109.5076458509776</v>
      </c>
      <c r="ET11" s="331">
        <v>115.27060998934091</v>
      </c>
      <c r="EU11" s="331">
        <v>116.08250851386462</v>
      </c>
      <c r="EV11" s="331">
        <v>118.46311211577465</v>
      </c>
      <c r="EW11" s="331">
        <v>120.97964538191835</v>
      </c>
      <c r="EX11" s="331">
        <v>124.41594140025039</v>
      </c>
      <c r="EY11" s="331">
        <v>123.88989719831733</v>
      </c>
      <c r="EZ11" s="331">
        <v>126.93205286434129</v>
      </c>
      <c r="FA11" s="331">
        <v>121.7234982849485</v>
      </c>
      <c r="FB11" s="331">
        <v>127.76284545428226</v>
      </c>
      <c r="FC11" s="331">
        <v>126.76718381481035</v>
      </c>
      <c r="FD11" s="331">
        <v>132.23333139709624</v>
      </c>
      <c r="FE11" s="331">
        <v>138.99570387548977</v>
      </c>
      <c r="FF11" s="331">
        <v>149.23063115058267</v>
      </c>
      <c r="FG11" s="331">
        <v>151.57041770370691</v>
      </c>
      <c r="FH11" s="331">
        <v>157.3303899321655</v>
      </c>
      <c r="FI11" s="331">
        <v>154.27049851546849</v>
      </c>
      <c r="FJ11" s="331">
        <v>164.38531811975037</v>
      </c>
      <c r="FK11" s="331">
        <v>161.98945691028817</v>
      </c>
      <c r="FL11" s="331">
        <v>166.24142055904966</v>
      </c>
      <c r="FM11" s="331">
        <v>166.89731163196473</v>
      </c>
      <c r="FN11" s="331">
        <v>176.63097552750273</v>
      </c>
      <c r="FO11" s="331">
        <v>177.21414874035239</v>
      </c>
      <c r="FP11" s="331">
        <v>191.9310140099569</v>
      </c>
      <c r="FQ11" s="331">
        <v>205.21340861230848</v>
      </c>
      <c r="FR11" s="331">
        <v>192.4429514629177</v>
      </c>
      <c r="FS11" s="331">
        <v>188.5767214685886</v>
      </c>
      <c r="FT11" s="331">
        <v>196.28620398035633</v>
      </c>
      <c r="FU11" s="331">
        <v>209.3422609375952</v>
      </c>
      <c r="FV11" s="331">
        <v>210.89246943108139</v>
      </c>
      <c r="FW11" s="331">
        <v>244.36492919403869</v>
      </c>
      <c r="FX11" s="331">
        <v>251.19521883184973</v>
      </c>
      <c r="FY11" s="331">
        <v>276.04408034505116</v>
      </c>
      <c r="FZ11" s="331">
        <v>284.00004374567015</v>
      </c>
      <c r="GA11" s="331">
        <v>292.78281469203591</v>
      </c>
      <c r="GB11" s="331">
        <v>334.05217646858057</v>
      </c>
      <c r="GC11" s="331">
        <v>352.76854808875908</v>
      </c>
      <c r="GD11" s="331">
        <v>378.37687485298778</v>
      </c>
      <c r="GE11" s="331">
        <v>340.74772660061865</v>
      </c>
      <c r="GF11" s="331">
        <v>384.27326276550752</v>
      </c>
      <c r="GG11" s="331">
        <v>380.51348739510644</v>
      </c>
      <c r="GH11" s="331">
        <v>390.59631199864469</v>
      </c>
      <c r="GI11" s="331">
        <v>342.75927957116392</v>
      </c>
      <c r="GJ11" s="331">
        <v>309.69801805459815</v>
      </c>
      <c r="GK11" s="331">
        <v>321.43180613322096</v>
      </c>
      <c r="GL11" s="331">
        <v>361.94123196530438</v>
      </c>
      <c r="GM11" s="331">
        <v>353.96220730692033</v>
      </c>
      <c r="GN11" s="331">
        <v>269.98346042663331</v>
      </c>
      <c r="GO11" s="331">
        <v>260.84085058192039</v>
      </c>
      <c r="GP11" s="331">
        <v>260.86983861799422</v>
      </c>
      <c r="GQ11" s="331">
        <v>269.91463960616079</v>
      </c>
      <c r="GR11" s="331">
        <v>290.27392905536766</v>
      </c>
      <c r="GS11" s="331">
        <v>272.38078853266057</v>
      </c>
      <c r="GT11" s="331">
        <v>302.77050818577555</v>
      </c>
      <c r="GU11" s="331">
        <v>290.88375437311805</v>
      </c>
      <c r="GV11" s="331">
        <v>299.55591237333954</v>
      </c>
      <c r="GW11" s="331">
        <v>267.13289374972021</v>
      </c>
      <c r="GX11" s="331">
        <v>299.7944364419177</v>
      </c>
      <c r="GY11" s="331">
        <v>289.6454747521696</v>
      </c>
      <c r="GZ11" s="331">
        <v>298.27763522481183</v>
      </c>
      <c r="HA11" s="331">
        <v>329.09764791435077</v>
      </c>
      <c r="HB11" s="331">
        <v>330.14854185814698</v>
      </c>
      <c r="HC11" s="331">
        <v>330.33866709198287</v>
      </c>
      <c r="HD11" s="331">
        <v>311.54622142863406</v>
      </c>
      <c r="HE11" s="331">
        <v>334.32143459847634</v>
      </c>
      <c r="HF11" s="331">
        <v>329.31115069855264</v>
      </c>
      <c r="HG11" s="331">
        <v>349.59227146372325</v>
      </c>
      <c r="HH11" s="331">
        <v>351.15180976509203</v>
      </c>
      <c r="HI11" s="331">
        <v>348.75652403813905</v>
      </c>
      <c r="HJ11" s="331">
        <v>352.78129808044645</v>
      </c>
      <c r="HK11" s="331">
        <v>348.23290343736329</v>
      </c>
      <c r="HL11" s="331">
        <v>378.9245222370015</v>
      </c>
      <c r="HM11" s="331">
        <v>370.67014511352181</v>
      </c>
      <c r="HN11" s="331">
        <v>361.65325168839559</v>
      </c>
      <c r="HO11" s="331">
        <v>365.29834454674869</v>
      </c>
      <c r="HP11" s="331">
        <v>400.23316899730366</v>
      </c>
      <c r="HQ11" s="331">
        <v>400.88833537827367</v>
      </c>
      <c r="HR11" s="331">
        <v>422.70453022880349</v>
      </c>
      <c r="HS11" s="331">
        <v>451.67279028671391</v>
      </c>
      <c r="HT11" s="331">
        <v>391.1993784098828</v>
      </c>
      <c r="HU11" s="331">
        <v>409.8043744403542</v>
      </c>
      <c r="HV11" s="331">
        <v>360.33049482761783</v>
      </c>
      <c r="HW11" s="331">
        <v>415.70602777883994</v>
      </c>
      <c r="HX11" s="331">
        <v>437.24390423611607</v>
      </c>
      <c r="HY11" s="331">
        <v>445.52119439960717</v>
      </c>
      <c r="HZ11" s="331">
        <v>410.11855122525407</v>
      </c>
      <c r="IA11" s="331">
        <v>381.92506714393903</v>
      </c>
      <c r="IB11" s="331">
        <v>409.97777851624056</v>
      </c>
      <c r="IC11" s="331">
        <v>407.93754174557205</v>
      </c>
      <c r="ID11" s="331">
        <v>387.85058230787945</v>
      </c>
      <c r="IE11" s="331">
        <v>377.03865774962429</v>
      </c>
      <c r="IF11" s="331">
        <v>386.54444377064061</v>
      </c>
      <c r="IG11" s="331">
        <v>442.07347241631049</v>
      </c>
      <c r="IH11" s="331">
        <v>440.12031154812456</v>
      </c>
      <c r="II11" s="331">
        <v>424.84194951077819</v>
      </c>
      <c r="IJ11" s="331">
        <v>434.29511891298313</v>
      </c>
      <c r="IK11" s="331">
        <v>397.00095181712305</v>
      </c>
      <c r="IL11" s="331">
        <v>458.87593896643449</v>
      </c>
      <c r="IM11" s="331">
        <v>492.24382414182378</v>
      </c>
      <c r="IN11" s="331">
        <v>494.48132554112408</v>
      </c>
      <c r="IO11" s="331">
        <v>464.2319774232941</v>
      </c>
      <c r="IP11" s="331">
        <v>444.15922706011747</v>
      </c>
      <c r="IQ11" s="331">
        <v>443.20981325934667</v>
      </c>
      <c r="IR11" s="331">
        <v>433.83228217883965</v>
      </c>
      <c r="IS11" s="331">
        <v>445.86997736376532</v>
      </c>
      <c r="IT11" s="331">
        <v>454.2832319983749</v>
      </c>
      <c r="IU11" s="331">
        <v>476.48742532171872</v>
      </c>
      <c r="IV11" s="331">
        <v>457.39468398701166</v>
      </c>
      <c r="IW11" s="331">
        <v>450.79286972930208</v>
      </c>
      <c r="IX11" s="331">
        <v>450.49170519784491</v>
      </c>
      <c r="IY11" s="331">
        <v>440.35539468325408</v>
      </c>
      <c r="IZ11" s="331">
        <v>480.8190956643308</v>
      </c>
      <c r="JA11" s="331">
        <v>468.50050270980938</v>
      </c>
      <c r="JB11" s="331">
        <v>486.49466951582917</v>
      </c>
      <c r="JC11" s="331">
        <v>473.31264775724111</v>
      </c>
    </row>
    <row r="12" spans="1:263" x14ac:dyDescent="0.25">
      <c r="A12" s="226" t="s">
        <v>43</v>
      </c>
      <c r="B12" s="331">
        <v>100</v>
      </c>
      <c r="C12" s="331">
        <v>122.9884120095962</v>
      </c>
      <c r="D12" s="331">
        <v>120.40143364231417</v>
      </c>
      <c r="E12" s="331">
        <v>146.40309715150374</v>
      </c>
      <c r="F12" s="331">
        <v>145.92519471068343</v>
      </c>
      <c r="G12" s="331">
        <v>136.06080043736947</v>
      </c>
      <c r="H12" s="331">
        <v>117.4711950976247</v>
      </c>
      <c r="I12" s="331">
        <v>127.91392167809521</v>
      </c>
      <c r="J12" s="331">
        <v>127.1555697570207</v>
      </c>
      <c r="K12" s="331">
        <v>148.3661586584476</v>
      </c>
      <c r="L12" s="331">
        <v>134.62709176742547</v>
      </c>
      <c r="M12" s="331">
        <v>122.01470529013569</v>
      </c>
      <c r="N12" s="331">
        <v>90.240077155861457</v>
      </c>
      <c r="O12" s="331">
        <v>80.48026476428349</v>
      </c>
      <c r="P12" s="331">
        <v>88.110963929126086</v>
      </c>
      <c r="Q12" s="331">
        <v>64.346447539504751</v>
      </c>
      <c r="R12" s="331">
        <v>56.085945957952525</v>
      </c>
      <c r="S12" s="331">
        <v>66.526038013010591</v>
      </c>
      <c r="T12" s="331">
        <v>66.418561605517795</v>
      </c>
      <c r="U12" s="331">
        <v>64.291097779749634</v>
      </c>
      <c r="V12" s="331">
        <v>56.162645343246311</v>
      </c>
      <c r="W12" s="331">
        <v>45.717612521429622</v>
      </c>
      <c r="X12" s="331">
        <v>37.153740588829045</v>
      </c>
      <c r="Y12" s="331">
        <v>42.966136753874665</v>
      </c>
      <c r="Z12" s="331">
        <v>50.69587304458851</v>
      </c>
      <c r="AA12" s="331">
        <v>50.814602260235901</v>
      </c>
      <c r="AB12" s="331">
        <v>51.109524903967177</v>
      </c>
      <c r="AC12" s="331">
        <v>44.912270427340594</v>
      </c>
      <c r="AD12" s="331">
        <v>47.105951090145822</v>
      </c>
      <c r="AE12" s="331">
        <v>40.173867919202344</v>
      </c>
      <c r="AF12" s="331">
        <v>36.877200215229394</v>
      </c>
      <c r="AG12" s="331">
        <v>31.001620882257754</v>
      </c>
      <c r="AH12" s="331">
        <v>28.186463313802903</v>
      </c>
      <c r="AI12" s="331">
        <v>27.470186151559709</v>
      </c>
      <c r="AJ12" s="331">
        <v>22.91023884456942</v>
      </c>
      <c r="AK12" s="331">
        <v>27.642908153089515</v>
      </c>
      <c r="AL12" s="331">
        <v>31.733112730106004</v>
      </c>
      <c r="AM12" s="331">
        <v>25.742622917157306</v>
      </c>
      <c r="AN12" s="331">
        <v>25.077890949161052</v>
      </c>
      <c r="AO12" s="331">
        <v>25.134559052256567</v>
      </c>
      <c r="AP12" s="331">
        <v>24.77800587149731</v>
      </c>
      <c r="AQ12" s="331">
        <v>26.692087927263991</v>
      </c>
      <c r="AR12" s="331">
        <v>27.637001558433465</v>
      </c>
      <c r="AS12" s="331">
        <v>28.629847816136959</v>
      </c>
      <c r="AT12" s="331">
        <v>30.751940275249744</v>
      </c>
      <c r="AU12" s="331">
        <v>33.742435232171353</v>
      </c>
      <c r="AV12" s="331">
        <v>31.240930077803611</v>
      </c>
      <c r="AW12" s="331">
        <v>34.339751831083674</v>
      </c>
      <c r="AX12" s="331">
        <v>33.712123935713457</v>
      </c>
      <c r="AY12" s="331">
        <v>32.713290670730885</v>
      </c>
      <c r="AZ12" s="331">
        <v>34.956685247821497</v>
      </c>
      <c r="BA12" s="331">
        <v>34.293540906171934</v>
      </c>
      <c r="BB12" s="331">
        <v>33.897482829846432</v>
      </c>
      <c r="BC12" s="331">
        <v>32.362044330467164</v>
      </c>
      <c r="BD12" s="331">
        <v>32.586797646786259</v>
      </c>
      <c r="BE12" s="331">
        <v>33.369020269801872</v>
      </c>
      <c r="BF12" s="331">
        <v>30.619851766302638</v>
      </c>
      <c r="BG12" s="331">
        <v>28.960574365399594</v>
      </c>
      <c r="BH12" s="331">
        <v>29.289946964750012</v>
      </c>
      <c r="BI12" s="331">
        <v>30.06167878666027</v>
      </c>
      <c r="BJ12" s="331">
        <v>30.317210247626807</v>
      </c>
      <c r="BK12" s="331">
        <v>30.825096149693106</v>
      </c>
      <c r="BL12" s="331">
        <v>30.464023487856679</v>
      </c>
      <c r="BM12" s="331">
        <v>30.307984074022198</v>
      </c>
      <c r="BN12" s="331">
        <v>30.204571631257295</v>
      </c>
      <c r="BO12" s="331">
        <v>29.070536550376609</v>
      </c>
      <c r="BP12" s="331">
        <v>32.585829114196045</v>
      </c>
      <c r="BQ12" s="331">
        <v>32.754603791599784</v>
      </c>
      <c r="BR12" s="331">
        <v>34.217958482517517</v>
      </c>
      <c r="BS12" s="331">
        <v>33.4991692668628</v>
      </c>
      <c r="BT12" s="331">
        <v>34.665103371644804</v>
      </c>
      <c r="BU12" s="331">
        <v>33.974002550434207</v>
      </c>
      <c r="BV12" s="331">
        <v>36.42287265746814</v>
      </c>
      <c r="BW12" s="331">
        <v>36.338737702864613</v>
      </c>
      <c r="BX12" s="331">
        <v>36.690887348038864</v>
      </c>
      <c r="BY12" s="331">
        <v>36.804060044140371</v>
      </c>
      <c r="BZ12" s="331">
        <v>37.420066293061488</v>
      </c>
      <c r="CA12" s="331">
        <v>36.096952868708222</v>
      </c>
      <c r="CB12" s="331">
        <v>32.968933069788875</v>
      </c>
      <c r="CC12" s="331">
        <v>32.542503191098859</v>
      </c>
      <c r="CD12" s="331">
        <v>31.755749063167702</v>
      </c>
      <c r="CE12" s="331">
        <v>33.97226510075221</v>
      </c>
      <c r="CF12" s="331">
        <v>35.424158131350516</v>
      </c>
      <c r="CG12" s="331">
        <v>36.143413797355208</v>
      </c>
      <c r="CH12" s="331">
        <v>36.11402451850573</v>
      </c>
      <c r="CI12" s="331">
        <v>36.230805256605962</v>
      </c>
      <c r="CJ12" s="331">
        <v>36.498344042517992</v>
      </c>
      <c r="CK12" s="331">
        <v>35.019664291035248</v>
      </c>
      <c r="CL12" s="331">
        <v>34.926834682740107</v>
      </c>
      <c r="CM12" s="331">
        <v>35.895284634069704</v>
      </c>
      <c r="CN12" s="331">
        <v>37.477822498876641</v>
      </c>
      <c r="CO12" s="331">
        <v>38.111765153242494</v>
      </c>
      <c r="CP12" s="331">
        <v>37.868280682333264</v>
      </c>
      <c r="CQ12" s="331">
        <v>39.055561377268361</v>
      </c>
      <c r="CR12" s="331">
        <v>38.963917198503388</v>
      </c>
      <c r="CS12" s="331">
        <v>40.089985743944602</v>
      </c>
      <c r="CT12" s="331">
        <v>36.792911114687683</v>
      </c>
      <c r="CU12" s="331">
        <v>37.038854607553425</v>
      </c>
      <c r="CV12" s="331">
        <v>32.318947959435015</v>
      </c>
      <c r="CW12" s="331">
        <v>31.056683525905221</v>
      </c>
      <c r="CX12" s="331">
        <v>29.446927113843305</v>
      </c>
      <c r="CY12" s="331">
        <v>32.030144616480747</v>
      </c>
      <c r="CZ12" s="331">
        <v>33.758240539786463</v>
      </c>
      <c r="DA12" s="331">
        <v>29.831392982544415</v>
      </c>
      <c r="DB12" s="331">
        <v>29.354803905505015</v>
      </c>
      <c r="DC12" s="331">
        <v>31.367867864508611</v>
      </c>
      <c r="DD12" s="331">
        <v>27.784150844707391</v>
      </c>
      <c r="DE12" s="331">
        <v>24.690076210591123</v>
      </c>
      <c r="DF12" s="331">
        <v>21.63549539050852</v>
      </c>
      <c r="DG12" s="331">
        <v>20.014776851230273</v>
      </c>
      <c r="DH12" s="331">
        <v>21.258774332115642</v>
      </c>
      <c r="DI12" s="331">
        <v>20.055558917178843</v>
      </c>
      <c r="DJ12" s="331">
        <v>21.591165159641356</v>
      </c>
      <c r="DK12" s="331">
        <v>24.780140546086358</v>
      </c>
      <c r="DL12" s="331">
        <v>24.277700222445866</v>
      </c>
      <c r="DM12" s="331">
        <v>25.106061159083986</v>
      </c>
      <c r="DN12" s="331">
        <v>27.077937310076432</v>
      </c>
      <c r="DO12" s="331">
        <v>27.579421796857467</v>
      </c>
      <c r="DP12" s="331">
        <v>28.825999562211866</v>
      </c>
      <c r="DQ12" s="331">
        <v>27.690431060877785</v>
      </c>
      <c r="DR12" s="331">
        <v>28.482681333138554</v>
      </c>
      <c r="DS12" s="331">
        <v>31.320892604089167</v>
      </c>
      <c r="DT12" s="331">
        <v>30.151629769825607</v>
      </c>
      <c r="DU12" s="331">
        <v>31.727989631962274</v>
      </c>
      <c r="DV12" s="331">
        <v>34.20193403210957</v>
      </c>
      <c r="DW12" s="331">
        <v>36.295407876447698</v>
      </c>
      <c r="DX12" s="331">
        <v>35.467173905038081</v>
      </c>
      <c r="DY12" s="331">
        <v>33.413712514366544</v>
      </c>
      <c r="DZ12" s="331">
        <v>33.921540254426276</v>
      </c>
      <c r="EA12" s="331">
        <v>33.402317230241174</v>
      </c>
      <c r="EB12" s="331">
        <v>35.308374221213789</v>
      </c>
      <c r="EC12" s="331">
        <v>36.683618271402679</v>
      </c>
      <c r="ED12" s="331">
        <v>39.293720240786527</v>
      </c>
      <c r="EE12" s="331">
        <v>39.795712435186644</v>
      </c>
      <c r="EF12" s="331">
        <v>40.193501119264418</v>
      </c>
      <c r="EG12" s="331">
        <v>41.498475468861173</v>
      </c>
      <c r="EH12" s="331">
        <v>40.069174306874736</v>
      </c>
      <c r="EI12" s="331">
        <v>39.30931884399368</v>
      </c>
      <c r="EJ12" s="331">
        <v>39.924416327989285</v>
      </c>
      <c r="EK12" s="331">
        <v>38.399940447006188</v>
      </c>
      <c r="EL12" s="331">
        <v>38.307073323783854</v>
      </c>
      <c r="EM12" s="331">
        <v>35.294019118795354</v>
      </c>
      <c r="EN12" s="331">
        <v>35.007124879267465</v>
      </c>
      <c r="EO12" s="331">
        <v>37.65246537776202</v>
      </c>
      <c r="EP12" s="331">
        <v>37.823566308090605</v>
      </c>
      <c r="EQ12" s="331">
        <v>37.748960453146765</v>
      </c>
      <c r="ER12" s="331">
        <v>39.982237161239212</v>
      </c>
      <c r="ES12" s="331">
        <v>41.431440996535507</v>
      </c>
      <c r="ET12" s="331">
        <v>43.227611703111158</v>
      </c>
      <c r="EU12" s="331">
        <v>42.52228864903504</v>
      </c>
      <c r="EV12" s="331">
        <v>41.485704545799237</v>
      </c>
      <c r="EW12" s="331">
        <v>41.704979000062799</v>
      </c>
      <c r="EX12" s="331">
        <v>42.918989749536131</v>
      </c>
      <c r="EY12" s="331">
        <v>43.64160409970367</v>
      </c>
      <c r="EZ12" s="331">
        <v>43.498028960064907</v>
      </c>
      <c r="FA12" s="331">
        <v>40.759946059427193</v>
      </c>
      <c r="FB12" s="331">
        <v>41.738527605755451</v>
      </c>
      <c r="FC12" s="331">
        <v>41.287672802054018</v>
      </c>
      <c r="FD12" s="331">
        <v>41.574578481185654</v>
      </c>
      <c r="FE12" s="331">
        <v>43.180298916077561</v>
      </c>
      <c r="FF12" s="331">
        <v>44.839967019572228</v>
      </c>
      <c r="FG12" s="331">
        <v>43.998295948496768</v>
      </c>
      <c r="FH12" s="331">
        <v>47.532823465473882</v>
      </c>
      <c r="FI12" s="331">
        <v>47.313817683463938</v>
      </c>
      <c r="FJ12" s="331">
        <v>48.766456483650039</v>
      </c>
      <c r="FK12" s="331">
        <v>49.484750395978885</v>
      </c>
      <c r="FL12" s="331">
        <v>52.868099840897081</v>
      </c>
      <c r="FM12" s="331">
        <v>53.215883127103766</v>
      </c>
      <c r="FN12" s="331">
        <v>54.156593386105506</v>
      </c>
      <c r="FO12" s="331">
        <v>56.340892365482652</v>
      </c>
      <c r="FP12" s="331">
        <v>57.877370514768884</v>
      </c>
      <c r="FQ12" s="331">
        <v>59.712694855443786</v>
      </c>
      <c r="FR12" s="331">
        <v>57.13818211251774</v>
      </c>
      <c r="FS12" s="331">
        <v>55.10096934509361</v>
      </c>
      <c r="FT12" s="331">
        <v>58.098778793945527</v>
      </c>
      <c r="FU12" s="331">
        <v>60.320742840682612</v>
      </c>
      <c r="FV12" s="331">
        <v>61.026023518059851</v>
      </c>
      <c r="FW12" s="331">
        <v>64.99927573328435</v>
      </c>
      <c r="FX12" s="331">
        <v>66.419184623004071</v>
      </c>
      <c r="FY12" s="331">
        <v>67.525126308891359</v>
      </c>
      <c r="FZ12" s="331">
        <v>70.97427506856485</v>
      </c>
      <c r="GA12" s="331">
        <v>71.639782901090001</v>
      </c>
      <c r="GB12" s="331">
        <v>73.926171625087505</v>
      </c>
      <c r="GC12" s="331">
        <v>80.087663447174492</v>
      </c>
      <c r="GD12" s="331">
        <v>82.282043101514148</v>
      </c>
      <c r="GE12" s="331">
        <v>79.681137318686254</v>
      </c>
      <c r="GF12" s="331">
        <v>84.12194956717201</v>
      </c>
      <c r="GG12" s="331">
        <v>80.880829281724914</v>
      </c>
      <c r="GH12" s="331">
        <v>82.970186631455121</v>
      </c>
      <c r="GI12" s="331">
        <v>75.082241758288376</v>
      </c>
      <c r="GJ12" s="331">
        <v>73.909767617648498</v>
      </c>
      <c r="GK12" s="331">
        <v>81.506106056899682</v>
      </c>
      <c r="GL12" s="331">
        <v>87.130756115983061</v>
      </c>
      <c r="GM12" s="331">
        <v>83.158695253254137</v>
      </c>
      <c r="GN12" s="331">
        <v>77.656479573715458</v>
      </c>
      <c r="GO12" s="331">
        <v>75.355611334771794</v>
      </c>
      <c r="GP12" s="331">
        <v>77.191852100443285</v>
      </c>
      <c r="GQ12" s="331">
        <v>74.485924013005942</v>
      </c>
      <c r="GR12" s="331">
        <v>80.17673995684325</v>
      </c>
      <c r="GS12" s="331">
        <v>78.89053747412629</v>
      </c>
      <c r="GT12" s="331">
        <v>83.417035459793397</v>
      </c>
      <c r="GU12" s="331">
        <v>85.22138463558349</v>
      </c>
      <c r="GV12" s="331">
        <v>86.560373198104145</v>
      </c>
      <c r="GW12" s="331">
        <v>87.206636105700852</v>
      </c>
      <c r="GX12" s="331">
        <v>89.017033686468437</v>
      </c>
      <c r="GY12" s="331">
        <v>89.468189712290709</v>
      </c>
      <c r="GZ12" s="331">
        <v>92.74193472761651</v>
      </c>
      <c r="HA12" s="331">
        <v>98.264932248618024</v>
      </c>
      <c r="HB12" s="331">
        <v>100.47429666991926</v>
      </c>
      <c r="HC12" s="331">
        <v>101.75562693888597</v>
      </c>
      <c r="HD12" s="331">
        <v>104.6156584851871</v>
      </c>
      <c r="HE12" s="331">
        <v>100.60894712289446</v>
      </c>
      <c r="HF12" s="331">
        <v>102.07569063541484</v>
      </c>
      <c r="HG12" s="331">
        <v>104.44476426012514</v>
      </c>
      <c r="HH12" s="331">
        <v>106.69585741605448</v>
      </c>
      <c r="HI12" s="331">
        <v>116.56900508700305</v>
      </c>
      <c r="HJ12" s="331">
        <v>114.5451614575406</v>
      </c>
      <c r="HK12" s="331">
        <v>112.34870283045423</v>
      </c>
      <c r="HL12" s="331">
        <v>118.57628628055639</v>
      </c>
      <c r="HM12" s="331">
        <v>120.95459143940352</v>
      </c>
      <c r="HN12" s="331">
        <v>116.34959064675427</v>
      </c>
      <c r="HO12" s="331">
        <v>119.29115381566554</v>
      </c>
      <c r="HP12" s="331">
        <v>131.37535237618326</v>
      </c>
      <c r="HQ12" s="331">
        <v>131.83324518644545</v>
      </c>
      <c r="HR12" s="331">
        <v>133.67256776777262</v>
      </c>
      <c r="HS12" s="331">
        <v>144.29091741492101</v>
      </c>
      <c r="HT12" s="331">
        <v>132.77955893184938</v>
      </c>
      <c r="HU12" s="331">
        <v>132.40374112979367</v>
      </c>
      <c r="HV12" s="331">
        <v>120.36911344896106</v>
      </c>
      <c r="HW12" s="331">
        <v>131.82394419811507</v>
      </c>
      <c r="HX12" s="331">
        <v>138.97569059346105</v>
      </c>
      <c r="HY12" s="331">
        <v>146.84760252519692</v>
      </c>
      <c r="HZ12" s="331">
        <v>156.67625405752199</v>
      </c>
      <c r="IA12" s="331">
        <v>144.35364599430713</v>
      </c>
      <c r="IB12" s="331">
        <v>151.75762580834959</v>
      </c>
      <c r="IC12" s="331">
        <v>160.7145052659865</v>
      </c>
      <c r="ID12" s="331">
        <v>158.12366868663327</v>
      </c>
      <c r="IE12" s="331">
        <v>160.40843552635383</v>
      </c>
      <c r="IF12" s="331">
        <v>161.66950813269307</v>
      </c>
      <c r="IG12" s="331">
        <v>171.19668913136152</v>
      </c>
      <c r="IH12" s="331">
        <v>173.96867508157834</v>
      </c>
      <c r="II12" s="331">
        <v>182.54589750396559</v>
      </c>
      <c r="IJ12" s="331">
        <v>171.68723387505071</v>
      </c>
      <c r="IK12" s="331">
        <v>154.96088992010894</v>
      </c>
      <c r="IL12" s="331">
        <v>180.31636603757227</v>
      </c>
      <c r="IM12" s="331">
        <v>191.0494239532272</v>
      </c>
      <c r="IN12" s="331">
        <v>199.77148430035652</v>
      </c>
      <c r="IO12" s="331">
        <v>202.10025933102375</v>
      </c>
      <c r="IP12" s="331">
        <v>219.47978492885196</v>
      </c>
      <c r="IQ12" s="331">
        <v>211.59913661490401</v>
      </c>
      <c r="IR12" s="331">
        <v>207.26692054032355</v>
      </c>
      <c r="IS12" s="331">
        <v>225.47378472611035</v>
      </c>
      <c r="IT12" s="331">
        <v>229.64386912579246</v>
      </c>
      <c r="IU12" s="331">
        <v>229.31709210661751</v>
      </c>
      <c r="IV12" s="331">
        <v>237.40158425839769</v>
      </c>
      <c r="IW12" s="331">
        <v>247.10958941720668</v>
      </c>
      <c r="IX12" s="331">
        <v>256.63037904880611</v>
      </c>
      <c r="IY12" s="331">
        <v>249.8082721868918</v>
      </c>
      <c r="IZ12" s="331">
        <v>274.41009365595801</v>
      </c>
      <c r="JA12" s="331">
        <v>281.16502863100663</v>
      </c>
      <c r="JB12" s="331">
        <v>292.56174647920005</v>
      </c>
      <c r="JC12" s="331">
        <v>279.74798478897844</v>
      </c>
    </row>
    <row r="13" spans="1:263" x14ac:dyDescent="0.25">
      <c r="A13" s="226" t="s">
        <v>44</v>
      </c>
      <c r="B13" s="331">
        <v>100</v>
      </c>
      <c r="C13" s="331">
        <v>106.78837737961157</v>
      </c>
      <c r="D13" s="331">
        <v>104.45614631948935</v>
      </c>
      <c r="E13" s="331">
        <v>102.30125622620668</v>
      </c>
      <c r="F13" s="331">
        <v>110.35819364751825</v>
      </c>
      <c r="G13" s="331">
        <v>109.97870574488452</v>
      </c>
      <c r="H13" s="331">
        <v>98.958419921814624</v>
      </c>
      <c r="I13" s="331">
        <v>102.22099909508353</v>
      </c>
      <c r="J13" s="331">
        <v>94.716890356357254</v>
      </c>
      <c r="K13" s="331">
        <v>104.07840896076249</v>
      </c>
      <c r="L13" s="331">
        <v>100.09171980063741</v>
      </c>
      <c r="M13" s="331">
        <v>97.899454908336097</v>
      </c>
      <c r="N13" s="331">
        <v>92.068654228805883</v>
      </c>
      <c r="O13" s="331">
        <v>79.095684339855794</v>
      </c>
      <c r="P13" s="331">
        <v>78.729313407291571</v>
      </c>
      <c r="Q13" s="331">
        <v>76.079626474303424</v>
      </c>
      <c r="R13" s="331">
        <v>76.223280646130604</v>
      </c>
      <c r="S13" s="331">
        <v>80.806369623156883</v>
      </c>
      <c r="T13" s="331">
        <v>83.994286424778778</v>
      </c>
      <c r="U13" s="331">
        <v>79.406796706298636</v>
      </c>
      <c r="V13" s="331">
        <v>70.853348994490588</v>
      </c>
      <c r="W13" s="331">
        <v>65.987548653078989</v>
      </c>
      <c r="X13" s="331">
        <v>59.950709847991888</v>
      </c>
      <c r="Y13" s="331">
        <v>61.206490934625108</v>
      </c>
      <c r="Z13" s="331">
        <v>62.343363818592692</v>
      </c>
      <c r="AA13" s="331">
        <v>59.008723612515304</v>
      </c>
      <c r="AB13" s="331">
        <v>55.822053976974289</v>
      </c>
      <c r="AC13" s="331">
        <v>57.386112429820692</v>
      </c>
      <c r="AD13" s="331">
        <v>60.05597937376092</v>
      </c>
      <c r="AE13" s="331">
        <v>61.694615879075791</v>
      </c>
      <c r="AF13" s="331">
        <v>62.706444859098859</v>
      </c>
      <c r="AG13" s="331">
        <v>57.073430337619719</v>
      </c>
      <c r="AH13" s="331">
        <v>53.765063496322227</v>
      </c>
      <c r="AI13" s="331">
        <v>53.040557274041632</v>
      </c>
      <c r="AJ13" s="331">
        <v>50.386423179069958</v>
      </c>
      <c r="AK13" s="331">
        <v>47.183578101181283</v>
      </c>
      <c r="AL13" s="331">
        <v>48.635049266830734</v>
      </c>
      <c r="AM13" s="331">
        <v>45.127313169083379</v>
      </c>
      <c r="AN13" s="331">
        <v>42.473983787210557</v>
      </c>
      <c r="AO13" s="331">
        <v>42.623840955987099</v>
      </c>
      <c r="AP13" s="331">
        <v>40.050918594626715</v>
      </c>
      <c r="AQ13" s="331">
        <v>38.72776179583181</v>
      </c>
      <c r="AR13" s="331">
        <v>38.649378963919986</v>
      </c>
      <c r="AS13" s="331">
        <v>42.424023109791761</v>
      </c>
      <c r="AT13" s="331">
        <v>44.796460525204303</v>
      </c>
      <c r="AU13" s="331">
        <v>50.811170836976956</v>
      </c>
      <c r="AV13" s="331">
        <v>50.283826619218353</v>
      </c>
      <c r="AW13" s="331">
        <v>52.320449957315809</v>
      </c>
      <c r="AX13" s="331">
        <v>49.259893446062492</v>
      </c>
      <c r="AY13" s="331">
        <v>50.139399551695249</v>
      </c>
      <c r="AZ13" s="331">
        <v>51.921161586217494</v>
      </c>
      <c r="BA13" s="331">
        <v>52.124762659762801</v>
      </c>
      <c r="BB13" s="331">
        <v>59.29633498094983</v>
      </c>
      <c r="BC13" s="331">
        <v>57.393287353542554</v>
      </c>
      <c r="BD13" s="331">
        <v>54.856645857441258</v>
      </c>
      <c r="BE13" s="331">
        <v>58.3213997210445</v>
      </c>
      <c r="BF13" s="331">
        <v>56.384231549223614</v>
      </c>
      <c r="BG13" s="331">
        <v>55.78577586419474</v>
      </c>
      <c r="BH13" s="331">
        <v>53.551090256360467</v>
      </c>
      <c r="BI13" s="331">
        <v>53.292873008062962</v>
      </c>
      <c r="BJ13" s="331">
        <v>53.104915447870447</v>
      </c>
      <c r="BK13" s="331">
        <v>54.726969537332245</v>
      </c>
      <c r="BL13" s="331">
        <v>56.082557812127114</v>
      </c>
      <c r="BM13" s="331">
        <v>56.205801832937219</v>
      </c>
      <c r="BN13" s="331">
        <v>55.968201576665933</v>
      </c>
      <c r="BO13" s="331">
        <v>55.358048050800882</v>
      </c>
      <c r="BP13" s="331">
        <v>57.178689826854978</v>
      </c>
      <c r="BQ13" s="331">
        <v>58.441251943692556</v>
      </c>
      <c r="BR13" s="331">
        <v>59.227966461864405</v>
      </c>
      <c r="BS13" s="331">
        <v>62.165543583577673</v>
      </c>
      <c r="BT13" s="331">
        <v>68.785208867687359</v>
      </c>
      <c r="BU13" s="331">
        <v>69.198271726734845</v>
      </c>
      <c r="BV13" s="331">
        <v>73.81805423233034</v>
      </c>
      <c r="BW13" s="331">
        <v>81.281333049454958</v>
      </c>
      <c r="BX13" s="331">
        <v>83.005428300870747</v>
      </c>
      <c r="BY13" s="331">
        <v>82.447242260224613</v>
      </c>
      <c r="BZ13" s="331">
        <v>83.483244022847529</v>
      </c>
      <c r="CA13" s="331">
        <v>82.560309878255978</v>
      </c>
      <c r="CB13" s="331">
        <v>75.80066086238304</v>
      </c>
      <c r="CC13" s="331">
        <v>75.248535037587061</v>
      </c>
      <c r="CD13" s="331">
        <v>74.912961885120538</v>
      </c>
      <c r="CE13" s="331">
        <v>75.35236231611421</v>
      </c>
      <c r="CF13" s="331">
        <v>74.39693003015617</v>
      </c>
      <c r="CG13" s="331">
        <v>75.003357463802985</v>
      </c>
      <c r="CH13" s="331">
        <v>72.707425950411647</v>
      </c>
      <c r="CI13" s="331">
        <v>74.51617992370403</v>
      </c>
      <c r="CJ13" s="331">
        <v>75.444439053470262</v>
      </c>
      <c r="CK13" s="331">
        <v>76.530657671174509</v>
      </c>
      <c r="CL13" s="331">
        <v>74.613163239854771</v>
      </c>
      <c r="CM13" s="331">
        <v>71.74010693992534</v>
      </c>
      <c r="CN13" s="331">
        <v>73.64573566218894</v>
      </c>
      <c r="CO13" s="331">
        <v>73.601680447632475</v>
      </c>
      <c r="CP13" s="331">
        <v>72.997200253014313</v>
      </c>
      <c r="CQ13" s="331">
        <v>70.702861748988568</v>
      </c>
      <c r="CR13" s="331">
        <v>69.307523361414823</v>
      </c>
      <c r="CS13" s="331">
        <v>68.030391600356083</v>
      </c>
      <c r="CT13" s="331">
        <v>65.879361902298072</v>
      </c>
      <c r="CU13" s="331">
        <v>63.353491708604658</v>
      </c>
      <c r="CV13" s="331">
        <v>59.018536666114549</v>
      </c>
      <c r="CW13" s="331">
        <v>58.168525276749094</v>
      </c>
      <c r="CX13" s="331">
        <v>53.785613953532568</v>
      </c>
      <c r="CY13" s="331">
        <v>57.9032777065229</v>
      </c>
      <c r="CZ13" s="331">
        <v>59.660382639107851</v>
      </c>
      <c r="DA13" s="331">
        <v>54.887294716391679</v>
      </c>
      <c r="DB13" s="331">
        <v>53.344701977374889</v>
      </c>
      <c r="DC13" s="331">
        <v>53.974827106514944</v>
      </c>
      <c r="DD13" s="331">
        <v>49.748612296994281</v>
      </c>
      <c r="DE13" s="331">
        <v>46.767468568947159</v>
      </c>
      <c r="DF13" s="331">
        <v>46.541030966488847</v>
      </c>
      <c r="DG13" s="331">
        <v>45.636700123111872</v>
      </c>
      <c r="DH13" s="331">
        <v>46.322045315451277</v>
      </c>
      <c r="DI13" s="331">
        <v>40.763740226498207</v>
      </c>
      <c r="DJ13" s="331">
        <v>39.739565234535007</v>
      </c>
      <c r="DK13" s="331">
        <v>43.335104204003486</v>
      </c>
      <c r="DL13" s="331">
        <v>44.999286229501138</v>
      </c>
      <c r="DM13" s="331">
        <v>46.622351047092877</v>
      </c>
      <c r="DN13" s="331">
        <v>48.081927191210852</v>
      </c>
      <c r="DO13" s="331">
        <v>49.425207412215009</v>
      </c>
      <c r="DP13" s="331">
        <v>47.992101840756092</v>
      </c>
      <c r="DQ13" s="331">
        <v>46.43724205161913</v>
      </c>
      <c r="DR13" s="331">
        <v>45.215876760247873</v>
      </c>
      <c r="DS13" s="331">
        <v>47.508955049843145</v>
      </c>
      <c r="DT13" s="331">
        <v>49.984655387339572</v>
      </c>
      <c r="DU13" s="331">
        <v>51.292406432008761</v>
      </c>
      <c r="DV13" s="331">
        <v>53.944448859006002</v>
      </c>
      <c r="DW13" s="331">
        <v>55.018832831320978</v>
      </c>
      <c r="DX13" s="331">
        <v>54.984532448117406</v>
      </c>
      <c r="DY13" s="331">
        <v>54.028248997034432</v>
      </c>
      <c r="DZ13" s="331">
        <v>52.337321854666669</v>
      </c>
      <c r="EA13" s="331">
        <v>52.250583324036349</v>
      </c>
      <c r="EB13" s="331">
        <v>51.027670529105905</v>
      </c>
      <c r="EC13" s="331">
        <v>51.332773289198755</v>
      </c>
      <c r="ED13" s="331">
        <v>55.786856136956366</v>
      </c>
      <c r="EE13" s="331">
        <v>58.51870993165852</v>
      </c>
      <c r="EF13" s="331">
        <v>57.541499750792461</v>
      </c>
      <c r="EG13" s="331">
        <v>59.734613889226566</v>
      </c>
      <c r="EH13" s="331">
        <v>53.198633106309991</v>
      </c>
      <c r="EI13" s="331">
        <v>51.032979996471937</v>
      </c>
      <c r="EJ13" s="331">
        <v>52.003093643506169</v>
      </c>
      <c r="EK13" s="331">
        <v>52.338538062045735</v>
      </c>
      <c r="EL13" s="331">
        <v>54.70863222946609</v>
      </c>
      <c r="EM13" s="331">
        <v>49.897430910069417</v>
      </c>
      <c r="EN13" s="331">
        <v>52.254726392733915</v>
      </c>
      <c r="EO13" s="331">
        <v>50.262801155428242</v>
      </c>
      <c r="EP13" s="331">
        <v>49.799242974871241</v>
      </c>
      <c r="EQ13" s="331">
        <v>51.952045606865973</v>
      </c>
      <c r="ER13" s="331">
        <v>53.910729633739862</v>
      </c>
      <c r="ES13" s="331">
        <v>55.066318872644466</v>
      </c>
      <c r="ET13" s="331">
        <v>56.099289121634115</v>
      </c>
      <c r="EU13" s="331">
        <v>54.721321780256091</v>
      </c>
      <c r="EV13" s="331">
        <v>52.965805729925165</v>
      </c>
      <c r="EW13" s="331">
        <v>54.253282987085143</v>
      </c>
      <c r="EX13" s="331">
        <v>55.213007467821114</v>
      </c>
      <c r="EY13" s="331">
        <v>53.296283643486547</v>
      </c>
      <c r="EZ13" s="331">
        <v>53.913479566306513</v>
      </c>
      <c r="FA13" s="331">
        <v>52.622922261415397</v>
      </c>
      <c r="FB13" s="331">
        <v>53.317844609302817</v>
      </c>
      <c r="FC13" s="331">
        <v>55.583334042235556</v>
      </c>
      <c r="FD13" s="331">
        <v>55.782733233062196</v>
      </c>
      <c r="FE13" s="331">
        <v>58.676674317791559</v>
      </c>
      <c r="FF13" s="331">
        <v>62.991910819875955</v>
      </c>
      <c r="FG13" s="331">
        <v>66.574705491342684</v>
      </c>
      <c r="FH13" s="331">
        <v>64.088618000914977</v>
      </c>
      <c r="FI13" s="331">
        <v>64.683793075719805</v>
      </c>
      <c r="FJ13" s="331">
        <v>64.316659536371304</v>
      </c>
      <c r="FK13" s="331">
        <v>62.443647801346835</v>
      </c>
      <c r="FL13" s="331">
        <v>66.023634927445144</v>
      </c>
      <c r="FM13" s="331">
        <v>65.766360767739855</v>
      </c>
      <c r="FN13" s="331">
        <v>66.914319195589059</v>
      </c>
      <c r="FO13" s="331">
        <v>66.834788468083161</v>
      </c>
      <c r="FP13" s="331">
        <v>65.583136346184659</v>
      </c>
      <c r="FQ13" s="331">
        <v>63.194699127941291</v>
      </c>
      <c r="FR13" s="331">
        <v>62.382239670966271</v>
      </c>
      <c r="FS13" s="331">
        <v>60.554191289682088</v>
      </c>
      <c r="FT13" s="331">
        <v>63.78195763165354</v>
      </c>
      <c r="FU13" s="331">
        <v>66.892001789800446</v>
      </c>
      <c r="FV13" s="331">
        <v>68.637960882281888</v>
      </c>
      <c r="FW13" s="331">
        <v>67.842933277015788</v>
      </c>
      <c r="FX13" s="331">
        <v>70.218709639265242</v>
      </c>
      <c r="FY13" s="331">
        <v>69.513685897704988</v>
      </c>
      <c r="FZ13" s="331">
        <v>69.964746967871577</v>
      </c>
      <c r="GA13" s="331">
        <v>70.80408565336343</v>
      </c>
      <c r="GB13" s="331">
        <v>76.410097591939547</v>
      </c>
      <c r="GC13" s="331">
        <v>81.072354654022135</v>
      </c>
      <c r="GD13" s="331">
        <v>85.866724929483738</v>
      </c>
      <c r="GE13" s="331">
        <v>85.635105488175611</v>
      </c>
      <c r="GF13" s="331">
        <v>89.162282612625447</v>
      </c>
      <c r="GG13" s="331">
        <v>86.750713224158204</v>
      </c>
      <c r="GH13" s="331">
        <v>87.777371710962726</v>
      </c>
      <c r="GI13" s="331">
        <v>81.379236275117279</v>
      </c>
      <c r="GJ13" s="331">
        <v>75.989121559875201</v>
      </c>
      <c r="GK13" s="331">
        <v>84.007375590101944</v>
      </c>
      <c r="GL13" s="331">
        <v>88.053215702549252</v>
      </c>
      <c r="GM13" s="331">
        <v>85.948763895373546</v>
      </c>
      <c r="GN13" s="331">
        <v>79.224788604776961</v>
      </c>
      <c r="GO13" s="331">
        <v>75.654362295038837</v>
      </c>
      <c r="GP13" s="331">
        <v>76.204906540356362</v>
      </c>
      <c r="GQ13" s="331">
        <v>78.785418282291644</v>
      </c>
      <c r="GR13" s="331">
        <v>80.229911354954552</v>
      </c>
      <c r="GS13" s="331">
        <v>78.227275156095345</v>
      </c>
      <c r="GT13" s="331">
        <v>83.437439117742798</v>
      </c>
      <c r="GU13" s="331">
        <v>83.784891481326397</v>
      </c>
      <c r="GV13" s="331">
        <v>84.296412512356596</v>
      </c>
      <c r="GW13" s="331">
        <v>87.85326645534775</v>
      </c>
      <c r="GX13" s="331">
        <v>89.607113693241459</v>
      </c>
      <c r="GY13" s="331">
        <v>91.190909312231099</v>
      </c>
      <c r="GZ13" s="331">
        <v>91.882997537963305</v>
      </c>
      <c r="HA13" s="331">
        <v>95.008431769465275</v>
      </c>
      <c r="HB13" s="331">
        <v>94.136740979506342</v>
      </c>
      <c r="HC13" s="331">
        <v>93.53559759538831</v>
      </c>
      <c r="HD13" s="331">
        <v>93.630819693853255</v>
      </c>
      <c r="HE13" s="331">
        <v>93.569271231047779</v>
      </c>
      <c r="HF13" s="331">
        <v>92.662427883402273</v>
      </c>
      <c r="HG13" s="331">
        <v>92.033582572958281</v>
      </c>
      <c r="HH13" s="331">
        <v>94.768102449676547</v>
      </c>
      <c r="HI13" s="331">
        <v>100.60826424443104</v>
      </c>
      <c r="HJ13" s="331">
        <v>100.9925723740251</v>
      </c>
      <c r="HK13" s="331">
        <v>101.72125082492725</v>
      </c>
      <c r="HL13" s="331">
        <v>102.03946948202302</v>
      </c>
      <c r="HM13" s="331">
        <v>102.23709864819011</v>
      </c>
      <c r="HN13" s="331">
        <v>98.535170297509779</v>
      </c>
      <c r="HO13" s="331">
        <v>101.80090817147371</v>
      </c>
      <c r="HP13" s="331">
        <v>103.04322097587024</v>
      </c>
      <c r="HQ13" s="331">
        <v>99.969056033375793</v>
      </c>
      <c r="HR13" s="331">
        <v>100.55111297092957</v>
      </c>
      <c r="HS13" s="331">
        <v>100.91819286433001</v>
      </c>
      <c r="HT13" s="331">
        <v>94.03283193019702</v>
      </c>
      <c r="HU13" s="331">
        <v>94.401137779005069</v>
      </c>
      <c r="HV13" s="331">
        <v>86.244346812491642</v>
      </c>
      <c r="HW13" s="331">
        <v>91.598490304981496</v>
      </c>
      <c r="HX13" s="331">
        <v>91.025166309400333</v>
      </c>
      <c r="HY13" s="331">
        <v>92.100747726217918</v>
      </c>
      <c r="HZ13" s="331">
        <v>93.038428754754747</v>
      </c>
      <c r="IA13" s="331">
        <v>90.782951604230135</v>
      </c>
      <c r="IB13" s="331">
        <v>91.818747419291384</v>
      </c>
      <c r="IC13" s="331">
        <v>94.13806882423556</v>
      </c>
      <c r="ID13" s="331">
        <v>94.158498078991101</v>
      </c>
      <c r="IE13" s="331">
        <v>99.536654212258924</v>
      </c>
      <c r="IF13" s="331">
        <v>102.162395582253</v>
      </c>
      <c r="IG13" s="331">
        <v>103.91778831057816</v>
      </c>
      <c r="IH13" s="331">
        <v>104.84727747859523</v>
      </c>
      <c r="II13" s="331">
        <v>103.87387221681267</v>
      </c>
      <c r="IJ13" s="331">
        <v>94.650735086152807</v>
      </c>
      <c r="IK13" s="331">
        <v>86.570017307528119</v>
      </c>
      <c r="IL13" s="331">
        <v>91.723634177100109</v>
      </c>
      <c r="IM13" s="331">
        <v>95.945747720753261</v>
      </c>
      <c r="IN13" s="331">
        <v>95.127702977346544</v>
      </c>
      <c r="IO13" s="331">
        <v>88.71505923465412</v>
      </c>
      <c r="IP13" s="331">
        <v>94.508065553348402</v>
      </c>
      <c r="IQ13" s="331">
        <v>96.590166926044063</v>
      </c>
      <c r="IR13" s="331">
        <v>95.053882704874638</v>
      </c>
      <c r="IS13" s="331">
        <v>101.86492419863922</v>
      </c>
      <c r="IT13" s="331">
        <v>103.73879078833355</v>
      </c>
      <c r="IU13" s="331">
        <v>104.01255944369781</v>
      </c>
      <c r="IV13" s="331">
        <v>105.98284673692446</v>
      </c>
      <c r="IW13" s="331">
        <v>112.05764410920533</v>
      </c>
      <c r="IX13" s="331">
        <v>107.51973964785184</v>
      </c>
      <c r="IY13" s="331">
        <v>107.19767429277279</v>
      </c>
      <c r="IZ13" s="331">
        <v>110.08536624110626</v>
      </c>
      <c r="JA13" s="331">
        <v>108.79939278519782</v>
      </c>
      <c r="JB13" s="331">
        <v>112.29299956817771</v>
      </c>
      <c r="JC13" s="331">
        <v>117.68131036909843</v>
      </c>
    </row>
    <row r="14" spans="1:263" x14ac:dyDescent="0.25">
      <c r="A14" s="226" t="s">
        <v>45</v>
      </c>
      <c r="B14" s="331">
        <v>100</v>
      </c>
      <c r="C14" s="331">
        <v>100</v>
      </c>
      <c r="D14" s="331">
        <v>100</v>
      </c>
      <c r="E14" s="331">
        <v>100</v>
      </c>
      <c r="F14" s="331">
        <v>100</v>
      </c>
      <c r="G14" s="331">
        <v>100</v>
      </c>
      <c r="H14" s="331">
        <v>100</v>
      </c>
      <c r="I14" s="331">
        <v>100</v>
      </c>
      <c r="J14" s="331">
        <v>100</v>
      </c>
      <c r="K14" s="331">
        <v>100</v>
      </c>
      <c r="L14" s="331">
        <v>100</v>
      </c>
      <c r="M14" s="331">
        <v>100</v>
      </c>
      <c r="N14" s="331">
        <v>100</v>
      </c>
      <c r="O14" s="331">
        <v>100</v>
      </c>
      <c r="P14" s="331">
        <v>100</v>
      </c>
      <c r="Q14" s="331">
        <v>100</v>
      </c>
      <c r="R14" s="331">
        <v>100</v>
      </c>
      <c r="S14" s="331">
        <v>100</v>
      </c>
      <c r="T14" s="331">
        <v>100</v>
      </c>
      <c r="U14" s="331">
        <v>100</v>
      </c>
      <c r="V14" s="331">
        <v>100</v>
      </c>
      <c r="W14" s="331">
        <v>100</v>
      </c>
      <c r="X14" s="331">
        <v>100</v>
      </c>
      <c r="Y14" s="331">
        <v>100</v>
      </c>
      <c r="Z14" s="331">
        <v>100</v>
      </c>
      <c r="AA14" s="331">
        <v>100</v>
      </c>
      <c r="AB14" s="331">
        <v>100</v>
      </c>
      <c r="AC14" s="331">
        <v>100</v>
      </c>
      <c r="AD14" s="331">
        <v>100</v>
      </c>
      <c r="AE14" s="331">
        <v>100</v>
      </c>
      <c r="AF14" s="331">
        <v>100</v>
      </c>
      <c r="AG14" s="331">
        <v>100</v>
      </c>
      <c r="AH14" s="331">
        <v>100</v>
      </c>
      <c r="AI14" s="331">
        <v>100</v>
      </c>
      <c r="AJ14" s="331">
        <v>100</v>
      </c>
      <c r="AK14" s="331">
        <v>100</v>
      </c>
      <c r="AL14" s="331">
        <v>100</v>
      </c>
      <c r="AM14" s="331">
        <v>100</v>
      </c>
      <c r="AN14" s="331">
        <v>103.98183543443007</v>
      </c>
      <c r="AO14" s="331">
        <v>105.77239974817621</v>
      </c>
      <c r="AP14" s="331">
        <v>102.36652799885418</v>
      </c>
      <c r="AQ14" s="331">
        <v>96.990657538385818</v>
      </c>
      <c r="AR14" s="331">
        <v>102.32833366990764</v>
      </c>
      <c r="AS14" s="331">
        <v>112.32012413183061</v>
      </c>
      <c r="AT14" s="331">
        <v>125.15838458152817</v>
      </c>
      <c r="AU14" s="331">
        <v>142.66453434501071</v>
      </c>
      <c r="AV14" s="331">
        <v>136.45415686565619</v>
      </c>
      <c r="AW14" s="331">
        <v>153.98572140306396</v>
      </c>
      <c r="AX14" s="331">
        <v>150.41123129614067</v>
      </c>
      <c r="AY14" s="331">
        <v>158.3378107197085</v>
      </c>
      <c r="AZ14" s="331">
        <v>166.14883298379303</v>
      </c>
      <c r="BA14" s="331">
        <v>179.85503370965648</v>
      </c>
      <c r="BB14" s="331">
        <v>170.26666082387237</v>
      </c>
      <c r="BC14" s="331">
        <v>154.15092431113519</v>
      </c>
      <c r="BD14" s="331">
        <v>152.61131581570882</v>
      </c>
      <c r="BE14" s="331">
        <v>149.58150359917323</v>
      </c>
      <c r="BF14" s="331">
        <v>152.08067740129633</v>
      </c>
      <c r="BG14" s="331">
        <v>152.06647524486806</v>
      </c>
      <c r="BH14" s="331">
        <v>157.22396212030435</v>
      </c>
      <c r="BI14" s="331">
        <v>153.51227852155515</v>
      </c>
      <c r="BJ14" s="331">
        <v>159.53218603636859</v>
      </c>
      <c r="BK14" s="331">
        <v>159.47511461975378</v>
      </c>
      <c r="BL14" s="331">
        <v>163.16491793815734</v>
      </c>
      <c r="BM14" s="331">
        <v>169.54005928640223</v>
      </c>
      <c r="BN14" s="331">
        <v>163.77883621463781</v>
      </c>
      <c r="BO14" s="331">
        <v>162.42963692193698</v>
      </c>
      <c r="BP14" s="331">
        <v>172.23861692684289</v>
      </c>
      <c r="BQ14" s="331">
        <v>182.0941040021018</v>
      </c>
      <c r="BR14" s="331">
        <v>190.74678230441415</v>
      </c>
      <c r="BS14" s="331">
        <v>186.04896344732987</v>
      </c>
      <c r="BT14" s="331">
        <v>201.828241604288</v>
      </c>
      <c r="BU14" s="331">
        <v>183.61002675187387</v>
      </c>
      <c r="BV14" s="331">
        <v>199.19505463125532</v>
      </c>
      <c r="BW14" s="331">
        <v>208.62065766789931</v>
      </c>
      <c r="BX14" s="331">
        <v>226.21772720320843</v>
      </c>
      <c r="BY14" s="331">
        <v>237.58786024770592</v>
      </c>
      <c r="BZ14" s="331">
        <v>245.06823186631786</v>
      </c>
      <c r="CA14" s="331">
        <v>246.83303484567935</v>
      </c>
      <c r="CB14" s="331">
        <v>226.69240190889161</v>
      </c>
      <c r="CC14" s="331">
        <v>231.26765635921907</v>
      </c>
      <c r="CD14" s="331">
        <v>235.67754867987341</v>
      </c>
      <c r="CE14" s="331">
        <v>242.85414800347249</v>
      </c>
      <c r="CF14" s="331">
        <v>254.16284643813233</v>
      </c>
      <c r="CG14" s="331">
        <v>267.6721202177028</v>
      </c>
      <c r="CH14" s="331">
        <v>282.46480300297696</v>
      </c>
      <c r="CI14" s="331">
        <v>317.07400580293165</v>
      </c>
      <c r="CJ14" s="331">
        <v>318.44125742688993</v>
      </c>
      <c r="CK14" s="331">
        <v>307.37053185195424</v>
      </c>
      <c r="CL14" s="331">
        <v>314.20278396243668</v>
      </c>
      <c r="CM14" s="331">
        <v>320.52403348483352</v>
      </c>
      <c r="CN14" s="331">
        <v>349.58399692130865</v>
      </c>
      <c r="CO14" s="331">
        <v>377.58798773985916</v>
      </c>
      <c r="CP14" s="331">
        <v>403.44740474694959</v>
      </c>
      <c r="CQ14" s="331">
        <v>419.041083996861</v>
      </c>
      <c r="CR14" s="331">
        <v>473.5699413551298</v>
      </c>
      <c r="CS14" s="331">
        <v>532.079512689892</v>
      </c>
      <c r="CT14" s="331">
        <v>466.47886603071072</v>
      </c>
      <c r="CU14" s="331">
        <v>456.36707167317002</v>
      </c>
      <c r="CV14" s="331">
        <v>362.86877226365641</v>
      </c>
      <c r="CW14" s="331">
        <v>380.85148316561083</v>
      </c>
      <c r="CX14" s="331">
        <v>322.29225267373425</v>
      </c>
      <c r="CY14" s="331">
        <v>366.66734934445049</v>
      </c>
      <c r="CZ14" s="331">
        <v>352.50055869301775</v>
      </c>
      <c r="DA14" s="331">
        <v>304.05956545600077</v>
      </c>
      <c r="DB14" s="331">
        <v>309.6910256797928</v>
      </c>
      <c r="DC14" s="331">
        <v>309.58451224601026</v>
      </c>
      <c r="DD14" s="331">
        <v>259.73937638883365</v>
      </c>
      <c r="DE14" s="331">
        <v>221.54279943132366</v>
      </c>
      <c r="DF14" s="331">
        <v>223.41242636889947</v>
      </c>
      <c r="DG14" s="331">
        <v>226.06673871157011</v>
      </c>
      <c r="DH14" s="331">
        <v>227.32986998438074</v>
      </c>
      <c r="DI14" s="331">
        <v>220.83849799880076</v>
      </c>
      <c r="DJ14" s="331">
        <v>238.36659591411836</v>
      </c>
      <c r="DK14" s="331">
        <v>271.49084291245271</v>
      </c>
      <c r="DL14" s="331">
        <v>303.50519988198153</v>
      </c>
      <c r="DM14" s="331">
        <v>309.18417724658525</v>
      </c>
      <c r="DN14" s="331">
        <v>337.96760034200565</v>
      </c>
      <c r="DO14" s="331">
        <v>313.03025595057574</v>
      </c>
      <c r="DP14" s="331">
        <v>326.46675158703209</v>
      </c>
      <c r="DQ14" s="331">
        <v>337.83295998592939</v>
      </c>
      <c r="DR14" s="331">
        <v>342.51524729445578</v>
      </c>
      <c r="DS14" s="331">
        <v>367.14087444997142</v>
      </c>
      <c r="DT14" s="331">
        <v>347.20179924817728</v>
      </c>
      <c r="DU14" s="331">
        <v>356.39893300116302</v>
      </c>
      <c r="DV14" s="331">
        <v>380.54525844115892</v>
      </c>
      <c r="DW14" s="331">
        <v>385.6509595822676</v>
      </c>
      <c r="DX14" s="331">
        <v>391.53664723077515</v>
      </c>
      <c r="DY14" s="331">
        <v>394.39506943255748</v>
      </c>
      <c r="DZ14" s="331">
        <v>392.51082591734979</v>
      </c>
      <c r="EA14" s="331">
        <v>393.54977740565062</v>
      </c>
      <c r="EB14" s="331">
        <v>406.2265828733785</v>
      </c>
      <c r="EC14" s="331">
        <v>415.87820635257049</v>
      </c>
      <c r="ED14" s="331">
        <v>440.05656629256612</v>
      </c>
      <c r="EE14" s="331">
        <v>432.84755337987531</v>
      </c>
      <c r="EF14" s="331">
        <v>423.37003286971293</v>
      </c>
      <c r="EG14" s="331">
        <v>404.61067615983819</v>
      </c>
      <c r="EH14" s="331">
        <v>409.20715035712311</v>
      </c>
      <c r="EI14" s="331">
        <v>404.18159272938294</v>
      </c>
      <c r="EJ14" s="331">
        <v>416.3951532656144</v>
      </c>
      <c r="EK14" s="331">
        <v>398.99905355410812</v>
      </c>
      <c r="EL14" s="331">
        <v>399.63327754351076</v>
      </c>
      <c r="EM14" s="331">
        <v>362.89466786273874</v>
      </c>
      <c r="EN14" s="331">
        <v>326.77066903461167</v>
      </c>
      <c r="EO14" s="331">
        <v>359.08746007262425</v>
      </c>
      <c r="EP14" s="331">
        <v>341.10297521615041</v>
      </c>
      <c r="EQ14" s="331">
        <v>357.24941663934129</v>
      </c>
      <c r="ER14" s="331">
        <v>391.31918605514051</v>
      </c>
      <c r="ES14" s="331">
        <v>409.7091018003847</v>
      </c>
      <c r="ET14" s="331">
        <v>388.3745102412534</v>
      </c>
      <c r="EU14" s="331">
        <v>394.07035869115094</v>
      </c>
      <c r="EV14" s="331">
        <v>383.54260963492897</v>
      </c>
      <c r="EW14" s="331">
        <v>377.17755974130682</v>
      </c>
      <c r="EX14" s="331">
        <v>390.28399800089835</v>
      </c>
      <c r="EY14" s="331">
        <v>374.72608319424609</v>
      </c>
      <c r="EZ14" s="331">
        <v>391.30982389433365</v>
      </c>
      <c r="FA14" s="331">
        <v>405.4624336938067</v>
      </c>
      <c r="FB14" s="331">
        <v>412.54169068036146</v>
      </c>
      <c r="FC14" s="331">
        <v>423.03755553095874</v>
      </c>
      <c r="FD14" s="331">
        <v>427.1888989712769</v>
      </c>
      <c r="FE14" s="331">
        <v>428.88405953171804</v>
      </c>
      <c r="FF14" s="331">
        <v>418.73730841265655</v>
      </c>
      <c r="FG14" s="331">
        <v>413.95247079700675</v>
      </c>
      <c r="FH14" s="331">
        <v>418.82295147536257</v>
      </c>
      <c r="FI14" s="331">
        <v>388.26008532945542</v>
      </c>
      <c r="FJ14" s="331">
        <v>394.22989835021662</v>
      </c>
      <c r="FK14" s="331">
        <v>402.72188599873084</v>
      </c>
      <c r="FL14" s="331">
        <v>410.46814475076957</v>
      </c>
      <c r="FM14" s="331">
        <v>419.74140074311214</v>
      </c>
      <c r="FN14" s="331">
        <v>434.93204129809556</v>
      </c>
      <c r="FO14" s="331">
        <v>423.91675319351924</v>
      </c>
      <c r="FP14" s="331">
        <v>411.88459022664654</v>
      </c>
      <c r="FQ14" s="331">
        <v>415.32208086751228</v>
      </c>
      <c r="FR14" s="331">
        <v>405.41719826669578</v>
      </c>
      <c r="FS14" s="331">
        <v>391.47355149215667</v>
      </c>
      <c r="FT14" s="331">
        <v>416.08394176850919</v>
      </c>
      <c r="FU14" s="331">
        <v>426.15227624922892</v>
      </c>
      <c r="FV14" s="331">
        <v>459.94401687374631</v>
      </c>
      <c r="FW14" s="331">
        <v>472.27390658521983</v>
      </c>
      <c r="FX14" s="331">
        <v>464.82346438238972</v>
      </c>
      <c r="FY14" s="331">
        <v>490.1173948947237</v>
      </c>
      <c r="FZ14" s="331">
        <v>494.46799673323176</v>
      </c>
      <c r="GA14" s="331">
        <v>505.31213906906504</v>
      </c>
      <c r="GB14" s="331">
        <v>552.47968680179815</v>
      </c>
      <c r="GC14" s="331">
        <v>569.10345189499105</v>
      </c>
      <c r="GD14" s="331">
        <v>604.43674001808574</v>
      </c>
      <c r="GE14" s="331">
        <v>662.817990713482</v>
      </c>
      <c r="GF14" s="331">
        <v>666.79947088828192</v>
      </c>
      <c r="GG14" s="331">
        <v>623.51146620749716</v>
      </c>
      <c r="GH14" s="331">
        <v>573.84944150904767</v>
      </c>
      <c r="GI14" s="331">
        <v>497.90904925013882</v>
      </c>
      <c r="GJ14" s="331">
        <v>489.1694565583436</v>
      </c>
      <c r="GK14" s="331">
        <v>540.69939057221222</v>
      </c>
      <c r="GL14" s="331">
        <v>554.81442787917388</v>
      </c>
      <c r="GM14" s="331">
        <v>533.47937443086812</v>
      </c>
      <c r="GN14" s="331">
        <v>473.87692743805525</v>
      </c>
      <c r="GO14" s="331">
        <v>464.97325496888391</v>
      </c>
      <c r="GP14" s="331">
        <v>485.06669823879344</v>
      </c>
      <c r="GQ14" s="331">
        <v>479.8874873710958</v>
      </c>
      <c r="GR14" s="331">
        <v>490.75064345447947</v>
      </c>
      <c r="GS14" s="331">
        <v>497.04684561566</v>
      </c>
      <c r="GT14" s="331">
        <v>513.90067241218094</v>
      </c>
      <c r="GU14" s="331">
        <v>554.01010518517273</v>
      </c>
      <c r="GV14" s="331">
        <v>563.56385216310196</v>
      </c>
      <c r="GW14" s="331">
        <v>565.26118317582711</v>
      </c>
      <c r="GX14" s="331">
        <v>574.15131724395235</v>
      </c>
      <c r="GY14" s="331">
        <v>552.17243364091792</v>
      </c>
      <c r="GZ14" s="331">
        <v>572.3812375127751</v>
      </c>
      <c r="HA14" s="331">
        <v>600.44999813202844</v>
      </c>
      <c r="HB14" s="331">
        <v>612.09273742912524</v>
      </c>
      <c r="HC14" s="331">
        <v>613.43941665087061</v>
      </c>
      <c r="HD14" s="331">
        <v>621.24057665881571</v>
      </c>
      <c r="HE14" s="331">
        <v>625.28432630817383</v>
      </c>
      <c r="HF14" s="331">
        <v>645.19794127042064</v>
      </c>
      <c r="HG14" s="331">
        <v>660.61303954465029</v>
      </c>
      <c r="HH14" s="331">
        <v>664.09266275644416</v>
      </c>
      <c r="HI14" s="331">
        <v>702.47100479434255</v>
      </c>
      <c r="HJ14" s="331">
        <v>693.11773614822721</v>
      </c>
      <c r="HK14" s="331">
        <v>709.44010406917278</v>
      </c>
      <c r="HL14" s="331">
        <v>760.84393567805876</v>
      </c>
      <c r="HM14" s="331">
        <v>736.08402503472223</v>
      </c>
      <c r="HN14" s="331">
        <v>713.89821565130262</v>
      </c>
      <c r="HO14" s="331">
        <v>726.00873989158231</v>
      </c>
      <c r="HP14" s="331">
        <v>768.20147159837893</v>
      </c>
      <c r="HQ14" s="331">
        <v>730.69508969713365</v>
      </c>
      <c r="HR14" s="331">
        <v>710.64648356942121</v>
      </c>
      <c r="HS14" s="331">
        <v>689.23702754316503</v>
      </c>
      <c r="HT14" s="331">
        <v>642.51611890885749</v>
      </c>
      <c r="HU14" s="331">
        <v>668.78801378488561</v>
      </c>
      <c r="HV14" s="331">
        <v>636.89484420065082</v>
      </c>
      <c r="HW14" s="331">
        <v>672.58471505029365</v>
      </c>
      <c r="HX14" s="331">
        <v>697.08849275305715</v>
      </c>
      <c r="HY14" s="331">
        <v>715.33226099389242</v>
      </c>
      <c r="HZ14" s="331">
        <v>723.0658471758029</v>
      </c>
      <c r="IA14" s="331">
        <v>673.6800834493929</v>
      </c>
      <c r="IB14" s="331">
        <v>696.71518295836586</v>
      </c>
      <c r="IC14" s="331">
        <v>707.31680345298901</v>
      </c>
      <c r="ID14" s="331">
        <v>692.27868794702022</v>
      </c>
      <c r="IE14" s="331">
        <v>700.64307246591886</v>
      </c>
      <c r="IF14" s="331">
        <v>709.5570344267901</v>
      </c>
      <c r="IG14" s="331">
        <v>717.7774853100974</v>
      </c>
      <c r="IH14" s="331">
        <v>747.10784577018512</v>
      </c>
      <c r="II14" s="331">
        <v>728.13018905537501</v>
      </c>
      <c r="IJ14" s="331">
        <v>738.77493607813767</v>
      </c>
      <c r="IK14" s="331">
        <v>703.77569247071688</v>
      </c>
      <c r="IL14" s="331">
        <v>739.47913012172955</v>
      </c>
      <c r="IM14" s="331">
        <v>737.1607528785438</v>
      </c>
      <c r="IN14" s="331">
        <v>786.72165251816273</v>
      </c>
      <c r="IO14" s="331">
        <v>814.96308392193828</v>
      </c>
      <c r="IP14" s="331">
        <v>835.03128510654699</v>
      </c>
      <c r="IQ14" s="331">
        <v>829.37048821088729</v>
      </c>
      <c r="IR14" s="331">
        <v>852.52681186367397</v>
      </c>
      <c r="IS14" s="331">
        <v>860.27141766982936</v>
      </c>
      <c r="IT14" s="331">
        <v>874.23089782864417</v>
      </c>
      <c r="IU14" s="331">
        <v>913.05414328630309</v>
      </c>
      <c r="IV14" s="331">
        <v>908.96446606869154</v>
      </c>
      <c r="IW14" s="331">
        <v>895.03925256441767</v>
      </c>
      <c r="IX14" s="331">
        <v>899.99394834623058</v>
      </c>
      <c r="IY14" s="331">
        <v>898.53827842540909</v>
      </c>
      <c r="IZ14" s="331">
        <v>916.52091831588837</v>
      </c>
      <c r="JA14" s="331">
        <v>851.36705318126508</v>
      </c>
      <c r="JB14" s="331">
        <v>855.98394736552746</v>
      </c>
      <c r="JC14" s="331">
        <v>845.39069715169251</v>
      </c>
    </row>
    <row r="15" spans="1:263" x14ac:dyDescent="0.25">
      <c r="A15" s="226" t="s">
        <v>46</v>
      </c>
      <c r="B15" s="331">
        <v>100</v>
      </c>
      <c r="C15" s="331">
        <v>107.29321974917627</v>
      </c>
      <c r="D15" s="331">
        <v>141.80345466572379</v>
      </c>
      <c r="E15" s="331">
        <v>191.30191016612582</v>
      </c>
      <c r="F15" s="331">
        <v>180.26426984016302</v>
      </c>
      <c r="G15" s="331">
        <v>169.46091249165713</v>
      </c>
      <c r="H15" s="331">
        <v>151.94871626703463</v>
      </c>
      <c r="I15" s="331">
        <v>174.48841336109157</v>
      </c>
      <c r="J15" s="331">
        <v>173.37742641698699</v>
      </c>
      <c r="K15" s="331">
        <v>199.51519682115489</v>
      </c>
      <c r="L15" s="331">
        <v>224.81936088376347</v>
      </c>
      <c r="M15" s="331">
        <v>225.61794576194129</v>
      </c>
      <c r="N15" s="331">
        <v>170.03922297773073</v>
      </c>
      <c r="O15" s="331">
        <v>173.63217041911039</v>
      </c>
      <c r="P15" s="331">
        <v>188.65689822539883</v>
      </c>
      <c r="Q15" s="331">
        <v>164.07910053844984</v>
      </c>
      <c r="R15" s="331">
        <v>155.14920045468486</v>
      </c>
      <c r="S15" s="331">
        <v>169.96423459583602</v>
      </c>
      <c r="T15" s="331">
        <v>199.40078276154452</v>
      </c>
      <c r="U15" s="331">
        <v>187.90147464769757</v>
      </c>
      <c r="V15" s="331">
        <v>158.28079848512021</v>
      </c>
      <c r="W15" s="331">
        <v>121.18782615727635</v>
      </c>
      <c r="X15" s="331">
        <v>109.33978916866798</v>
      </c>
      <c r="Y15" s="331">
        <v>118.42712664917933</v>
      </c>
      <c r="Z15" s="331">
        <v>121.04204135652776</v>
      </c>
      <c r="AA15" s="331">
        <v>120.69026509641792</v>
      </c>
      <c r="AB15" s="331">
        <v>115.62867914518276</v>
      </c>
      <c r="AC15" s="331">
        <v>109.784988187371</v>
      </c>
      <c r="AD15" s="331">
        <v>122.09190304936001</v>
      </c>
      <c r="AE15" s="331">
        <v>113.61848631882741</v>
      </c>
      <c r="AF15" s="331">
        <v>102.6498463703477</v>
      </c>
      <c r="AG15" s="331">
        <v>87.106728072828176</v>
      </c>
      <c r="AH15" s="331">
        <v>73.634301911866828</v>
      </c>
      <c r="AI15" s="331">
        <v>68.233727058188464</v>
      </c>
      <c r="AJ15" s="331">
        <v>57.622490864499575</v>
      </c>
      <c r="AK15" s="331">
        <v>63.508047682935249</v>
      </c>
      <c r="AL15" s="331">
        <v>70.825626248313498</v>
      </c>
      <c r="AM15" s="331">
        <v>59.644289341425605</v>
      </c>
      <c r="AN15" s="331">
        <v>55.818579353528527</v>
      </c>
      <c r="AO15" s="331">
        <v>52.651926280656525</v>
      </c>
      <c r="AP15" s="331">
        <v>50.488726298288157</v>
      </c>
      <c r="AQ15" s="331">
        <v>54.558335084574189</v>
      </c>
      <c r="AR15" s="331">
        <v>58.299668475248495</v>
      </c>
      <c r="AS15" s="331">
        <v>60.313862147641395</v>
      </c>
      <c r="AT15" s="331">
        <v>63.844219407291959</v>
      </c>
      <c r="AU15" s="331">
        <v>72.773311298200909</v>
      </c>
      <c r="AV15" s="331">
        <v>68.20435402840684</v>
      </c>
      <c r="AW15" s="331">
        <v>75.519208675012138</v>
      </c>
      <c r="AX15" s="331">
        <v>72.483005044720855</v>
      </c>
      <c r="AY15" s="331">
        <v>72.115286668765378</v>
      </c>
      <c r="AZ15" s="331">
        <v>77.293514037248258</v>
      </c>
      <c r="BA15" s="331">
        <v>77.493679907812123</v>
      </c>
      <c r="BB15" s="331">
        <v>75.129667432132877</v>
      </c>
      <c r="BC15" s="331">
        <v>74.000112667980076</v>
      </c>
      <c r="BD15" s="331">
        <v>74.349155374408667</v>
      </c>
      <c r="BE15" s="331">
        <v>76.191562623233054</v>
      </c>
      <c r="BF15" s="331">
        <v>69.041604300185796</v>
      </c>
      <c r="BG15" s="331">
        <v>67.104510942606794</v>
      </c>
      <c r="BH15" s="331">
        <v>67.578803289008519</v>
      </c>
      <c r="BI15" s="331">
        <v>68.160184293727212</v>
      </c>
      <c r="BJ15" s="331">
        <v>69.449958003164355</v>
      </c>
      <c r="BK15" s="331">
        <v>69.727098837151544</v>
      </c>
      <c r="BL15" s="331">
        <v>70.173242225552812</v>
      </c>
      <c r="BM15" s="331">
        <v>71.913815018753525</v>
      </c>
      <c r="BN15" s="331">
        <v>71.317468853174105</v>
      </c>
      <c r="BO15" s="331">
        <v>67.269650665018219</v>
      </c>
      <c r="BP15" s="331">
        <v>74.007356786495961</v>
      </c>
      <c r="BQ15" s="331">
        <v>79.452073325829474</v>
      </c>
      <c r="BR15" s="331">
        <v>83.952720995014516</v>
      </c>
      <c r="BS15" s="331">
        <v>86.661275668779794</v>
      </c>
      <c r="BT15" s="331">
        <v>89.743076198694439</v>
      </c>
      <c r="BU15" s="331">
        <v>82.903457748760616</v>
      </c>
      <c r="BV15" s="331">
        <v>82.020396973341832</v>
      </c>
      <c r="BW15" s="331">
        <v>83.595505461628377</v>
      </c>
      <c r="BX15" s="331">
        <v>92.936751285299863</v>
      </c>
      <c r="BY15" s="331">
        <v>94.594892413152778</v>
      </c>
      <c r="BZ15" s="331">
        <v>93.650538606391663</v>
      </c>
      <c r="CA15" s="331">
        <v>94.1244409592599</v>
      </c>
      <c r="CB15" s="331">
        <v>84.576025111779686</v>
      </c>
      <c r="CC15" s="331">
        <v>80.088685037725952</v>
      </c>
      <c r="CD15" s="331">
        <v>74.53868969662399</v>
      </c>
      <c r="CE15" s="331">
        <v>78.401733652372229</v>
      </c>
      <c r="CF15" s="331">
        <v>76.806795686487149</v>
      </c>
      <c r="CG15" s="331">
        <v>79.851206200898048</v>
      </c>
      <c r="CH15" s="331">
        <v>83.138583220232221</v>
      </c>
      <c r="CI15" s="331">
        <v>86.354631107534246</v>
      </c>
      <c r="CJ15" s="331">
        <v>88.678637439515228</v>
      </c>
      <c r="CK15" s="331">
        <v>88.583626909009894</v>
      </c>
      <c r="CL15" s="331">
        <v>90.614602317905039</v>
      </c>
      <c r="CM15" s="331">
        <v>93.560234806598956</v>
      </c>
      <c r="CN15" s="331">
        <v>98.23676223824117</v>
      </c>
      <c r="CO15" s="331">
        <v>99.664431859295689</v>
      </c>
      <c r="CP15" s="331">
        <v>97.755356554573268</v>
      </c>
      <c r="CQ15" s="331">
        <v>95.263596430199442</v>
      </c>
      <c r="CR15" s="331">
        <v>94.480411214116714</v>
      </c>
      <c r="CS15" s="331">
        <v>99.441474236504789</v>
      </c>
      <c r="CT15" s="331">
        <v>90.80065537275442</v>
      </c>
      <c r="CU15" s="331">
        <v>93.666611141986451</v>
      </c>
      <c r="CV15" s="331">
        <v>80.598932638518292</v>
      </c>
      <c r="CW15" s="331">
        <v>83.449238000470586</v>
      </c>
      <c r="CX15" s="331">
        <v>80.698977049180371</v>
      </c>
      <c r="CY15" s="331">
        <v>85.995895912214067</v>
      </c>
      <c r="CZ15" s="331">
        <v>90.17134648070801</v>
      </c>
      <c r="DA15" s="331">
        <v>84.171626185981154</v>
      </c>
      <c r="DB15" s="331">
        <v>82.890435090241979</v>
      </c>
      <c r="DC15" s="331">
        <v>86.716986053155892</v>
      </c>
      <c r="DD15" s="331">
        <v>75.577146458013132</v>
      </c>
      <c r="DE15" s="331">
        <v>58.976802724554759</v>
      </c>
      <c r="DF15" s="331">
        <v>55.679674541143392</v>
      </c>
      <c r="DG15" s="331">
        <v>55.32906531588749</v>
      </c>
      <c r="DH15" s="331">
        <v>56.878867211688011</v>
      </c>
      <c r="DI15" s="331">
        <v>50.753827573436688</v>
      </c>
      <c r="DJ15" s="331">
        <v>50.38364214757128</v>
      </c>
      <c r="DK15" s="331">
        <v>60.900536435016612</v>
      </c>
      <c r="DL15" s="331">
        <v>64.486206588675188</v>
      </c>
      <c r="DM15" s="331">
        <v>63.477978113412924</v>
      </c>
      <c r="DN15" s="331">
        <v>68.286702857587443</v>
      </c>
      <c r="DO15" s="331">
        <v>68.208638349135668</v>
      </c>
      <c r="DP15" s="331">
        <v>71.993489107318851</v>
      </c>
      <c r="DQ15" s="331">
        <v>68.608569741518835</v>
      </c>
      <c r="DR15" s="331">
        <v>70.229134978080282</v>
      </c>
      <c r="DS15" s="331">
        <v>76.216086081344542</v>
      </c>
      <c r="DT15" s="331">
        <v>73.488360198848596</v>
      </c>
      <c r="DU15" s="331">
        <v>73.692180126015089</v>
      </c>
      <c r="DV15" s="331">
        <v>78.445195366873193</v>
      </c>
      <c r="DW15" s="331">
        <v>80.578435126312513</v>
      </c>
      <c r="DX15" s="331">
        <v>76.697827938374644</v>
      </c>
      <c r="DY15" s="331">
        <v>74.812470213296294</v>
      </c>
      <c r="DZ15" s="331">
        <v>76.99987625267778</v>
      </c>
      <c r="EA15" s="331">
        <v>74.710738193167046</v>
      </c>
      <c r="EB15" s="331">
        <v>76.314986580235072</v>
      </c>
      <c r="EC15" s="331">
        <v>77.564128728928765</v>
      </c>
      <c r="ED15" s="331">
        <v>79.802589960976647</v>
      </c>
      <c r="EE15" s="331">
        <v>84.133364795993174</v>
      </c>
      <c r="EF15" s="331">
        <v>84.694934451067098</v>
      </c>
      <c r="EG15" s="331">
        <v>84.651789794904374</v>
      </c>
      <c r="EH15" s="331">
        <v>84.448482928790483</v>
      </c>
      <c r="EI15" s="331">
        <v>84.06171267095597</v>
      </c>
      <c r="EJ15" s="331">
        <v>83.49974275106031</v>
      </c>
      <c r="EK15" s="331">
        <v>80.865040959359405</v>
      </c>
      <c r="EL15" s="331">
        <v>78.324962852535805</v>
      </c>
      <c r="EM15" s="331">
        <v>71.288310211115913</v>
      </c>
      <c r="EN15" s="331">
        <v>66.311887438327688</v>
      </c>
      <c r="EO15" s="331">
        <v>71.285964624840148</v>
      </c>
      <c r="EP15" s="331">
        <v>71.647680550217231</v>
      </c>
      <c r="EQ15" s="331">
        <v>72.335706379623588</v>
      </c>
      <c r="ER15" s="331">
        <v>76.765943953294169</v>
      </c>
      <c r="ES15" s="331">
        <v>78.763334881716858</v>
      </c>
      <c r="ET15" s="331">
        <v>79.215859693727339</v>
      </c>
      <c r="EU15" s="331">
        <v>78.136434225768426</v>
      </c>
      <c r="EV15" s="331">
        <v>75.748725582939556</v>
      </c>
      <c r="EW15" s="331">
        <v>75.28195123811723</v>
      </c>
      <c r="EX15" s="331">
        <v>77.293700695785645</v>
      </c>
      <c r="EY15" s="331">
        <v>77.876728529575601</v>
      </c>
      <c r="EZ15" s="331">
        <v>77.935315163960993</v>
      </c>
      <c r="FA15" s="331">
        <v>77.427959738059414</v>
      </c>
      <c r="FB15" s="331">
        <v>79.104149117650394</v>
      </c>
      <c r="FC15" s="331">
        <v>80.477407360081614</v>
      </c>
      <c r="FD15" s="331">
        <v>82.309393552954845</v>
      </c>
      <c r="FE15" s="331">
        <v>85.893709684390373</v>
      </c>
      <c r="FF15" s="331">
        <v>88.928367424933242</v>
      </c>
      <c r="FG15" s="331">
        <v>87.565802669083865</v>
      </c>
      <c r="FH15" s="331">
        <v>90.835763121870926</v>
      </c>
      <c r="FI15" s="331">
        <v>88.06016626487127</v>
      </c>
      <c r="FJ15" s="331">
        <v>90.929383049054138</v>
      </c>
      <c r="FK15" s="331">
        <v>90.612845643711537</v>
      </c>
      <c r="FL15" s="331">
        <v>93.828324413837535</v>
      </c>
      <c r="FM15" s="331">
        <v>95.692861033282838</v>
      </c>
      <c r="FN15" s="331">
        <v>97.189728786148393</v>
      </c>
      <c r="FO15" s="331">
        <v>99.680965176463047</v>
      </c>
      <c r="FP15" s="331">
        <v>99.059976135918546</v>
      </c>
      <c r="FQ15" s="331">
        <v>103.68890437613909</v>
      </c>
      <c r="FR15" s="331">
        <v>102.74695753256746</v>
      </c>
      <c r="FS15" s="331">
        <v>99.178995562092908</v>
      </c>
      <c r="FT15" s="331">
        <v>101.84008683227697</v>
      </c>
      <c r="FU15" s="331">
        <v>103.24536687599931</v>
      </c>
      <c r="FV15" s="331">
        <v>100.17544703373596</v>
      </c>
      <c r="FW15" s="331">
        <v>104.4471149918035</v>
      </c>
      <c r="FX15" s="331">
        <v>103.59428268723889</v>
      </c>
      <c r="FY15" s="331">
        <v>103.56555029187666</v>
      </c>
      <c r="FZ15" s="331">
        <v>105.87067550670878</v>
      </c>
      <c r="GA15" s="331">
        <v>107.47092669173203</v>
      </c>
      <c r="GB15" s="331">
        <v>114.26405911955891</v>
      </c>
      <c r="GC15" s="331">
        <v>121.63834786286927</v>
      </c>
      <c r="GD15" s="331">
        <v>127.64225128478905</v>
      </c>
      <c r="GE15" s="331">
        <v>124.38291106022167</v>
      </c>
      <c r="GF15" s="331">
        <v>129.28121707494458</v>
      </c>
      <c r="GG15" s="331">
        <v>123.90770518006332</v>
      </c>
      <c r="GH15" s="331">
        <v>124.73876696081287</v>
      </c>
      <c r="GI15" s="331">
        <v>114.37651901464665</v>
      </c>
      <c r="GJ15" s="331">
        <v>109.52853371880128</v>
      </c>
      <c r="GK15" s="331">
        <v>118.36835572771059</v>
      </c>
      <c r="GL15" s="331">
        <v>126.11223598936182</v>
      </c>
      <c r="GM15" s="331">
        <v>122.22191077008483</v>
      </c>
      <c r="GN15" s="331">
        <v>111.98933572219808</v>
      </c>
      <c r="GO15" s="331">
        <v>111.23697171860553</v>
      </c>
      <c r="GP15" s="331">
        <v>115.42645978054523</v>
      </c>
      <c r="GQ15" s="331">
        <v>117.19101188633974</v>
      </c>
      <c r="GR15" s="331">
        <v>120.77495030127578</v>
      </c>
      <c r="GS15" s="331">
        <v>116.94120093844188</v>
      </c>
      <c r="GT15" s="331">
        <v>123.25892799279036</v>
      </c>
      <c r="GU15" s="331">
        <v>126.04020615548737</v>
      </c>
      <c r="GV15" s="331">
        <v>125.65807706422332</v>
      </c>
      <c r="GW15" s="331">
        <v>125.94479484669714</v>
      </c>
      <c r="GX15" s="331">
        <v>131.25433902832719</v>
      </c>
      <c r="GY15" s="331">
        <v>133.29725830019945</v>
      </c>
      <c r="GZ15" s="331">
        <v>134.54239053142823</v>
      </c>
      <c r="HA15" s="331">
        <v>139.71032369300548</v>
      </c>
      <c r="HB15" s="331">
        <v>142.64776093865879</v>
      </c>
      <c r="HC15" s="331">
        <v>143.71644663322738</v>
      </c>
      <c r="HD15" s="331">
        <v>143.93505451931063</v>
      </c>
      <c r="HE15" s="331">
        <v>142.43149012352086</v>
      </c>
      <c r="HF15" s="331">
        <v>141.69448724646875</v>
      </c>
      <c r="HG15" s="331">
        <v>141.96704445551399</v>
      </c>
      <c r="HH15" s="331">
        <v>147.06634250900123</v>
      </c>
      <c r="HI15" s="331">
        <v>153.44078944374129</v>
      </c>
      <c r="HJ15" s="331">
        <v>152.83407224390652</v>
      </c>
      <c r="HK15" s="331">
        <v>152.58289636778372</v>
      </c>
      <c r="HL15" s="331">
        <v>153.38688637767245</v>
      </c>
      <c r="HM15" s="331">
        <v>149.36208176346693</v>
      </c>
      <c r="HN15" s="331">
        <v>144.38983974048722</v>
      </c>
      <c r="HO15" s="331">
        <v>147.6813109500122</v>
      </c>
      <c r="HP15" s="331">
        <v>153.55572139611451</v>
      </c>
      <c r="HQ15" s="331">
        <v>151.22993943732686</v>
      </c>
      <c r="HR15" s="331">
        <v>154.92022154417432</v>
      </c>
      <c r="HS15" s="331">
        <v>157.44417713395984</v>
      </c>
      <c r="HT15" s="331">
        <v>146.63019463835693</v>
      </c>
      <c r="HU15" s="331">
        <v>151.4092072903712</v>
      </c>
      <c r="HV15" s="331">
        <v>138.45716763637009</v>
      </c>
      <c r="HW15" s="331">
        <v>150.64725342620329</v>
      </c>
      <c r="HX15" s="331">
        <v>157.80933600070196</v>
      </c>
      <c r="HY15" s="331">
        <v>162.61925319751816</v>
      </c>
      <c r="HZ15" s="331">
        <v>168.88262557816614</v>
      </c>
      <c r="IA15" s="331">
        <v>159.34911551755241</v>
      </c>
      <c r="IB15" s="331">
        <v>168.58199900261056</v>
      </c>
      <c r="IC15" s="331">
        <v>169.09504449410153</v>
      </c>
      <c r="ID15" s="331">
        <v>167.44067261450934</v>
      </c>
      <c r="IE15" s="331">
        <v>173.55713899015421</v>
      </c>
      <c r="IF15" s="331">
        <v>173.61861448233722</v>
      </c>
      <c r="IG15" s="331">
        <v>181.37081198733347</v>
      </c>
      <c r="IH15" s="331">
        <v>184.03885332402973</v>
      </c>
      <c r="II15" s="331">
        <v>183.67335281035679</v>
      </c>
      <c r="IJ15" s="331">
        <v>171.55048658396797</v>
      </c>
      <c r="IK15" s="331">
        <v>149.37566163827165</v>
      </c>
      <c r="IL15" s="331">
        <v>165.40849119748697</v>
      </c>
      <c r="IM15" s="331">
        <v>174.05448848394869</v>
      </c>
      <c r="IN15" s="331">
        <v>178.58863080399581</v>
      </c>
      <c r="IO15" s="331">
        <v>182.33523717417009</v>
      </c>
      <c r="IP15" s="331">
        <v>190.330789588985</v>
      </c>
      <c r="IQ15" s="331">
        <v>192.40600970501345</v>
      </c>
      <c r="IR15" s="331">
        <v>191.64526616704939</v>
      </c>
      <c r="IS15" s="331">
        <v>208.56976225762975</v>
      </c>
      <c r="IT15" s="331">
        <v>214.96253851409944</v>
      </c>
      <c r="IU15" s="331">
        <v>215.53514800966173</v>
      </c>
      <c r="IV15" s="331">
        <v>218.7623023389331</v>
      </c>
      <c r="IW15" s="331">
        <v>233.85827131249042</v>
      </c>
      <c r="IX15" s="331">
        <v>239.07683728365828</v>
      </c>
      <c r="IY15" s="331">
        <v>237.75261927000702</v>
      </c>
      <c r="IZ15" s="331">
        <v>246.77457148625425</v>
      </c>
      <c r="JA15" s="331">
        <v>256.62341036400466</v>
      </c>
      <c r="JB15" s="331">
        <v>266.08564218810915</v>
      </c>
      <c r="JC15" s="331">
        <v>254.99082779664741</v>
      </c>
    </row>
    <row r="16" spans="1:263" x14ac:dyDescent="0.25">
      <c r="A16" s="226" t="s">
        <v>47</v>
      </c>
      <c r="B16" s="331">
        <v>100</v>
      </c>
      <c r="C16" s="331">
        <v>121.40333623339933</v>
      </c>
      <c r="D16" s="331">
        <v>112.28562204311851</v>
      </c>
      <c r="E16" s="331">
        <v>131.79301820610814</v>
      </c>
      <c r="F16" s="331">
        <v>137.91735237581355</v>
      </c>
      <c r="G16" s="331">
        <v>124.56418625208988</v>
      </c>
      <c r="H16" s="331">
        <v>112.53806867431621</v>
      </c>
      <c r="I16" s="331">
        <v>122.97337175015956</v>
      </c>
      <c r="J16" s="331">
        <v>126.26074716975775</v>
      </c>
      <c r="K16" s="331">
        <v>136.76783251933762</v>
      </c>
      <c r="L16" s="331">
        <v>126.76558070394896</v>
      </c>
      <c r="M16" s="331">
        <v>123.3750170674563</v>
      </c>
      <c r="N16" s="331">
        <v>105.94389033598219</v>
      </c>
      <c r="O16" s="331">
        <v>104.38668528119692</v>
      </c>
      <c r="P16" s="331">
        <v>120.14881889169574</v>
      </c>
      <c r="Q16" s="331">
        <v>109.42350860888155</v>
      </c>
      <c r="R16" s="331">
        <v>103.84284099219985</v>
      </c>
      <c r="S16" s="331">
        <v>109.85416602111034</v>
      </c>
      <c r="T16" s="331">
        <v>119.40036234460879</v>
      </c>
      <c r="U16" s="331">
        <v>119.73462569672225</v>
      </c>
      <c r="V16" s="331">
        <v>109.72988839163565</v>
      </c>
      <c r="W16" s="331">
        <v>99.243326103595876</v>
      </c>
      <c r="X16" s="331">
        <v>80.849424342660541</v>
      </c>
      <c r="Y16" s="331">
        <v>85.679055567666978</v>
      </c>
      <c r="Z16" s="331">
        <v>95.343916148912641</v>
      </c>
      <c r="AA16" s="331">
        <v>107.47610362558967</v>
      </c>
      <c r="AB16" s="331">
        <v>111.05517269440092</v>
      </c>
      <c r="AC16" s="331">
        <v>114.49515525697787</v>
      </c>
      <c r="AD16" s="331">
        <v>120.53912417443847</v>
      </c>
      <c r="AE16" s="331">
        <v>115.74635070418766</v>
      </c>
      <c r="AF16" s="331">
        <v>105.22228320472752</v>
      </c>
      <c r="AG16" s="331">
        <v>86.931666631415197</v>
      </c>
      <c r="AH16" s="331">
        <v>76.894366648448212</v>
      </c>
      <c r="AI16" s="331">
        <v>81.192478425456869</v>
      </c>
      <c r="AJ16" s="331">
        <v>67.858173766074444</v>
      </c>
      <c r="AK16" s="331">
        <v>74.890824580544361</v>
      </c>
      <c r="AL16" s="331">
        <v>76.283417560111033</v>
      </c>
      <c r="AM16" s="331">
        <v>74.406417416517812</v>
      </c>
      <c r="AN16" s="331">
        <v>69.986923327617959</v>
      </c>
      <c r="AO16" s="331">
        <v>67.844019440677528</v>
      </c>
      <c r="AP16" s="331">
        <v>70.61436615051349</v>
      </c>
      <c r="AQ16" s="331">
        <v>81.124111570324516</v>
      </c>
      <c r="AR16" s="331">
        <v>79.333053758907198</v>
      </c>
      <c r="AS16" s="331">
        <v>84.584131131527414</v>
      </c>
      <c r="AT16" s="331">
        <v>88.552537125140347</v>
      </c>
      <c r="AU16" s="331">
        <v>96.771707533357116</v>
      </c>
      <c r="AV16" s="331">
        <v>95.318739038573</v>
      </c>
      <c r="AW16" s="331">
        <v>102.62117068707448</v>
      </c>
      <c r="AX16" s="331">
        <v>103.9957298912767</v>
      </c>
      <c r="AY16" s="331">
        <v>108.75503192255417</v>
      </c>
      <c r="AZ16" s="331">
        <v>112.98079301735395</v>
      </c>
      <c r="BA16" s="331">
        <v>117.83422648302574</v>
      </c>
      <c r="BB16" s="331">
        <v>120.40258346461435</v>
      </c>
      <c r="BC16" s="331">
        <v>110.0098264925826</v>
      </c>
      <c r="BD16" s="331">
        <v>107.51503287670333</v>
      </c>
      <c r="BE16" s="331">
        <v>111.74549136480073</v>
      </c>
      <c r="BF16" s="331">
        <v>116.44605191810066</v>
      </c>
      <c r="BG16" s="331">
        <v>120.89366003294711</v>
      </c>
      <c r="BH16" s="331">
        <v>128.23376386057183</v>
      </c>
      <c r="BI16" s="331">
        <v>128.09832120041233</v>
      </c>
      <c r="BJ16" s="331">
        <v>134.55315193498774</v>
      </c>
      <c r="BK16" s="331">
        <v>142.941161574777</v>
      </c>
      <c r="BL16" s="331">
        <v>145.90710129186363</v>
      </c>
      <c r="BM16" s="331">
        <v>159.16150918749651</v>
      </c>
      <c r="BN16" s="331">
        <v>149.81036138867719</v>
      </c>
      <c r="BO16" s="331">
        <v>147.39390334008547</v>
      </c>
      <c r="BP16" s="331">
        <v>165.70541574874738</v>
      </c>
      <c r="BQ16" s="331">
        <v>176.36142748257436</v>
      </c>
      <c r="BR16" s="331">
        <v>183.8207524244572</v>
      </c>
      <c r="BS16" s="331">
        <v>192.74336778411137</v>
      </c>
      <c r="BT16" s="331">
        <v>226.14375587815942</v>
      </c>
      <c r="BU16" s="331">
        <v>217.61615280349054</v>
      </c>
      <c r="BV16" s="331">
        <v>237.76085353499556</v>
      </c>
      <c r="BW16" s="331">
        <v>241.06321361128707</v>
      </c>
      <c r="BX16" s="331">
        <v>278.01636301290608</v>
      </c>
      <c r="BY16" s="331">
        <v>287.18296163578464</v>
      </c>
      <c r="BZ16" s="331">
        <v>281.19038524572301</v>
      </c>
      <c r="CA16" s="331">
        <v>289.56404052948409</v>
      </c>
      <c r="CB16" s="331">
        <v>244.16864287548083</v>
      </c>
      <c r="CC16" s="331">
        <v>251.91286053471009</v>
      </c>
      <c r="CD16" s="331">
        <v>260.52608443627219</v>
      </c>
      <c r="CE16" s="331">
        <v>266.49407120421643</v>
      </c>
      <c r="CF16" s="331">
        <v>271.34416357134393</v>
      </c>
      <c r="CG16" s="331">
        <v>292.11286133329315</v>
      </c>
      <c r="CH16" s="331">
        <v>298.11507286052102</v>
      </c>
      <c r="CI16" s="331">
        <v>323.01151716657023</v>
      </c>
      <c r="CJ16" s="331">
        <v>337.04369169767637</v>
      </c>
      <c r="CK16" s="331">
        <v>324.44086906171742</v>
      </c>
      <c r="CL16" s="331">
        <v>344.34043908131542</v>
      </c>
      <c r="CM16" s="331">
        <v>352.553023181024</v>
      </c>
      <c r="CN16" s="331">
        <v>399.74370311880642</v>
      </c>
      <c r="CO16" s="331">
        <v>406.29655597193118</v>
      </c>
      <c r="CP16" s="331">
        <v>408.21716886348753</v>
      </c>
      <c r="CQ16" s="331">
        <v>394.6086635311965</v>
      </c>
      <c r="CR16" s="331">
        <v>418.30177783307357</v>
      </c>
      <c r="CS16" s="331">
        <v>453.88164905552628</v>
      </c>
      <c r="CT16" s="331">
        <v>417.48071381136327</v>
      </c>
      <c r="CU16" s="331">
        <v>416.20348343446273</v>
      </c>
      <c r="CV16" s="331">
        <v>387.29200128528527</v>
      </c>
      <c r="CW16" s="331">
        <v>405.83803684491909</v>
      </c>
      <c r="CX16" s="331">
        <v>373.1417181914432</v>
      </c>
      <c r="CY16" s="331">
        <v>416.04697407888483</v>
      </c>
      <c r="CZ16" s="331">
        <v>451.50527189966164</v>
      </c>
      <c r="DA16" s="331">
        <v>414.92187334041193</v>
      </c>
      <c r="DB16" s="331">
        <v>391.83808103800152</v>
      </c>
      <c r="DC16" s="331">
        <v>377.58953391275026</v>
      </c>
      <c r="DD16" s="331">
        <v>311.40839904584516</v>
      </c>
      <c r="DE16" s="331">
        <v>241.83781904423472</v>
      </c>
      <c r="DF16" s="331">
        <v>230.5220200533758</v>
      </c>
      <c r="DG16" s="331">
        <v>214.75788818207383</v>
      </c>
      <c r="DH16" s="331">
        <v>228.79004105722876</v>
      </c>
      <c r="DI16" s="331">
        <v>220.78845209054271</v>
      </c>
      <c r="DJ16" s="331">
        <v>229.67149650172735</v>
      </c>
      <c r="DK16" s="331">
        <v>271.94156321798442</v>
      </c>
      <c r="DL16" s="331">
        <v>306.47971838862946</v>
      </c>
      <c r="DM16" s="331">
        <v>306.01765431112329</v>
      </c>
      <c r="DN16" s="331">
        <v>335.3764953811729</v>
      </c>
      <c r="DO16" s="331">
        <v>340.4725346239947</v>
      </c>
      <c r="DP16" s="331">
        <v>375.36368132729496</v>
      </c>
      <c r="DQ16" s="331">
        <v>380.51723052993361</v>
      </c>
      <c r="DR16" s="331">
        <v>408.26365579586354</v>
      </c>
      <c r="DS16" s="331">
        <v>436.82610999431012</v>
      </c>
      <c r="DT16" s="331">
        <v>412.28118839083476</v>
      </c>
      <c r="DU16" s="331">
        <v>436.03154883450554</v>
      </c>
      <c r="DV16" s="331">
        <v>469.84401529118924</v>
      </c>
      <c r="DW16" s="331">
        <v>479.52739129264143</v>
      </c>
      <c r="DX16" s="331">
        <v>468.49957983156264</v>
      </c>
      <c r="DY16" s="331">
        <v>463.43042544113467</v>
      </c>
      <c r="DZ16" s="331">
        <v>484.32404047894727</v>
      </c>
      <c r="EA16" s="331">
        <v>484.9674236558721</v>
      </c>
      <c r="EB16" s="331">
        <v>499.84094363046728</v>
      </c>
      <c r="EC16" s="331">
        <v>517.18290085179297</v>
      </c>
      <c r="ED16" s="331">
        <v>541.31823173227474</v>
      </c>
      <c r="EE16" s="331">
        <v>557.58322766539914</v>
      </c>
      <c r="EF16" s="331">
        <v>518.94206923928505</v>
      </c>
      <c r="EG16" s="331">
        <v>521.6715971614268</v>
      </c>
      <c r="EH16" s="331">
        <v>528.03954725939377</v>
      </c>
      <c r="EI16" s="331">
        <v>510.66294405703144</v>
      </c>
      <c r="EJ16" s="331">
        <v>515.68052700713474</v>
      </c>
      <c r="EK16" s="331">
        <v>508.93654018339078</v>
      </c>
      <c r="EL16" s="331">
        <v>497.66697297638274</v>
      </c>
      <c r="EM16" s="331">
        <v>473.2281618028436</v>
      </c>
      <c r="EN16" s="331">
        <v>420.04508284444302</v>
      </c>
      <c r="EO16" s="331">
        <v>465.67480601813725</v>
      </c>
      <c r="EP16" s="331">
        <v>458.61518445790762</v>
      </c>
      <c r="EQ16" s="331">
        <v>466.69238029379562</v>
      </c>
      <c r="ER16" s="331">
        <v>516.25465349125807</v>
      </c>
      <c r="ES16" s="331">
        <v>533.30472385609755</v>
      </c>
      <c r="ET16" s="331">
        <v>523.00914925565598</v>
      </c>
      <c r="EU16" s="331">
        <v>509.05664912946793</v>
      </c>
      <c r="EV16" s="331">
        <v>481.6921095602558</v>
      </c>
      <c r="EW16" s="331">
        <v>491.44277045929107</v>
      </c>
      <c r="EX16" s="331">
        <v>510.69779946323831</v>
      </c>
      <c r="EY16" s="331">
        <v>500.07099990262139</v>
      </c>
      <c r="EZ16" s="331">
        <v>508.25806237139977</v>
      </c>
      <c r="FA16" s="331">
        <v>503.02539149906488</v>
      </c>
      <c r="FB16" s="331">
        <v>497.54069774916371</v>
      </c>
      <c r="FC16" s="331">
        <v>525.89643204109677</v>
      </c>
      <c r="FD16" s="331">
        <v>530.60462367448679</v>
      </c>
      <c r="FE16" s="331">
        <v>539.19389835977779</v>
      </c>
      <c r="FF16" s="331">
        <v>550.21192960160386</v>
      </c>
      <c r="FG16" s="331">
        <v>537.93616900146424</v>
      </c>
      <c r="FH16" s="331">
        <v>508.2214397473719</v>
      </c>
      <c r="FI16" s="331">
        <v>460.68948504188666</v>
      </c>
      <c r="FJ16" s="331">
        <v>449.44990769636922</v>
      </c>
      <c r="FK16" s="331">
        <v>435.89428642657134</v>
      </c>
      <c r="FL16" s="331">
        <v>461.2809358018452</v>
      </c>
      <c r="FM16" s="331">
        <v>478.41201457808734</v>
      </c>
      <c r="FN16" s="331">
        <v>458.51592811477497</v>
      </c>
      <c r="FO16" s="331">
        <v>442.14006554446098</v>
      </c>
      <c r="FP16" s="331">
        <v>409.10626008591947</v>
      </c>
      <c r="FQ16" s="331">
        <v>404.92690772661933</v>
      </c>
      <c r="FR16" s="331">
        <v>439.66591355561656</v>
      </c>
      <c r="FS16" s="331">
        <v>446.69338075750068</v>
      </c>
      <c r="FT16" s="331">
        <v>461.87121579148362</v>
      </c>
      <c r="FU16" s="331">
        <v>475.02180148819525</v>
      </c>
      <c r="FV16" s="331">
        <v>486.437401436811</v>
      </c>
      <c r="FW16" s="331">
        <v>530.70896788273592</v>
      </c>
      <c r="FX16" s="331">
        <v>478.78254712917135</v>
      </c>
      <c r="FY16" s="331">
        <v>483.96338913690727</v>
      </c>
      <c r="FZ16" s="331">
        <v>464.82045535370128</v>
      </c>
      <c r="GA16" s="331">
        <v>436.19957878481944</v>
      </c>
      <c r="GB16" s="331">
        <v>441.98489257756762</v>
      </c>
      <c r="GC16" s="331">
        <v>459.65558604576086</v>
      </c>
      <c r="GD16" s="331">
        <v>446.17227992380549</v>
      </c>
      <c r="GE16" s="331">
        <v>464.93841243752047</v>
      </c>
      <c r="GF16" s="331">
        <v>445.12769894175767</v>
      </c>
      <c r="GG16" s="331">
        <v>441.70129978263577</v>
      </c>
      <c r="GH16" s="331">
        <v>415.3304683251053</v>
      </c>
      <c r="GI16" s="331">
        <v>369.39708716030896</v>
      </c>
      <c r="GJ16" s="331">
        <v>348.49276793869126</v>
      </c>
      <c r="GK16" s="331">
        <v>371.51659699915734</v>
      </c>
      <c r="GL16" s="331">
        <v>374.71972686491665</v>
      </c>
      <c r="GM16" s="331">
        <v>349.11757943784056</v>
      </c>
      <c r="GN16" s="331">
        <v>333.99687559078154</v>
      </c>
      <c r="GO16" s="331">
        <v>343.19833562131305</v>
      </c>
      <c r="GP16" s="331">
        <v>385.02655459467678</v>
      </c>
      <c r="GQ16" s="331">
        <v>406.27485400191824</v>
      </c>
      <c r="GR16" s="331">
        <v>383.96938039119851</v>
      </c>
      <c r="GS16" s="331">
        <v>423.74249505558475</v>
      </c>
      <c r="GT16" s="331">
        <v>438.92742366611981</v>
      </c>
      <c r="GU16" s="331">
        <v>439.34998703954221</v>
      </c>
      <c r="GV16" s="331">
        <v>432.6121589336496</v>
      </c>
      <c r="GW16" s="331">
        <v>474.15272317677068</v>
      </c>
      <c r="GX16" s="331">
        <v>433.22030393516002</v>
      </c>
      <c r="GY16" s="331">
        <v>438.77459716112799</v>
      </c>
      <c r="GZ16" s="331">
        <v>451.86031541009351</v>
      </c>
      <c r="HA16" s="331">
        <v>474.43723307729312</v>
      </c>
      <c r="HB16" s="331">
        <v>479.14766932630971</v>
      </c>
      <c r="HC16" s="331">
        <v>474.54778509059338</v>
      </c>
      <c r="HD16" s="331">
        <v>449.00956186358479</v>
      </c>
      <c r="HE16" s="331">
        <v>448.50714647556794</v>
      </c>
      <c r="HF16" s="331">
        <v>465.38405338700596</v>
      </c>
      <c r="HG16" s="331">
        <v>481.76927430804051</v>
      </c>
      <c r="HH16" s="331">
        <v>493.79973125114503</v>
      </c>
      <c r="HI16" s="331">
        <v>481.93150287652543</v>
      </c>
      <c r="HJ16" s="331">
        <v>456.54744500320362</v>
      </c>
      <c r="HK16" s="331">
        <v>471.90469959713141</v>
      </c>
      <c r="HL16" s="331">
        <v>510.19406218916259</v>
      </c>
      <c r="HM16" s="331">
        <v>505.6600086950512</v>
      </c>
      <c r="HN16" s="331">
        <v>491.5170264997318</v>
      </c>
      <c r="HO16" s="331">
        <v>499.67856056008395</v>
      </c>
      <c r="HP16" s="331">
        <v>441.47404971987589</v>
      </c>
      <c r="HQ16" s="331">
        <v>425.88209001575842</v>
      </c>
      <c r="HR16" s="331">
        <v>466.7933861129813</v>
      </c>
      <c r="HS16" s="331">
        <v>426.26548768018324</v>
      </c>
      <c r="HT16" s="331">
        <v>454.12283471936712</v>
      </c>
      <c r="HU16" s="331">
        <v>445.323158794292</v>
      </c>
      <c r="HV16" s="331">
        <v>439.04457503584331</v>
      </c>
      <c r="HW16" s="331">
        <v>499.83804445404724</v>
      </c>
      <c r="HX16" s="331">
        <v>486.15347623776535</v>
      </c>
      <c r="HY16" s="331">
        <v>482.08734128907167</v>
      </c>
      <c r="HZ16" s="331">
        <v>487.77220775156485</v>
      </c>
      <c r="IA16" s="331">
        <v>475.12884628387997</v>
      </c>
      <c r="IB16" s="331">
        <v>496.61885423574699</v>
      </c>
      <c r="IC16" s="331">
        <v>503.02556743117498</v>
      </c>
      <c r="ID16" s="331">
        <v>462.54762392273824</v>
      </c>
      <c r="IE16" s="331">
        <v>480.31068711599323</v>
      </c>
      <c r="IF16" s="331">
        <v>495.7967180366449</v>
      </c>
      <c r="IG16" s="331">
        <v>480.60425156670499</v>
      </c>
      <c r="IH16" s="331">
        <v>520.62884435046169</v>
      </c>
      <c r="II16" s="331">
        <v>494.74024610645</v>
      </c>
      <c r="IJ16" s="331">
        <v>437.62251655748099</v>
      </c>
      <c r="IK16" s="331">
        <v>277.98400902254673</v>
      </c>
      <c r="IL16" s="331">
        <v>295.99012593774006</v>
      </c>
      <c r="IM16" s="331">
        <v>310.00008468770022</v>
      </c>
      <c r="IN16" s="331">
        <v>322.33775177779114</v>
      </c>
      <c r="IO16" s="331">
        <v>337.77762514167097</v>
      </c>
      <c r="IP16" s="331">
        <v>312.91065130104954</v>
      </c>
      <c r="IQ16" s="331">
        <v>304.26267600117734</v>
      </c>
      <c r="IR16" s="331">
        <v>304.2092682269564</v>
      </c>
      <c r="IS16" s="331">
        <v>359.86268227213998</v>
      </c>
      <c r="IT16" s="331">
        <v>396.25646752482811</v>
      </c>
      <c r="IU16" s="331">
        <v>368.4940069129903</v>
      </c>
      <c r="IV16" s="331">
        <v>355.50052377180469</v>
      </c>
      <c r="IW16" s="331">
        <v>388.45249213933471</v>
      </c>
      <c r="IX16" s="331">
        <v>404.30549034498199</v>
      </c>
      <c r="IY16" s="331">
        <v>423.25598237375164</v>
      </c>
      <c r="IZ16" s="331">
        <v>446.08419297433534</v>
      </c>
      <c r="JA16" s="331">
        <v>425.7890816887105</v>
      </c>
      <c r="JB16" s="331">
        <v>421.0153691634967</v>
      </c>
      <c r="JC16" s="331">
        <v>383.17627529137809</v>
      </c>
    </row>
    <row r="17" spans="1:263" x14ac:dyDescent="0.25">
      <c r="A17" s="226" t="s">
        <v>48</v>
      </c>
      <c r="B17" s="331">
        <v>100</v>
      </c>
      <c r="C17" s="331">
        <v>109.48137328545616</v>
      </c>
      <c r="D17" s="331">
        <v>107.82932727907587</v>
      </c>
      <c r="E17" s="331">
        <v>107.68578312361552</v>
      </c>
      <c r="F17" s="331">
        <v>115.2499328305073</v>
      </c>
      <c r="G17" s="331">
        <v>112.27483223620618</v>
      </c>
      <c r="H17" s="331">
        <v>103.70364221895444</v>
      </c>
      <c r="I17" s="331">
        <v>108.92326887311022</v>
      </c>
      <c r="J17" s="331">
        <v>110.12781393296794</v>
      </c>
      <c r="K17" s="331">
        <v>122.34394932668766</v>
      </c>
      <c r="L17" s="331">
        <v>115.41988664802119</v>
      </c>
      <c r="M17" s="331">
        <v>117.47372407818737</v>
      </c>
      <c r="N17" s="331">
        <v>104.48899282728217</v>
      </c>
      <c r="O17" s="331">
        <v>97.645626493801586</v>
      </c>
      <c r="P17" s="331">
        <v>102.5296324216995</v>
      </c>
      <c r="Q17" s="331">
        <v>92.547583166795306</v>
      </c>
      <c r="R17" s="331">
        <v>88.990604015599132</v>
      </c>
      <c r="S17" s="331">
        <v>95.726148799903385</v>
      </c>
      <c r="T17" s="331">
        <v>100.92132138881193</v>
      </c>
      <c r="U17" s="331">
        <v>98.67235854535177</v>
      </c>
      <c r="V17" s="331">
        <v>93.971138500138494</v>
      </c>
      <c r="W17" s="331">
        <v>83.480623920631032</v>
      </c>
      <c r="X17" s="331">
        <v>76.368336405485962</v>
      </c>
      <c r="Y17" s="331">
        <v>79.472595349835103</v>
      </c>
      <c r="Z17" s="331">
        <v>86.869955278656533</v>
      </c>
      <c r="AA17" s="331">
        <v>87.259651913431654</v>
      </c>
      <c r="AB17" s="331">
        <v>87.340137011288107</v>
      </c>
      <c r="AC17" s="331">
        <v>85.103283176879614</v>
      </c>
      <c r="AD17" s="331">
        <v>87.229279694535407</v>
      </c>
      <c r="AE17" s="331">
        <v>78.456631299920275</v>
      </c>
      <c r="AF17" s="331">
        <v>74.373665472533105</v>
      </c>
      <c r="AG17" s="331">
        <v>64.930644986835148</v>
      </c>
      <c r="AH17" s="331">
        <v>61.596046040002832</v>
      </c>
      <c r="AI17" s="331">
        <v>61.216491519484727</v>
      </c>
      <c r="AJ17" s="331">
        <v>54.246064654168514</v>
      </c>
      <c r="AK17" s="331">
        <v>59.551016421358931</v>
      </c>
      <c r="AL17" s="331">
        <v>62.60142824275416</v>
      </c>
      <c r="AM17" s="331">
        <v>55.294446382769806</v>
      </c>
      <c r="AN17" s="331">
        <v>52.246777711613404</v>
      </c>
      <c r="AO17" s="331">
        <v>51.42145567430935</v>
      </c>
      <c r="AP17" s="331">
        <v>51.498148536005033</v>
      </c>
      <c r="AQ17" s="331">
        <v>54.413748976154658</v>
      </c>
      <c r="AR17" s="331">
        <v>53.790164318098412</v>
      </c>
      <c r="AS17" s="331">
        <v>56.45253779451275</v>
      </c>
      <c r="AT17" s="331">
        <v>57.999669212717876</v>
      </c>
      <c r="AU17" s="331">
        <v>60.982882477303995</v>
      </c>
      <c r="AV17" s="331">
        <v>56.298871703048668</v>
      </c>
      <c r="AW17" s="331">
        <v>59.506162192899851</v>
      </c>
      <c r="AX17" s="331">
        <v>58.193717068645029</v>
      </c>
      <c r="AY17" s="331">
        <v>58.258432374127722</v>
      </c>
      <c r="AZ17" s="331">
        <v>59.843408668691211</v>
      </c>
      <c r="BA17" s="331">
        <v>60.608899885310592</v>
      </c>
      <c r="BB17" s="331">
        <v>60.237899513982221</v>
      </c>
      <c r="BC17" s="331">
        <v>60.707125319908222</v>
      </c>
      <c r="BD17" s="331">
        <v>60.202285299967713</v>
      </c>
      <c r="BE17" s="331">
        <v>61.560478935959949</v>
      </c>
      <c r="BF17" s="331">
        <v>59.867146199772328</v>
      </c>
      <c r="BG17" s="331">
        <v>59.450400924996181</v>
      </c>
      <c r="BH17" s="331">
        <v>58.629337052656744</v>
      </c>
      <c r="BI17" s="331">
        <v>57.920794259511425</v>
      </c>
      <c r="BJ17" s="331">
        <v>57.311462315728349</v>
      </c>
      <c r="BK17" s="331">
        <v>57.950012189239224</v>
      </c>
      <c r="BL17" s="331">
        <v>58.933105338480274</v>
      </c>
      <c r="BM17" s="331">
        <v>59.098320608774344</v>
      </c>
      <c r="BN17" s="331">
        <v>59.214781948608106</v>
      </c>
      <c r="BO17" s="331">
        <v>58.36912511620401</v>
      </c>
      <c r="BP17" s="331">
        <v>62.394149094185103</v>
      </c>
      <c r="BQ17" s="331">
        <v>63.612953452943401</v>
      </c>
      <c r="BR17" s="331">
        <v>65.670049808704121</v>
      </c>
      <c r="BS17" s="331">
        <v>64.404719320093079</v>
      </c>
      <c r="BT17" s="331">
        <v>66.292684590730104</v>
      </c>
      <c r="BU17" s="331">
        <v>65.579811566697686</v>
      </c>
      <c r="BV17" s="331">
        <v>68.842283324544354</v>
      </c>
      <c r="BW17" s="331">
        <v>68.93671007196879</v>
      </c>
      <c r="BX17" s="331">
        <v>69.258210969684811</v>
      </c>
      <c r="BY17" s="331">
        <v>70.227799285980595</v>
      </c>
      <c r="BZ17" s="331">
        <v>70.210630978626838</v>
      </c>
      <c r="CA17" s="331">
        <v>68.407908875468465</v>
      </c>
      <c r="CB17" s="331">
        <v>64.887219274399484</v>
      </c>
      <c r="CC17" s="331">
        <v>65.419568449141693</v>
      </c>
      <c r="CD17" s="331">
        <v>65.373702930962281</v>
      </c>
      <c r="CE17" s="331">
        <v>66.280583990902059</v>
      </c>
      <c r="CF17" s="331">
        <v>68.275906345091954</v>
      </c>
      <c r="CG17" s="331">
        <v>70.169742030633685</v>
      </c>
      <c r="CH17" s="331">
        <v>69.182883099368425</v>
      </c>
      <c r="CI17" s="331">
        <v>70.075249564924277</v>
      </c>
      <c r="CJ17" s="331">
        <v>72.323466006927248</v>
      </c>
      <c r="CK17" s="331">
        <v>70.062538780375064</v>
      </c>
      <c r="CL17" s="331">
        <v>70.449284228127155</v>
      </c>
      <c r="CM17" s="331">
        <v>71.702380893006719</v>
      </c>
      <c r="CN17" s="331">
        <v>75.160327616404359</v>
      </c>
      <c r="CO17" s="331">
        <v>73.480824139021976</v>
      </c>
      <c r="CP17" s="331">
        <v>70.080140266486708</v>
      </c>
      <c r="CQ17" s="331">
        <v>70.995025723791571</v>
      </c>
      <c r="CR17" s="331">
        <v>70.890756073047356</v>
      </c>
      <c r="CS17" s="331">
        <v>70.781532029074057</v>
      </c>
      <c r="CT17" s="331">
        <v>66.675973366509041</v>
      </c>
      <c r="CU17" s="331">
        <v>66.797772595944494</v>
      </c>
      <c r="CV17" s="331">
        <v>61.744392839376609</v>
      </c>
      <c r="CW17" s="331">
        <v>58.866722100725426</v>
      </c>
      <c r="CX17" s="331">
        <v>56.425428059431198</v>
      </c>
      <c r="CY17" s="331">
        <v>60.346616743049175</v>
      </c>
      <c r="CZ17" s="331">
        <v>61.598758050383992</v>
      </c>
      <c r="DA17" s="331">
        <v>56.31621262118599</v>
      </c>
      <c r="DB17" s="331">
        <v>55.597890888469621</v>
      </c>
      <c r="DC17" s="331">
        <v>58.993627600438238</v>
      </c>
      <c r="DD17" s="331">
        <v>55.798991273885456</v>
      </c>
      <c r="DE17" s="331">
        <v>50.448336151846007</v>
      </c>
      <c r="DF17" s="331">
        <v>46.933254435431373</v>
      </c>
      <c r="DG17" s="331">
        <v>43.864019803923405</v>
      </c>
      <c r="DH17" s="331">
        <v>43.642695865204203</v>
      </c>
      <c r="DI17" s="331">
        <v>39.46319403031486</v>
      </c>
      <c r="DJ17" s="331">
        <v>40.914144006128318</v>
      </c>
      <c r="DK17" s="331">
        <v>44.422136416938173</v>
      </c>
      <c r="DL17" s="331">
        <v>44.49400931789215</v>
      </c>
      <c r="DM17" s="331">
        <v>44.765159128285504</v>
      </c>
      <c r="DN17" s="331">
        <v>47.526070878715771</v>
      </c>
      <c r="DO17" s="331">
        <v>48.320898245854224</v>
      </c>
      <c r="DP17" s="331">
        <v>49.159203695528383</v>
      </c>
      <c r="DQ17" s="331">
        <v>47.88544027466213</v>
      </c>
      <c r="DR17" s="331">
        <v>49.788709194502481</v>
      </c>
      <c r="DS17" s="331">
        <v>52.85381811658312</v>
      </c>
      <c r="DT17" s="331">
        <v>52.515921795928683</v>
      </c>
      <c r="DU17" s="331">
        <v>54.987222236047096</v>
      </c>
      <c r="DV17" s="331">
        <v>58.646449327336832</v>
      </c>
      <c r="DW17" s="331">
        <v>60.6308741553934</v>
      </c>
      <c r="DX17" s="331">
        <v>59.670735145846542</v>
      </c>
      <c r="DY17" s="331">
        <v>56.765986695755579</v>
      </c>
      <c r="DZ17" s="331">
        <v>57.419185738924746</v>
      </c>
      <c r="EA17" s="331">
        <v>56.046221240805643</v>
      </c>
      <c r="EB17" s="331">
        <v>57.299292996189422</v>
      </c>
      <c r="EC17" s="331">
        <v>58.644896669639358</v>
      </c>
      <c r="ED17" s="331">
        <v>61.99013525845519</v>
      </c>
      <c r="EE17" s="331">
        <v>64.355550725269268</v>
      </c>
      <c r="EF17" s="331">
        <v>64.64071549216456</v>
      </c>
      <c r="EG17" s="331">
        <v>66.210255366802429</v>
      </c>
      <c r="EH17" s="331">
        <v>64.583585535135484</v>
      </c>
      <c r="EI17" s="331">
        <v>63.831193655255056</v>
      </c>
      <c r="EJ17" s="331">
        <v>64.725752901334317</v>
      </c>
      <c r="EK17" s="331">
        <v>62.866061687956929</v>
      </c>
      <c r="EL17" s="331">
        <v>61.800670705141606</v>
      </c>
      <c r="EM17" s="331">
        <v>57.898801957146532</v>
      </c>
      <c r="EN17" s="331">
        <v>57.158614179607085</v>
      </c>
      <c r="EO17" s="331">
        <v>61.281659789565843</v>
      </c>
      <c r="EP17" s="331">
        <v>63.047098485973436</v>
      </c>
      <c r="EQ17" s="331">
        <v>65.803423443574303</v>
      </c>
      <c r="ER17" s="331">
        <v>68.375856337456568</v>
      </c>
      <c r="ES17" s="331">
        <v>69.795459967539827</v>
      </c>
      <c r="ET17" s="331">
        <v>71.91090125475786</v>
      </c>
      <c r="EU17" s="331">
        <v>71.489705312614234</v>
      </c>
      <c r="EV17" s="331">
        <v>70.796498936366774</v>
      </c>
      <c r="EW17" s="331">
        <v>71.574139593100057</v>
      </c>
      <c r="EX17" s="331">
        <v>74.493076136907248</v>
      </c>
      <c r="EY17" s="331">
        <v>74.614402835081194</v>
      </c>
      <c r="EZ17" s="331">
        <v>75.046500455490289</v>
      </c>
      <c r="FA17" s="331">
        <v>73.098964980465681</v>
      </c>
      <c r="FB17" s="331">
        <v>73.202255853336951</v>
      </c>
      <c r="FC17" s="331">
        <v>72.848072292778852</v>
      </c>
      <c r="FD17" s="331">
        <v>74.67503932906898</v>
      </c>
      <c r="FE17" s="331">
        <v>78.039249646182213</v>
      </c>
      <c r="FF17" s="331">
        <v>82.267925186473988</v>
      </c>
      <c r="FG17" s="331">
        <v>81.417103621833405</v>
      </c>
      <c r="FH17" s="331">
        <v>84.686919908685368</v>
      </c>
      <c r="FI17" s="331">
        <v>83.13920259416426</v>
      </c>
      <c r="FJ17" s="331">
        <v>85.792547156006137</v>
      </c>
      <c r="FK17" s="331">
        <v>84.00268966092969</v>
      </c>
      <c r="FL17" s="331">
        <v>84.414045430500849</v>
      </c>
      <c r="FM17" s="331">
        <v>87.214681459368762</v>
      </c>
      <c r="FN17" s="331">
        <v>89.885227280537734</v>
      </c>
      <c r="FO17" s="331">
        <v>91.116769622801826</v>
      </c>
      <c r="FP17" s="331">
        <v>89.637537954596482</v>
      </c>
      <c r="FQ17" s="331">
        <v>91.540117767413562</v>
      </c>
      <c r="FR17" s="331">
        <v>92.539163107573415</v>
      </c>
      <c r="FS17" s="331">
        <v>91.957919589650402</v>
      </c>
      <c r="FT17" s="331">
        <v>95.180713211459718</v>
      </c>
      <c r="FU17" s="331">
        <v>97.171774490179402</v>
      </c>
      <c r="FV17" s="331">
        <v>97.285585098389646</v>
      </c>
      <c r="FW17" s="331">
        <v>102.35864884137195</v>
      </c>
      <c r="FX17" s="331">
        <v>104.23465011718578</v>
      </c>
      <c r="FY17" s="331">
        <v>107.58091538971124</v>
      </c>
      <c r="FZ17" s="331">
        <v>110.00982241012079</v>
      </c>
      <c r="GA17" s="331">
        <v>112.97468377647483</v>
      </c>
      <c r="GB17" s="331">
        <v>116.49772728722209</v>
      </c>
      <c r="GC17" s="331">
        <v>124.5516240102329</v>
      </c>
      <c r="GD17" s="331">
        <v>128.74469763964228</v>
      </c>
      <c r="GE17" s="331">
        <v>124.18766733766044</v>
      </c>
      <c r="GF17" s="331">
        <v>128.70714163435034</v>
      </c>
      <c r="GG17" s="331">
        <v>124.83921124978747</v>
      </c>
      <c r="GH17" s="331">
        <v>127.31407624251298</v>
      </c>
      <c r="GI17" s="331">
        <v>118.02001889447331</v>
      </c>
      <c r="GJ17" s="331">
        <v>114.68033244742753</v>
      </c>
      <c r="GK17" s="331">
        <v>123.61359425703762</v>
      </c>
      <c r="GL17" s="331">
        <v>129.33453300226833</v>
      </c>
      <c r="GM17" s="331">
        <v>122.69836728744718</v>
      </c>
      <c r="GN17" s="331">
        <v>116.22870635086956</v>
      </c>
      <c r="GO17" s="331">
        <v>115.54250190651194</v>
      </c>
      <c r="GP17" s="331">
        <v>117.76012323494686</v>
      </c>
      <c r="GQ17" s="331">
        <v>117.63794749548371</v>
      </c>
      <c r="GR17" s="331">
        <v>122.48515448900449</v>
      </c>
      <c r="GS17" s="331">
        <v>122.51504681935438</v>
      </c>
      <c r="GT17" s="331">
        <v>125.89345274975987</v>
      </c>
      <c r="GU17" s="331">
        <v>126.72570453806144</v>
      </c>
      <c r="GV17" s="331">
        <v>125.46698386773065</v>
      </c>
      <c r="GW17" s="331">
        <v>125.73432898548658</v>
      </c>
      <c r="GX17" s="331">
        <v>135.86018571861547</v>
      </c>
      <c r="GY17" s="331">
        <v>139.41974664680308</v>
      </c>
      <c r="GZ17" s="331">
        <v>138.36031157487179</v>
      </c>
      <c r="HA17" s="331">
        <v>145.62971409980346</v>
      </c>
      <c r="HB17" s="331">
        <v>144.37359698477729</v>
      </c>
      <c r="HC17" s="331">
        <v>142.95474709701398</v>
      </c>
      <c r="HD17" s="331">
        <v>139.23180707957928</v>
      </c>
      <c r="HE17" s="331">
        <v>138.70583343238056</v>
      </c>
      <c r="HF17" s="331">
        <v>136.39607273293842</v>
      </c>
      <c r="HG17" s="331">
        <v>135.4147815383626</v>
      </c>
      <c r="HH17" s="331">
        <v>140.34773968182165</v>
      </c>
      <c r="HI17" s="331">
        <v>145.27069693461274</v>
      </c>
      <c r="HJ17" s="331">
        <v>146.24264919935189</v>
      </c>
      <c r="HK17" s="331">
        <v>146.62675547051998</v>
      </c>
      <c r="HL17" s="331">
        <v>147.95292211864933</v>
      </c>
      <c r="HM17" s="331">
        <v>145.6611682885119</v>
      </c>
      <c r="HN17" s="331">
        <v>141.21697411683544</v>
      </c>
      <c r="HO17" s="331">
        <v>144.71482324911111</v>
      </c>
      <c r="HP17" s="331">
        <v>153.32720549295647</v>
      </c>
      <c r="HQ17" s="331">
        <v>153.85791830996246</v>
      </c>
      <c r="HR17" s="331">
        <v>157.98155374851586</v>
      </c>
      <c r="HS17" s="331">
        <v>164.41725880736681</v>
      </c>
      <c r="HT17" s="331">
        <v>155.66294801887864</v>
      </c>
      <c r="HU17" s="331">
        <v>158.67880275072872</v>
      </c>
      <c r="HV17" s="331">
        <v>141.62868736348207</v>
      </c>
      <c r="HW17" s="331">
        <v>153.61236435394454</v>
      </c>
      <c r="HX17" s="331">
        <v>159.80910938174054</v>
      </c>
      <c r="HY17" s="331">
        <v>163.34828748671336</v>
      </c>
      <c r="HZ17" s="331">
        <v>169.87694508354511</v>
      </c>
      <c r="IA17" s="331">
        <v>161.09120971095868</v>
      </c>
      <c r="IB17" s="331">
        <v>167.82919402243411</v>
      </c>
      <c r="IC17" s="331">
        <v>173.85360769145353</v>
      </c>
      <c r="ID17" s="331">
        <v>170.41155455930394</v>
      </c>
      <c r="IE17" s="331">
        <v>174.35929913570789</v>
      </c>
      <c r="IF17" s="331">
        <v>173.76434243000546</v>
      </c>
      <c r="IG17" s="331">
        <v>182.47808657061844</v>
      </c>
      <c r="IH17" s="331">
        <v>184.4569378371045</v>
      </c>
      <c r="II17" s="331">
        <v>185.90215602376912</v>
      </c>
      <c r="IJ17" s="331">
        <v>172.51688834840797</v>
      </c>
      <c r="IK17" s="331">
        <v>146.35112903718328</v>
      </c>
      <c r="IL17" s="331">
        <v>165.4678427997967</v>
      </c>
      <c r="IM17" s="331">
        <v>172.49347739182016</v>
      </c>
      <c r="IN17" s="331">
        <v>174.71399057555934</v>
      </c>
      <c r="IO17" s="331">
        <v>174.81146334384317</v>
      </c>
      <c r="IP17" s="331">
        <v>183.20893525752069</v>
      </c>
      <c r="IQ17" s="331">
        <v>180.39484623666127</v>
      </c>
      <c r="IR17" s="331">
        <v>179.55587898346658</v>
      </c>
      <c r="IS17" s="331">
        <v>195.86863838512781</v>
      </c>
      <c r="IT17" s="331">
        <v>201.34055412939259</v>
      </c>
      <c r="IU17" s="331">
        <v>202.23767418496294</v>
      </c>
      <c r="IV17" s="331">
        <v>209.19877099939205</v>
      </c>
      <c r="IW17" s="331">
        <v>222.89592838696052</v>
      </c>
      <c r="IX17" s="331">
        <v>229.09536145215353</v>
      </c>
      <c r="IY17" s="331">
        <v>226.07394022076934</v>
      </c>
      <c r="IZ17" s="331">
        <v>237.8361272274802</v>
      </c>
      <c r="JA17" s="331">
        <v>241.84845407252362</v>
      </c>
      <c r="JB17" s="331">
        <v>248.85664910645716</v>
      </c>
      <c r="JC17" s="331">
        <v>242.69747354456038</v>
      </c>
    </row>
    <row r="18" spans="1:263" x14ac:dyDescent="0.25">
      <c r="A18" s="226" t="s">
        <v>49</v>
      </c>
      <c r="B18" s="331">
        <v>100</v>
      </c>
      <c r="C18" s="331">
        <v>121.68638137756199</v>
      </c>
      <c r="D18" s="331">
        <v>125.06017803552605</v>
      </c>
      <c r="E18" s="331">
        <v>143.06517644447976</v>
      </c>
      <c r="F18" s="331">
        <v>143.09348363729146</v>
      </c>
      <c r="G18" s="331">
        <v>144.80702489858874</v>
      </c>
      <c r="H18" s="331">
        <v>137.33597184426736</v>
      </c>
      <c r="I18" s="331">
        <v>131.85521640484245</v>
      </c>
      <c r="J18" s="331">
        <v>130.11516241810327</v>
      </c>
      <c r="K18" s="331">
        <v>133.10321893421067</v>
      </c>
      <c r="L18" s="331">
        <v>126.39469994290386</v>
      </c>
      <c r="M18" s="331">
        <v>122.61674850643649</v>
      </c>
      <c r="N18" s="331">
        <v>112.34237783444554</v>
      </c>
      <c r="O18" s="331">
        <v>109.81228332454666</v>
      </c>
      <c r="P18" s="331">
        <v>111.89343756714069</v>
      </c>
      <c r="Q18" s="331">
        <v>97.248555529457164</v>
      </c>
      <c r="R18" s="331">
        <v>88.103451804673782</v>
      </c>
      <c r="S18" s="331">
        <v>98.128579604944093</v>
      </c>
      <c r="T18" s="331">
        <v>99.011995418606219</v>
      </c>
      <c r="U18" s="331">
        <v>92.216285926321632</v>
      </c>
      <c r="V18" s="331">
        <v>89.212036873440582</v>
      </c>
      <c r="W18" s="331">
        <v>79.089213386074277</v>
      </c>
      <c r="X18" s="331">
        <v>70.246949005207441</v>
      </c>
      <c r="Y18" s="331">
        <v>76.685281390247539</v>
      </c>
      <c r="Z18" s="331">
        <v>84.499981100854399</v>
      </c>
      <c r="AA18" s="331">
        <v>87.300924196959286</v>
      </c>
      <c r="AB18" s="331">
        <v>83.918747825011621</v>
      </c>
      <c r="AC18" s="331">
        <v>84.734163630511716</v>
      </c>
      <c r="AD18" s="331">
        <v>87.188991818967821</v>
      </c>
      <c r="AE18" s="331">
        <v>79.045843236125094</v>
      </c>
      <c r="AF18" s="331">
        <v>76.563534015013545</v>
      </c>
      <c r="AG18" s="331">
        <v>71.467980718208295</v>
      </c>
      <c r="AH18" s="331">
        <v>62.588617758175126</v>
      </c>
      <c r="AI18" s="331">
        <v>62.592755330970874</v>
      </c>
      <c r="AJ18" s="331">
        <v>53.816526652695401</v>
      </c>
      <c r="AK18" s="331">
        <v>60.04390227998568</v>
      </c>
      <c r="AL18" s="331">
        <v>66.786001083444091</v>
      </c>
      <c r="AM18" s="331">
        <v>58.314501229140966</v>
      </c>
      <c r="AN18" s="331">
        <v>55.080008804609257</v>
      </c>
      <c r="AO18" s="331">
        <v>53.745487886788048</v>
      </c>
      <c r="AP18" s="331">
        <v>52.842475293260264</v>
      </c>
      <c r="AQ18" s="331">
        <v>60.660127454169995</v>
      </c>
      <c r="AR18" s="331">
        <v>60.863695616200275</v>
      </c>
      <c r="AS18" s="331">
        <v>62.361945979876836</v>
      </c>
      <c r="AT18" s="331">
        <v>66.195958133640858</v>
      </c>
      <c r="AU18" s="331">
        <v>69.325287052017529</v>
      </c>
      <c r="AV18" s="331">
        <v>67.494806273215701</v>
      </c>
      <c r="AW18" s="331">
        <v>73.317688962689473</v>
      </c>
      <c r="AX18" s="331">
        <v>73.477980421809534</v>
      </c>
      <c r="AY18" s="331">
        <v>74.253914919027807</v>
      </c>
      <c r="AZ18" s="331">
        <v>78.596953077255449</v>
      </c>
      <c r="BA18" s="331">
        <v>81.977868244991967</v>
      </c>
      <c r="BB18" s="331">
        <v>80.503580254333059</v>
      </c>
      <c r="BC18" s="331">
        <v>79.951015529483627</v>
      </c>
      <c r="BD18" s="331">
        <v>79.372766300591053</v>
      </c>
      <c r="BE18" s="331">
        <v>82.350001912229317</v>
      </c>
      <c r="BF18" s="331">
        <v>79.772134340000562</v>
      </c>
      <c r="BG18" s="331">
        <v>80.745303717193423</v>
      </c>
      <c r="BH18" s="331">
        <v>84.704232078483543</v>
      </c>
      <c r="BI18" s="331">
        <v>84.912596998760492</v>
      </c>
      <c r="BJ18" s="331">
        <v>90.761090870860286</v>
      </c>
      <c r="BK18" s="331">
        <v>90.526597583692052</v>
      </c>
      <c r="BL18" s="331">
        <v>90.535706962215897</v>
      </c>
      <c r="BM18" s="331">
        <v>95.924352857782523</v>
      </c>
      <c r="BN18" s="331">
        <v>95.380297529542275</v>
      </c>
      <c r="BO18" s="331">
        <v>93.583011836310604</v>
      </c>
      <c r="BP18" s="331">
        <v>100.14022711679466</v>
      </c>
      <c r="BQ18" s="331">
        <v>103.81812649926511</v>
      </c>
      <c r="BR18" s="331">
        <v>108.27835553597448</v>
      </c>
      <c r="BS18" s="331">
        <v>110.51740981862761</v>
      </c>
      <c r="BT18" s="331">
        <v>116.69710174166977</v>
      </c>
      <c r="BU18" s="331">
        <v>111.34131844724757</v>
      </c>
      <c r="BV18" s="331">
        <v>114.72856166231672</v>
      </c>
      <c r="BW18" s="331">
        <v>122.77226925380333</v>
      </c>
      <c r="BX18" s="331">
        <v>126.76820588518963</v>
      </c>
      <c r="BY18" s="331">
        <v>130.06119657907175</v>
      </c>
      <c r="BZ18" s="331">
        <v>139.58256077768965</v>
      </c>
      <c r="CA18" s="331">
        <v>143.00904414484145</v>
      </c>
      <c r="CB18" s="331">
        <v>132.47225890729862</v>
      </c>
      <c r="CC18" s="331">
        <v>130.84735003531864</v>
      </c>
      <c r="CD18" s="331">
        <v>130.76322141518202</v>
      </c>
      <c r="CE18" s="331">
        <v>133.89503464754395</v>
      </c>
      <c r="CF18" s="331">
        <v>135.34767032263116</v>
      </c>
      <c r="CG18" s="331">
        <v>141.42641373501897</v>
      </c>
      <c r="CH18" s="331">
        <v>144.12410805241203</v>
      </c>
      <c r="CI18" s="331">
        <v>154.21918725160768</v>
      </c>
      <c r="CJ18" s="331">
        <v>160.08076737451117</v>
      </c>
      <c r="CK18" s="331">
        <v>154.28192130417497</v>
      </c>
      <c r="CL18" s="331">
        <v>161.04725088210111</v>
      </c>
      <c r="CM18" s="331">
        <v>171.92099641972479</v>
      </c>
      <c r="CN18" s="331">
        <v>176.60941851046232</v>
      </c>
      <c r="CO18" s="331">
        <v>176.13942012522898</v>
      </c>
      <c r="CP18" s="331">
        <v>175.41031261319642</v>
      </c>
      <c r="CQ18" s="331">
        <v>170.59021998955717</v>
      </c>
      <c r="CR18" s="331">
        <v>176.53134862779532</v>
      </c>
      <c r="CS18" s="331">
        <v>176.02316652381515</v>
      </c>
      <c r="CT18" s="331">
        <v>162.93115703912244</v>
      </c>
      <c r="CU18" s="331">
        <v>160.13725662835125</v>
      </c>
      <c r="CV18" s="331">
        <v>138.46836010462658</v>
      </c>
      <c r="CW18" s="331">
        <v>145.502747564402</v>
      </c>
      <c r="CX18" s="331">
        <v>140.58009213102022</v>
      </c>
      <c r="CY18" s="331">
        <v>148.98202853661726</v>
      </c>
      <c r="CZ18" s="331">
        <v>155.14740659935759</v>
      </c>
      <c r="DA18" s="331">
        <v>137.69274856657211</v>
      </c>
      <c r="DB18" s="331">
        <v>134.37986855399166</v>
      </c>
      <c r="DC18" s="331">
        <v>135.3174214018037</v>
      </c>
      <c r="DD18" s="331">
        <v>109.90537272764708</v>
      </c>
      <c r="DE18" s="331">
        <v>90.536966001313985</v>
      </c>
      <c r="DF18" s="331">
        <v>83.081492741385858</v>
      </c>
      <c r="DG18" s="331">
        <v>79.275037551607767</v>
      </c>
      <c r="DH18" s="331">
        <v>79.930778934073544</v>
      </c>
      <c r="DI18" s="331">
        <v>74.053411620709227</v>
      </c>
      <c r="DJ18" s="331">
        <v>76.804968173461134</v>
      </c>
      <c r="DK18" s="331">
        <v>93.000442352252335</v>
      </c>
      <c r="DL18" s="331">
        <v>98.544509753946969</v>
      </c>
      <c r="DM18" s="331">
        <v>96.599626229009004</v>
      </c>
      <c r="DN18" s="331">
        <v>106.05176607596934</v>
      </c>
      <c r="DO18" s="331">
        <v>111.98905880630871</v>
      </c>
      <c r="DP18" s="331">
        <v>114.64350664362837</v>
      </c>
      <c r="DQ18" s="331">
        <v>114.41475271951325</v>
      </c>
      <c r="DR18" s="331">
        <v>114.7871925123043</v>
      </c>
      <c r="DS18" s="331">
        <v>120.89856791120737</v>
      </c>
      <c r="DT18" s="331">
        <v>123.46858014674169</v>
      </c>
      <c r="DU18" s="331">
        <v>125.10282947039839</v>
      </c>
      <c r="DV18" s="331">
        <v>135.81619031655231</v>
      </c>
      <c r="DW18" s="331">
        <v>139.98751674000553</v>
      </c>
      <c r="DX18" s="331">
        <v>129.81603677116414</v>
      </c>
      <c r="DY18" s="331">
        <v>129.29058537754798</v>
      </c>
      <c r="DZ18" s="331">
        <v>136.58187778217905</v>
      </c>
      <c r="EA18" s="331">
        <v>132.4058043093674</v>
      </c>
      <c r="EB18" s="331">
        <v>143.5599774376783</v>
      </c>
      <c r="EC18" s="331">
        <v>144.84327653245015</v>
      </c>
      <c r="ED18" s="331">
        <v>146.52301803788851</v>
      </c>
      <c r="EE18" s="331">
        <v>159.66671184943161</v>
      </c>
      <c r="EF18" s="331">
        <v>160.06077734224741</v>
      </c>
      <c r="EG18" s="331">
        <v>160.01903492149316</v>
      </c>
      <c r="EH18" s="331">
        <v>159.19202373114152</v>
      </c>
      <c r="EI18" s="331">
        <v>163.11352453989483</v>
      </c>
      <c r="EJ18" s="331">
        <v>161.07525179930548</v>
      </c>
      <c r="EK18" s="331">
        <v>152.09720025474627</v>
      </c>
      <c r="EL18" s="331">
        <v>146.13888834644638</v>
      </c>
      <c r="EM18" s="331">
        <v>129.55740488980459</v>
      </c>
      <c r="EN18" s="331">
        <v>119.06513733992026</v>
      </c>
      <c r="EO18" s="331">
        <v>131.21259475877659</v>
      </c>
      <c r="EP18" s="331">
        <v>129.90094007230815</v>
      </c>
      <c r="EQ18" s="331">
        <v>131.43028675530522</v>
      </c>
      <c r="ER18" s="331">
        <v>140.21018135566197</v>
      </c>
      <c r="ES18" s="331">
        <v>152.41347587913245</v>
      </c>
      <c r="ET18" s="331">
        <v>149.94498396369011</v>
      </c>
      <c r="EU18" s="331">
        <v>149.41705093884852</v>
      </c>
      <c r="EV18" s="331">
        <v>136.81541088870816</v>
      </c>
      <c r="EW18" s="331">
        <v>141.67348389413695</v>
      </c>
      <c r="EX18" s="331">
        <v>152.45400159209595</v>
      </c>
      <c r="EY18" s="331">
        <v>153.36825056800896</v>
      </c>
      <c r="EZ18" s="331">
        <v>155.98298108859726</v>
      </c>
      <c r="FA18" s="331">
        <v>152.86503503466412</v>
      </c>
      <c r="FB18" s="331">
        <v>155.70594053773516</v>
      </c>
      <c r="FC18" s="331">
        <v>159.1502828217981</v>
      </c>
      <c r="FD18" s="331">
        <v>166.36617881648525</v>
      </c>
      <c r="FE18" s="331">
        <v>173.35963796471628</v>
      </c>
      <c r="FF18" s="331">
        <v>173.51933885457927</v>
      </c>
      <c r="FG18" s="331">
        <v>173.04306916079034</v>
      </c>
      <c r="FH18" s="331">
        <v>174.91231617861018</v>
      </c>
      <c r="FI18" s="331">
        <v>163.64370083462651</v>
      </c>
      <c r="FJ18" s="331">
        <v>174.89854296048142</v>
      </c>
      <c r="FK18" s="331">
        <v>175.86816163250739</v>
      </c>
      <c r="FL18" s="331">
        <v>183.6843660846846</v>
      </c>
      <c r="FM18" s="331">
        <v>185.91614648058842</v>
      </c>
      <c r="FN18" s="331">
        <v>188.20046127676099</v>
      </c>
      <c r="FO18" s="331">
        <v>191.0345387959143</v>
      </c>
      <c r="FP18" s="331">
        <v>188.97409003799331</v>
      </c>
      <c r="FQ18" s="331">
        <v>200.58011479557882</v>
      </c>
      <c r="FR18" s="331">
        <v>200.5045987829366</v>
      </c>
      <c r="FS18" s="331">
        <v>202.52460673472063</v>
      </c>
      <c r="FT18" s="331">
        <v>208.62009994966721</v>
      </c>
      <c r="FU18" s="331">
        <v>206.73770218499945</v>
      </c>
      <c r="FV18" s="331">
        <v>202.89196472739442</v>
      </c>
      <c r="FW18" s="331">
        <v>205.35977646512617</v>
      </c>
      <c r="FX18" s="331">
        <v>205.44864092469825</v>
      </c>
      <c r="FY18" s="331">
        <v>203.14025835218098</v>
      </c>
      <c r="FZ18" s="331">
        <v>205.4285340288105</v>
      </c>
      <c r="GA18" s="331">
        <v>203.59048128021468</v>
      </c>
      <c r="GB18" s="331">
        <v>219.7902816248515</v>
      </c>
      <c r="GC18" s="331">
        <v>236.42138663202223</v>
      </c>
      <c r="GD18" s="331">
        <v>244.56599257397573</v>
      </c>
      <c r="GE18" s="331">
        <v>244.04028592677389</v>
      </c>
      <c r="GF18" s="331">
        <v>248.15481623633519</v>
      </c>
      <c r="GG18" s="331">
        <v>236.46254022961125</v>
      </c>
      <c r="GH18" s="331">
        <v>242.57962425928108</v>
      </c>
      <c r="GI18" s="331">
        <v>225.9674012579043</v>
      </c>
      <c r="GJ18" s="331">
        <v>219.27886828436695</v>
      </c>
      <c r="GK18" s="331">
        <v>231.19742391599337</v>
      </c>
      <c r="GL18" s="331">
        <v>245.44160307007482</v>
      </c>
      <c r="GM18" s="331">
        <v>238.96175982528993</v>
      </c>
      <c r="GN18" s="331">
        <v>224.24594371913795</v>
      </c>
      <c r="GO18" s="331">
        <v>224.45261097062445</v>
      </c>
      <c r="GP18" s="331">
        <v>230.38467472255596</v>
      </c>
      <c r="GQ18" s="331">
        <v>233.69173849956766</v>
      </c>
      <c r="GR18" s="331">
        <v>240.05201885432552</v>
      </c>
      <c r="GS18" s="331">
        <v>228.79421691594595</v>
      </c>
      <c r="GT18" s="331">
        <v>237.82334050676391</v>
      </c>
      <c r="GU18" s="331">
        <v>241.27604089216501</v>
      </c>
      <c r="GV18" s="331">
        <v>242.79011567400352</v>
      </c>
      <c r="GW18" s="331">
        <v>236.72124361133984</v>
      </c>
      <c r="GX18" s="331">
        <v>237.89062432271351</v>
      </c>
      <c r="GY18" s="331">
        <v>250.61155339332694</v>
      </c>
      <c r="GZ18" s="331">
        <v>256.26403771781474</v>
      </c>
      <c r="HA18" s="331">
        <v>260.98509162252913</v>
      </c>
      <c r="HB18" s="331">
        <v>266.1297410370712</v>
      </c>
      <c r="HC18" s="331">
        <v>276.12492110131177</v>
      </c>
      <c r="HD18" s="331">
        <v>278.49811066479987</v>
      </c>
      <c r="HE18" s="331">
        <v>276.41562434556977</v>
      </c>
      <c r="HF18" s="331">
        <v>274.72816555742401</v>
      </c>
      <c r="HG18" s="331">
        <v>275.32011439695106</v>
      </c>
      <c r="HH18" s="331">
        <v>282.91578523492421</v>
      </c>
      <c r="HI18" s="331">
        <v>286.57119656554619</v>
      </c>
      <c r="HJ18" s="331">
        <v>274.6539760256095</v>
      </c>
      <c r="HK18" s="331">
        <v>277.47837123533287</v>
      </c>
      <c r="HL18" s="331">
        <v>280.73795155098338</v>
      </c>
      <c r="HM18" s="331">
        <v>276.19792042482032</v>
      </c>
      <c r="HN18" s="331">
        <v>268.25607543095975</v>
      </c>
      <c r="HO18" s="331">
        <v>272.38551554143157</v>
      </c>
      <c r="HP18" s="331">
        <v>279.16761219692751</v>
      </c>
      <c r="HQ18" s="331">
        <v>277.0016933909688</v>
      </c>
      <c r="HR18" s="331">
        <v>283.70189787731454</v>
      </c>
      <c r="HS18" s="331">
        <v>283.08135530542461</v>
      </c>
      <c r="HT18" s="331">
        <v>262.44192698742728</v>
      </c>
      <c r="HU18" s="331">
        <v>260.55660579969208</v>
      </c>
      <c r="HV18" s="331">
        <v>246.15229198811062</v>
      </c>
      <c r="HW18" s="331">
        <v>258.46643453465947</v>
      </c>
      <c r="HX18" s="331">
        <v>267.2447320686129</v>
      </c>
      <c r="HY18" s="331">
        <v>271.95776479665676</v>
      </c>
      <c r="HZ18" s="331">
        <v>282.11013179329586</v>
      </c>
      <c r="IA18" s="331">
        <v>270.41870301470203</v>
      </c>
      <c r="IB18" s="331">
        <v>282.24411661420032</v>
      </c>
      <c r="IC18" s="331">
        <v>278.23770897427124</v>
      </c>
      <c r="ID18" s="331">
        <v>273.5409939157646</v>
      </c>
      <c r="IE18" s="331">
        <v>281.56478801537816</v>
      </c>
      <c r="IF18" s="331">
        <v>287.82020010076599</v>
      </c>
      <c r="IG18" s="331">
        <v>300.04954668730835</v>
      </c>
      <c r="IH18" s="331">
        <v>314.21114529154192</v>
      </c>
      <c r="II18" s="331">
        <v>313.57010291829607</v>
      </c>
      <c r="IJ18" s="331">
        <v>290.90511064649172</v>
      </c>
      <c r="IK18" s="331">
        <v>250.30544561057076</v>
      </c>
      <c r="IL18" s="331">
        <v>278.68126694039302</v>
      </c>
      <c r="IM18" s="331">
        <v>302.84068211568319</v>
      </c>
      <c r="IN18" s="331">
        <v>308.46089504878933</v>
      </c>
      <c r="IO18" s="331">
        <v>326.01865753845817</v>
      </c>
      <c r="IP18" s="331">
        <v>344.53925180457941</v>
      </c>
      <c r="IQ18" s="331">
        <v>346.27356783316782</v>
      </c>
      <c r="IR18" s="331">
        <v>331.65576020349727</v>
      </c>
      <c r="IS18" s="331">
        <v>371.42112025840646</v>
      </c>
      <c r="IT18" s="331">
        <v>390.42858207973671</v>
      </c>
      <c r="IU18" s="331">
        <v>389.04112227145748</v>
      </c>
      <c r="IV18" s="331">
        <v>395.50997315393795</v>
      </c>
      <c r="IW18" s="331">
        <v>417.81264138233394</v>
      </c>
      <c r="IX18" s="331">
        <v>438.08584132156761</v>
      </c>
      <c r="IY18" s="331">
        <v>446.20955366789838</v>
      </c>
      <c r="IZ18" s="331">
        <v>452.20431724658329</v>
      </c>
      <c r="JA18" s="331">
        <v>480.02865956419907</v>
      </c>
      <c r="JB18" s="331">
        <v>491.15163876334145</v>
      </c>
      <c r="JC18" s="331">
        <v>464.42629249993632</v>
      </c>
    </row>
    <row r="19" spans="1:263" x14ac:dyDescent="0.25">
      <c r="A19" s="226" t="s">
        <v>50</v>
      </c>
      <c r="B19" s="331">
        <v>100</v>
      </c>
      <c r="C19" s="331">
        <v>116.924389443471</v>
      </c>
      <c r="D19" s="331">
        <v>120.81556975796727</v>
      </c>
      <c r="E19" s="331">
        <v>144.07449098365169</v>
      </c>
      <c r="F19" s="331">
        <v>142.70664396651233</v>
      </c>
      <c r="G19" s="331">
        <v>139.66952047421552</v>
      </c>
      <c r="H19" s="331">
        <v>131.56987880657732</v>
      </c>
      <c r="I19" s="331">
        <v>128.84171710841363</v>
      </c>
      <c r="J19" s="331">
        <v>138.14369473604202</v>
      </c>
      <c r="K19" s="331">
        <v>139.60017356368277</v>
      </c>
      <c r="L19" s="331">
        <v>133.79508169692488</v>
      </c>
      <c r="M19" s="331">
        <v>136.3097788827784</v>
      </c>
      <c r="N19" s="331">
        <v>123.15246170114888</v>
      </c>
      <c r="O19" s="331">
        <v>124.1977985801705</v>
      </c>
      <c r="P19" s="331">
        <v>124.83948995034282</v>
      </c>
      <c r="Q19" s="331">
        <v>115.22580493881939</v>
      </c>
      <c r="R19" s="331">
        <v>109.07181666763553</v>
      </c>
      <c r="S19" s="331">
        <v>114.72098143109517</v>
      </c>
      <c r="T19" s="331">
        <v>114.08655750827309</v>
      </c>
      <c r="U19" s="331">
        <v>113.1060938973159</v>
      </c>
      <c r="V19" s="331">
        <v>109.52685618334706</v>
      </c>
      <c r="W19" s="331">
        <v>99.033991525564574</v>
      </c>
      <c r="X19" s="331">
        <v>83.219282489390011</v>
      </c>
      <c r="Y19" s="331">
        <v>86.770815634818831</v>
      </c>
      <c r="Z19" s="331">
        <v>93.916989806454964</v>
      </c>
      <c r="AA19" s="331">
        <v>96.905424922121526</v>
      </c>
      <c r="AB19" s="331">
        <v>96.052733925531385</v>
      </c>
      <c r="AC19" s="331">
        <v>94.841830345439888</v>
      </c>
      <c r="AD19" s="331">
        <v>99.177935905323537</v>
      </c>
      <c r="AE19" s="331">
        <v>95.022681633850809</v>
      </c>
      <c r="AF19" s="331">
        <v>89.783852260673768</v>
      </c>
      <c r="AG19" s="331">
        <v>82.127035103170755</v>
      </c>
      <c r="AH19" s="331">
        <v>100</v>
      </c>
      <c r="AI19" s="331">
        <v>100</v>
      </c>
      <c r="AJ19" s="331">
        <v>100</v>
      </c>
      <c r="AK19" s="331">
        <v>100</v>
      </c>
      <c r="AL19" s="331">
        <v>100</v>
      </c>
      <c r="AM19" s="331">
        <v>100</v>
      </c>
      <c r="AN19" s="331">
        <v>100</v>
      </c>
      <c r="AO19" s="331">
        <v>100</v>
      </c>
      <c r="AP19" s="331">
        <v>100</v>
      </c>
      <c r="AQ19" s="331">
        <v>100</v>
      </c>
      <c r="AR19" s="331">
        <v>100</v>
      </c>
      <c r="AS19" s="331">
        <v>100</v>
      </c>
      <c r="AT19" s="331">
        <v>100</v>
      </c>
      <c r="AU19" s="331">
        <v>100</v>
      </c>
      <c r="AV19" s="331">
        <v>100</v>
      </c>
      <c r="AW19" s="331">
        <v>100</v>
      </c>
      <c r="AX19" s="331">
        <v>100</v>
      </c>
      <c r="AY19" s="331">
        <v>100</v>
      </c>
      <c r="AZ19" s="331">
        <v>100</v>
      </c>
      <c r="BA19" s="331">
        <v>100</v>
      </c>
      <c r="BB19" s="331">
        <v>100</v>
      </c>
      <c r="BC19" s="331">
        <v>100</v>
      </c>
      <c r="BD19" s="331">
        <v>100</v>
      </c>
      <c r="BE19" s="331">
        <v>100</v>
      </c>
      <c r="BF19" s="331">
        <v>100</v>
      </c>
      <c r="BG19" s="331">
        <v>100</v>
      </c>
      <c r="BH19" s="331">
        <v>100</v>
      </c>
      <c r="BI19" s="331">
        <v>100</v>
      </c>
      <c r="BJ19" s="331">
        <v>100</v>
      </c>
      <c r="BK19" s="331">
        <v>100</v>
      </c>
      <c r="BL19" s="331">
        <v>100</v>
      </c>
      <c r="BM19" s="331">
        <v>100</v>
      </c>
      <c r="BN19" s="331">
        <v>100</v>
      </c>
      <c r="BO19" s="331">
        <v>100</v>
      </c>
      <c r="BP19" s="331">
        <v>100</v>
      </c>
      <c r="BQ19" s="331">
        <v>100</v>
      </c>
      <c r="BR19" s="331">
        <v>100</v>
      </c>
      <c r="BS19" s="331">
        <v>100</v>
      </c>
      <c r="BT19" s="331">
        <v>100</v>
      </c>
      <c r="BU19" s="331">
        <v>100</v>
      </c>
      <c r="BV19" s="331">
        <v>100</v>
      </c>
      <c r="BW19" s="331">
        <v>100</v>
      </c>
      <c r="BX19" s="331">
        <v>100</v>
      </c>
      <c r="BY19" s="331">
        <v>100</v>
      </c>
      <c r="BZ19" s="331">
        <v>100</v>
      </c>
      <c r="CA19" s="331">
        <v>100</v>
      </c>
      <c r="CB19" s="331">
        <v>93.696886503773996</v>
      </c>
      <c r="CC19" s="331">
        <v>93.370765283946568</v>
      </c>
      <c r="CD19" s="331">
        <v>92.899758168912058</v>
      </c>
      <c r="CE19" s="331">
        <v>95.429630292519647</v>
      </c>
      <c r="CF19" s="331">
        <v>98.217057565058397</v>
      </c>
      <c r="CG19" s="331">
        <v>101.94170972067616</v>
      </c>
      <c r="CH19" s="331">
        <v>103.01620619118061</v>
      </c>
      <c r="CI19" s="331">
        <v>108.77510438769737</v>
      </c>
      <c r="CJ19" s="331">
        <v>113.05440982464386</v>
      </c>
      <c r="CK19" s="331">
        <v>111.25997159672961</v>
      </c>
      <c r="CL19" s="331">
        <v>115.12776438790215</v>
      </c>
      <c r="CM19" s="331">
        <v>122.97659048096844</v>
      </c>
      <c r="CN19" s="331">
        <v>127.50012912371753</v>
      </c>
      <c r="CO19" s="331">
        <v>128.70930715471064</v>
      </c>
      <c r="CP19" s="331">
        <v>121.43803691854227</v>
      </c>
      <c r="CQ19" s="331">
        <v>119.75582271785915</v>
      </c>
      <c r="CR19" s="331">
        <v>121.608022849867</v>
      </c>
      <c r="CS19" s="331">
        <v>124.34926020302819</v>
      </c>
      <c r="CT19" s="331">
        <v>118.23565857836813</v>
      </c>
      <c r="CU19" s="331">
        <v>118.89720937136195</v>
      </c>
      <c r="CV19" s="331">
        <v>101.42372328511395</v>
      </c>
      <c r="CW19" s="331">
        <v>101.88616567779449</v>
      </c>
      <c r="CX19" s="331">
        <v>98.656894228392773</v>
      </c>
      <c r="CY19" s="331">
        <v>103.89851228310353</v>
      </c>
      <c r="CZ19" s="331">
        <v>106.71598112794833</v>
      </c>
      <c r="DA19" s="331">
        <v>94.798161339220769</v>
      </c>
      <c r="DB19" s="331">
        <v>93.672344186394284</v>
      </c>
      <c r="DC19" s="331">
        <v>93.953439132137788</v>
      </c>
      <c r="DD19" s="331">
        <v>81.21595147722158</v>
      </c>
      <c r="DE19" s="331">
        <v>63.544554032537938</v>
      </c>
      <c r="DF19" s="331">
        <v>61.921898836713659</v>
      </c>
      <c r="DG19" s="331">
        <v>65.38873540551262</v>
      </c>
      <c r="DH19" s="331">
        <v>58.065834126971595</v>
      </c>
      <c r="DI19" s="331">
        <v>51.810294348810991</v>
      </c>
      <c r="DJ19" s="331">
        <v>54.192634498882235</v>
      </c>
      <c r="DK19" s="331">
        <v>63.29598565237179</v>
      </c>
      <c r="DL19" s="331">
        <v>67.063478836271315</v>
      </c>
      <c r="DM19" s="331">
        <v>65.423922520523476</v>
      </c>
      <c r="DN19" s="331">
        <v>71.239176684208417</v>
      </c>
      <c r="DO19" s="331">
        <v>75.30598708854528</v>
      </c>
      <c r="DP19" s="331">
        <v>79.521798687321905</v>
      </c>
      <c r="DQ19" s="331">
        <v>75.578727899371529</v>
      </c>
      <c r="DR19" s="331">
        <v>79.155408747086838</v>
      </c>
      <c r="DS19" s="331">
        <v>82.964430729741082</v>
      </c>
      <c r="DT19" s="331">
        <v>80.097065967460452</v>
      </c>
      <c r="DU19" s="331">
        <v>79.957772719301644</v>
      </c>
      <c r="DV19" s="331">
        <v>87.713042066087397</v>
      </c>
      <c r="DW19" s="331">
        <v>88.436651263489566</v>
      </c>
      <c r="DX19" s="331">
        <v>86.139215841226033</v>
      </c>
      <c r="DY19" s="331">
        <v>86.103372383973152</v>
      </c>
      <c r="DZ19" s="331">
        <v>90.642796046796789</v>
      </c>
      <c r="EA19" s="331">
        <v>87.028631974035321</v>
      </c>
      <c r="EB19" s="331">
        <v>92.461133591944318</v>
      </c>
      <c r="EC19" s="331">
        <v>98.179643567709093</v>
      </c>
      <c r="ED19" s="331">
        <v>98.973858351010094</v>
      </c>
      <c r="EE19" s="331">
        <v>105.14084852852451</v>
      </c>
      <c r="EF19" s="331">
        <v>105.90441358750969</v>
      </c>
      <c r="EG19" s="331">
        <v>107.76095614803312</v>
      </c>
      <c r="EH19" s="331">
        <v>105.90902935365837</v>
      </c>
      <c r="EI19" s="331">
        <v>112.20851336106395</v>
      </c>
      <c r="EJ19" s="331">
        <v>110.63238075163008</v>
      </c>
      <c r="EK19" s="331">
        <v>110.55180370571966</v>
      </c>
      <c r="EL19" s="331">
        <v>106.47196916148377</v>
      </c>
      <c r="EM19" s="331">
        <v>88.302692493602294</v>
      </c>
      <c r="EN19" s="331">
        <v>82.07988873675319</v>
      </c>
      <c r="EO19" s="331">
        <v>90.133420974297252</v>
      </c>
      <c r="EP19" s="331">
        <v>89.598312245966284</v>
      </c>
      <c r="EQ19" s="331">
        <v>87.437521642176932</v>
      </c>
      <c r="ER19" s="331">
        <v>96.26306331443817</v>
      </c>
      <c r="ES19" s="331">
        <v>101.92939198919883</v>
      </c>
      <c r="ET19" s="331">
        <v>103.79381033664414</v>
      </c>
      <c r="EU19" s="331">
        <v>102.96480109924923</v>
      </c>
      <c r="EV19" s="331">
        <v>95.40304093736529</v>
      </c>
      <c r="EW19" s="331">
        <v>96.309159987992842</v>
      </c>
      <c r="EX19" s="331">
        <v>101.41378157886119</v>
      </c>
      <c r="EY19" s="331">
        <v>103.1799850724266</v>
      </c>
      <c r="EZ19" s="331">
        <v>106.57185315125335</v>
      </c>
      <c r="FA19" s="331">
        <v>107.1609659528857</v>
      </c>
      <c r="FB19" s="331">
        <v>110.5979059133946</v>
      </c>
      <c r="FC19" s="331">
        <v>112.96187640991519</v>
      </c>
      <c r="FD19" s="331">
        <v>116.57436117386668</v>
      </c>
      <c r="FE19" s="331">
        <v>118.58823195159276</v>
      </c>
      <c r="FF19" s="331">
        <v>118.06373605652612</v>
      </c>
      <c r="FG19" s="331">
        <v>119.99979359868277</v>
      </c>
      <c r="FH19" s="331">
        <v>126.7802353021798</v>
      </c>
      <c r="FI19" s="331">
        <v>121.41683503152458</v>
      </c>
      <c r="FJ19" s="331">
        <v>126.14650698984826</v>
      </c>
      <c r="FK19" s="331">
        <v>125.41951614182358</v>
      </c>
      <c r="FL19" s="331">
        <v>131.68057236899858</v>
      </c>
      <c r="FM19" s="331">
        <v>137.1537377038816</v>
      </c>
      <c r="FN19" s="331">
        <v>142.25746588368472</v>
      </c>
      <c r="FO19" s="331">
        <v>144.31731923776201</v>
      </c>
      <c r="FP19" s="331">
        <v>142.22622598158799</v>
      </c>
      <c r="FQ19" s="331">
        <v>147.5242812479826</v>
      </c>
      <c r="FR19" s="331">
        <v>146.07760507070785</v>
      </c>
      <c r="FS19" s="331">
        <v>145.89692171336009</v>
      </c>
      <c r="FT19" s="331">
        <v>150.13876902231877</v>
      </c>
      <c r="FU19" s="331">
        <v>148.50313364692619</v>
      </c>
      <c r="FV19" s="331">
        <v>140.85680378150812</v>
      </c>
      <c r="FW19" s="331">
        <v>141.18182416084633</v>
      </c>
      <c r="FX19" s="331">
        <v>138.56933222061605</v>
      </c>
      <c r="FY19" s="331">
        <v>138.80637692066071</v>
      </c>
      <c r="FZ19" s="331">
        <v>148.30501724363188</v>
      </c>
      <c r="GA19" s="331">
        <v>149.27874060107766</v>
      </c>
      <c r="GB19" s="331">
        <v>163.32266467325661</v>
      </c>
      <c r="GC19" s="331">
        <v>172.48749647861669</v>
      </c>
      <c r="GD19" s="331">
        <v>178.28086934565766</v>
      </c>
      <c r="GE19" s="331">
        <v>172.09419443141212</v>
      </c>
      <c r="GF19" s="331">
        <v>174.49976395556087</v>
      </c>
      <c r="GG19" s="331">
        <v>168.56679975213601</v>
      </c>
      <c r="GH19" s="331">
        <v>174.22459583947963</v>
      </c>
      <c r="GI19" s="331">
        <v>162.0792560292598</v>
      </c>
      <c r="GJ19" s="331">
        <v>156.27382447145138</v>
      </c>
      <c r="GK19" s="331">
        <v>167.84169101486842</v>
      </c>
      <c r="GL19" s="331">
        <v>172.59163998412953</v>
      </c>
      <c r="GM19" s="331">
        <v>167.56097198893923</v>
      </c>
      <c r="GN19" s="331">
        <v>155.21717851793932</v>
      </c>
      <c r="GO19" s="331">
        <v>150.92524232212762</v>
      </c>
      <c r="GP19" s="331">
        <v>156.96761046741926</v>
      </c>
      <c r="GQ19" s="331">
        <v>155.48452650559798</v>
      </c>
      <c r="GR19" s="331">
        <v>159.08047143777833</v>
      </c>
      <c r="GS19" s="331">
        <v>151.18962506364647</v>
      </c>
      <c r="GT19" s="331">
        <v>160.45296077344446</v>
      </c>
      <c r="GU19" s="331">
        <v>165.02541339956807</v>
      </c>
      <c r="GV19" s="331">
        <v>165.80380902104403</v>
      </c>
      <c r="GW19" s="331">
        <v>163.16194303364475</v>
      </c>
      <c r="GX19" s="331">
        <v>158.50086410671497</v>
      </c>
      <c r="GY19" s="331">
        <v>169.24960222115735</v>
      </c>
      <c r="GZ19" s="331">
        <v>171.54871808774024</v>
      </c>
      <c r="HA19" s="331">
        <v>175.52658449523358</v>
      </c>
      <c r="HB19" s="331">
        <v>182.33179697124064</v>
      </c>
      <c r="HC19" s="331">
        <v>188.49941895652333</v>
      </c>
      <c r="HD19" s="331">
        <v>197.23589029280532</v>
      </c>
      <c r="HE19" s="331">
        <v>191.09143968305861</v>
      </c>
      <c r="HF19" s="331">
        <v>192.48095055686127</v>
      </c>
      <c r="HG19" s="331">
        <v>191.61406109838197</v>
      </c>
      <c r="HH19" s="331">
        <v>203.47307882575905</v>
      </c>
      <c r="HI19" s="331">
        <v>206.52348442692499</v>
      </c>
      <c r="HJ19" s="331">
        <v>203.90040468729333</v>
      </c>
      <c r="HK19" s="331">
        <v>205.17247573925525</v>
      </c>
      <c r="HL19" s="331">
        <v>211.00721797063881</v>
      </c>
      <c r="HM19" s="331">
        <v>203.56057503812482</v>
      </c>
      <c r="HN19" s="331">
        <v>194.50666536190064</v>
      </c>
      <c r="HO19" s="331">
        <v>202.00246382935796</v>
      </c>
      <c r="HP19" s="331">
        <v>202.9660037383095</v>
      </c>
      <c r="HQ19" s="331">
        <v>197.11311251884038</v>
      </c>
      <c r="HR19" s="331">
        <v>202.96958609874417</v>
      </c>
      <c r="HS19" s="331">
        <v>199.75724058022891</v>
      </c>
      <c r="HT19" s="331">
        <v>182.61539804787066</v>
      </c>
      <c r="HU19" s="331">
        <v>179.66736775178313</v>
      </c>
      <c r="HV19" s="331">
        <v>165.65369893918623</v>
      </c>
      <c r="HW19" s="331">
        <v>178.53292988423246</v>
      </c>
      <c r="HX19" s="331">
        <v>182.6830038124057</v>
      </c>
      <c r="HY19" s="331">
        <v>184.74140294989766</v>
      </c>
      <c r="HZ19" s="331">
        <v>199.06120149027211</v>
      </c>
      <c r="IA19" s="331">
        <v>189.18761936386511</v>
      </c>
      <c r="IB19" s="331">
        <v>197.44249530468591</v>
      </c>
      <c r="IC19" s="331">
        <v>194.27532296380411</v>
      </c>
      <c r="ID19" s="331">
        <v>188.42103145958228</v>
      </c>
      <c r="IE19" s="331">
        <v>193.36252111891633</v>
      </c>
      <c r="IF19" s="331">
        <v>198.88042499507972</v>
      </c>
      <c r="IG19" s="331">
        <v>204.59344006649479</v>
      </c>
      <c r="IH19" s="331">
        <v>205.54701616932905</v>
      </c>
      <c r="II19" s="331">
        <v>204.15735350418834</v>
      </c>
      <c r="IJ19" s="331">
        <v>187.71848683663865</v>
      </c>
      <c r="IK19" s="331">
        <v>151.86746805942801</v>
      </c>
      <c r="IL19" s="331">
        <v>166.86714087018393</v>
      </c>
      <c r="IM19" s="331">
        <v>180.37937572752227</v>
      </c>
      <c r="IN19" s="331">
        <v>183.63258296103356</v>
      </c>
      <c r="IO19" s="331">
        <v>181.76749799484972</v>
      </c>
      <c r="IP19" s="331">
        <v>192.41813337735246</v>
      </c>
      <c r="IQ19" s="331">
        <v>191.33979829457306</v>
      </c>
      <c r="IR19" s="331">
        <v>171.52366814505081</v>
      </c>
      <c r="IS19" s="331">
        <v>202.85175868419924</v>
      </c>
      <c r="IT19" s="331">
        <v>214.20343557332041</v>
      </c>
      <c r="IU19" s="331">
        <v>212.50008837461758</v>
      </c>
      <c r="IV19" s="331">
        <v>218.1672829036473</v>
      </c>
      <c r="IW19" s="331">
        <v>232.31325566400105</v>
      </c>
      <c r="IX19" s="331">
        <v>236.72135133729185</v>
      </c>
      <c r="IY19" s="331">
        <v>240.36118330199619</v>
      </c>
      <c r="IZ19" s="331">
        <v>243.26062899498726</v>
      </c>
      <c r="JA19" s="331">
        <v>248.63424527501513</v>
      </c>
      <c r="JB19" s="331">
        <v>257.02458474108647</v>
      </c>
      <c r="JC19" s="331">
        <v>246.77780023744987</v>
      </c>
    </row>
    <row r="20" spans="1:263" x14ac:dyDescent="0.25">
      <c r="A20" s="226" t="s">
        <v>51</v>
      </c>
      <c r="B20" s="331">
        <v>100</v>
      </c>
      <c r="C20" s="331">
        <v>124.46085193431003</v>
      </c>
      <c r="D20" s="331">
        <v>132.63861677467315</v>
      </c>
      <c r="E20" s="331">
        <v>152.26774860655973</v>
      </c>
      <c r="F20" s="331">
        <v>160.64498570690353</v>
      </c>
      <c r="G20" s="331">
        <v>146.16689889207845</v>
      </c>
      <c r="H20" s="331">
        <v>136.0076200603487</v>
      </c>
      <c r="I20" s="331">
        <v>128.1576570714121</v>
      </c>
      <c r="J20" s="331">
        <v>132.14771833704566</v>
      </c>
      <c r="K20" s="331">
        <v>138.008440350082</v>
      </c>
      <c r="L20" s="331">
        <v>121.80262196771744</v>
      </c>
      <c r="M20" s="331">
        <v>119.82389094283781</v>
      </c>
      <c r="N20" s="331">
        <v>102.68064342855885</v>
      </c>
      <c r="O20" s="331">
        <v>110.7731941946567</v>
      </c>
      <c r="P20" s="331">
        <v>119.52237131739685</v>
      </c>
      <c r="Q20" s="331">
        <v>106.17944466638122</v>
      </c>
      <c r="R20" s="331">
        <v>103.12791135695596</v>
      </c>
      <c r="S20" s="331">
        <v>108.77204190374992</v>
      </c>
      <c r="T20" s="331">
        <v>121.6935750161154</v>
      </c>
      <c r="U20" s="331">
        <v>116.39735567536171</v>
      </c>
      <c r="V20" s="331">
        <v>103.82522574348329</v>
      </c>
      <c r="W20" s="331">
        <v>100.98580391937782</v>
      </c>
      <c r="X20" s="331">
        <v>89.981663185607957</v>
      </c>
      <c r="Y20" s="331">
        <v>104.8797704736088</v>
      </c>
      <c r="Z20" s="331">
        <v>116.0445214853921</v>
      </c>
      <c r="AA20" s="331">
        <v>122.19170142238644</v>
      </c>
      <c r="AB20" s="331">
        <v>137.75509700790542</v>
      </c>
      <c r="AC20" s="331">
        <v>130.5565306717578</v>
      </c>
      <c r="AD20" s="331">
        <v>143.41538117789588</v>
      </c>
      <c r="AE20" s="331">
        <v>148.23189763993545</v>
      </c>
      <c r="AF20" s="331">
        <v>143.91661008639645</v>
      </c>
      <c r="AG20" s="331">
        <v>123.11373332534794</v>
      </c>
      <c r="AH20" s="331">
        <v>113.46969463652667</v>
      </c>
      <c r="AI20" s="331">
        <v>117.0061053366444</v>
      </c>
      <c r="AJ20" s="331">
        <v>112.62675896048385</v>
      </c>
      <c r="AK20" s="331">
        <v>123.29431149957016</v>
      </c>
      <c r="AL20" s="331">
        <v>127.76007163057521</v>
      </c>
      <c r="AM20" s="331">
        <v>119.3448840076658</v>
      </c>
      <c r="AN20" s="331">
        <v>112.131127454271</v>
      </c>
      <c r="AO20" s="331">
        <v>117.31398331724621</v>
      </c>
      <c r="AP20" s="331">
        <v>111.96232156650299</v>
      </c>
      <c r="AQ20" s="331">
        <v>127.16726646716131</v>
      </c>
      <c r="AR20" s="331">
        <v>134.78698366860345</v>
      </c>
      <c r="AS20" s="331">
        <v>140.8644899454093</v>
      </c>
      <c r="AT20" s="331">
        <v>143.19373461184057</v>
      </c>
      <c r="AU20" s="331">
        <v>163.66272172911164</v>
      </c>
      <c r="AV20" s="331">
        <v>159.0052831505644</v>
      </c>
      <c r="AW20" s="331">
        <v>158.21429303368649</v>
      </c>
      <c r="AX20" s="331">
        <v>154.5434142099557</v>
      </c>
      <c r="AY20" s="331">
        <v>160.4714392247314</v>
      </c>
      <c r="AZ20" s="331">
        <v>170.07036107230772</v>
      </c>
      <c r="BA20" s="331">
        <v>182.06772988410094</v>
      </c>
      <c r="BB20" s="331">
        <v>199.64779657811516</v>
      </c>
      <c r="BC20" s="331">
        <v>182.68612821583207</v>
      </c>
      <c r="BD20" s="331">
        <v>173.99562225486932</v>
      </c>
      <c r="BE20" s="331">
        <v>178.19044609044846</v>
      </c>
      <c r="BF20" s="331">
        <v>174.14628451192539</v>
      </c>
      <c r="BG20" s="331">
        <v>182.37336936685921</v>
      </c>
      <c r="BH20" s="331">
        <v>193.551305271171</v>
      </c>
      <c r="BI20" s="331">
        <v>198.22623381977118</v>
      </c>
      <c r="BJ20" s="331">
        <v>196.61000188884549</v>
      </c>
      <c r="BK20" s="331">
        <v>199.62949997041721</v>
      </c>
      <c r="BL20" s="331">
        <v>209.06288416357069</v>
      </c>
      <c r="BM20" s="331">
        <v>235.33205442234598</v>
      </c>
      <c r="BN20" s="331">
        <v>220.94786910557968</v>
      </c>
      <c r="BO20" s="331">
        <v>209.53774950639647</v>
      </c>
      <c r="BP20" s="331">
        <v>219.79001689029124</v>
      </c>
      <c r="BQ20" s="331">
        <v>239.27714354847427</v>
      </c>
      <c r="BR20" s="331">
        <v>259.7559639984342</v>
      </c>
      <c r="BS20" s="331">
        <v>277.6837354571947</v>
      </c>
      <c r="BT20" s="331">
        <v>313.7001154375352</v>
      </c>
      <c r="BU20" s="331">
        <v>289.64120471797759</v>
      </c>
      <c r="BV20" s="331">
        <v>311.57323886177488</v>
      </c>
      <c r="BW20" s="331">
        <v>322.17566218251005</v>
      </c>
      <c r="BX20" s="331">
        <v>355.30352576103331</v>
      </c>
      <c r="BY20" s="331">
        <v>373.77672380368915</v>
      </c>
      <c r="BZ20" s="331">
        <v>362.91972975629352</v>
      </c>
      <c r="CA20" s="331">
        <v>385.55271488363411</v>
      </c>
      <c r="CB20" s="331">
        <v>330.26403257680926</v>
      </c>
      <c r="CC20" s="331">
        <v>327.81186696711563</v>
      </c>
      <c r="CD20" s="331">
        <v>352.14446874196051</v>
      </c>
      <c r="CE20" s="331">
        <v>355.43977228390389</v>
      </c>
      <c r="CF20" s="331">
        <v>347.99579175997138</v>
      </c>
      <c r="CG20" s="331">
        <v>373.94875121474308</v>
      </c>
      <c r="CH20" s="331">
        <v>388.07072082730929</v>
      </c>
      <c r="CI20" s="331">
        <v>409.99395307332918</v>
      </c>
      <c r="CJ20" s="331">
        <v>412.96356440642933</v>
      </c>
      <c r="CK20" s="331">
        <v>402.07796493471164</v>
      </c>
      <c r="CL20" s="331">
        <v>428.46758228570843</v>
      </c>
      <c r="CM20" s="331">
        <v>433.72870126836142</v>
      </c>
      <c r="CN20" s="331">
        <v>433.38205876727471</v>
      </c>
      <c r="CO20" s="331">
        <v>463.20769517762437</v>
      </c>
      <c r="CP20" s="331">
        <v>475.2592096387408</v>
      </c>
      <c r="CQ20" s="331">
        <v>453.90300679412076</v>
      </c>
      <c r="CR20" s="331">
        <v>473.91908231695209</v>
      </c>
      <c r="CS20" s="331">
        <v>504.9853758424432</v>
      </c>
      <c r="CT20" s="331">
        <v>482.04137163744872</v>
      </c>
      <c r="CU20" s="331">
        <v>498.22674516597829</v>
      </c>
      <c r="CV20" s="331">
        <v>415.67467549062434</v>
      </c>
      <c r="CW20" s="331">
        <v>425.08767525545039</v>
      </c>
      <c r="CX20" s="331">
        <v>399.31759984591207</v>
      </c>
      <c r="CY20" s="331">
        <v>416.37558552006021</v>
      </c>
      <c r="CZ20" s="331">
        <v>457.90626870674862</v>
      </c>
      <c r="DA20" s="331">
        <v>417.08710953633698</v>
      </c>
      <c r="DB20" s="331">
        <v>400.39059602296743</v>
      </c>
      <c r="DC20" s="331">
        <v>371.90977805539745</v>
      </c>
      <c r="DD20" s="331">
        <v>305.70408563272053</v>
      </c>
      <c r="DE20" s="331">
        <v>223.39824563039548</v>
      </c>
      <c r="DF20" s="331">
        <v>189.17001274895793</v>
      </c>
      <c r="DG20" s="331">
        <v>169.69515129327596</v>
      </c>
      <c r="DH20" s="331">
        <v>153.6717595789348</v>
      </c>
      <c r="DI20" s="331">
        <v>144.02116110099277</v>
      </c>
      <c r="DJ20" s="331">
        <v>163.12628178260888</v>
      </c>
      <c r="DK20" s="331">
        <v>202.79800155942107</v>
      </c>
      <c r="DL20" s="331">
        <v>232.77680986058536</v>
      </c>
      <c r="DM20" s="331">
        <v>223.25202781333908</v>
      </c>
      <c r="DN20" s="331">
        <v>251.02154472941498</v>
      </c>
      <c r="DO20" s="331">
        <v>263.63368829350981</v>
      </c>
      <c r="DP20" s="331">
        <v>280.77374859786437</v>
      </c>
      <c r="DQ20" s="331">
        <v>286.73080969099505</v>
      </c>
      <c r="DR20" s="331">
        <v>293.6704800913202</v>
      </c>
      <c r="DS20" s="331">
        <v>316.28414606076052</v>
      </c>
      <c r="DT20" s="331">
        <v>332.55367174607295</v>
      </c>
      <c r="DU20" s="331">
        <v>321.11462016611603</v>
      </c>
      <c r="DV20" s="331">
        <v>360.14255475549641</v>
      </c>
      <c r="DW20" s="331">
        <v>368.39391791993808</v>
      </c>
      <c r="DX20" s="331">
        <v>341.95783124979999</v>
      </c>
      <c r="DY20" s="331">
        <v>330.83639925195018</v>
      </c>
      <c r="DZ20" s="331">
        <v>351.65496072998781</v>
      </c>
      <c r="EA20" s="331">
        <v>347.803879294399</v>
      </c>
      <c r="EB20" s="331">
        <v>356.48365595635937</v>
      </c>
      <c r="EC20" s="331">
        <v>367.46250078892615</v>
      </c>
      <c r="ED20" s="331">
        <v>375.91620353774101</v>
      </c>
      <c r="EE20" s="331">
        <v>397.17122368273249</v>
      </c>
      <c r="EF20" s="331">
        <v>398.2799353721939</v>
      </c>
      <c r="EG20" s="331">
        <v>408.82672049908143</v>
      </c>
      <c r="EH20" s="331">
        <v>415.80463968952893</v>
      </c>
      <c r="EI20" s="331">
        <v>410.37323615949657</v>
      </c>
      <c r="EJ20" s="331">
        <v>396.80484645012865</v>
      </c>
      <c r="EK20" s="331">
        <v>388.92979460978563</v>
      </c>
      <c r="EL20" s="331">
        <v>392.6135596515378</v>
      </c>
      <c r="EM20" s="331">
        <v>340.76814959515377</v>
      </c>
      <c r="EN20" s="331">
        <v>296.22556466180509</v>
      </c>
      <c r="EO20" s="331">
        <v>323.23244301449529</v>
      </c>
      <c r="EP20" s="331">
        <v>327.16807540800033</v>
      </c>
      <c r="EQ20" s="331">
        <v>303.52652501093286</v>
      </c>
      <c r="ER20" s="331">
        <v>347.39231091770608</v>
      </c>
      <c r="ES20" s="331">
        <v>366.35259757784206</v>
      </c>
      <c r="ET20" s="331">
        <v>352.88911208798561</v>
      </c>
      <c r="EU20" s="331">
        <v>347.22703566157486</v>
      </c>
      <c r="EV20" s="331">
        <v>303.25938673423735</v>
      </c>
      <c r="EW20" s="331">
        <v>328.25102357365893</v>
      </c>
      <c r="EX20" s="331">
        <v>345.32784070473582</v>
      </c>
      <c r="EY20" s="331">
        <v>349.88766971545232</v>
      </c>
      <c r="EZ20" s="331">
        <v>357.18639157595737</v>
      </c>
      <c r="FA20" s="331">
        <v>353.36587206671305</v>
      </c>
      <c r="FB20" s="331">
        <v>354.06988604250159</v>
      </c>
      <c r="FC20" s="331">
        <v>371.502229593062</v>
      </c>
      <c r="FD20" s="331">
        <v>373.87000663740366</v>
      </c>
      <c r="FE20" s="331">
        <v>372.96211616877605</v>
      </c>
      <c r="FF20" s="331">
        <v>367.36001762330932</v>
      </c>
      <c r="FG20" s="331">
        <v>358.95505023984163</v>
      </c>
      <c r="FH20" s="331">
        <v>357.52091935150776</v>
      </c>
      <c r="FI20" s="331">
        <v>335.60948444300556</v>
      </c>
      <c r="FJ20" s="331">
        <v>333.35257301592384</v>
      </c>
      <c r="FK20" s="331">
        <v>329.94180933713557</v>
      </c>
      <c r="FL20" s="331">
        <v>351.85403328970671</v>
      </c>
      <c r="FM20" s="331">
        <v>368.43282649768571</v>
      </c>
      <c r="FN20" s="331">
        <v>355.44717782327763</v>
      </c>
      <c r="FO20" s="331">
        <v>345.22006599993625</v>
      </c>
      <c r="FP20" s="331">
        <v>315.68581598059319</v>
      </c>
      <c r="FQ20" s="331">
        <v>313.23208274268399</v>
      </c>
      <c r="FR20" s="331">
        <v>313.21790957221981</v>
      </c>
      <c r="FS20" s="331">
        <v>302.922656673662</v>
      </c>
      <c r="FT20" s="331">
        <v>336.53884664411891</v>
      </c>
      <c r="FU20" s="331">
        <v>341.70931138620108</v>
      </c>
      <c r="FV20" s="331">
        <v>330.85085689333846</v>
      </c>
      <c r="FW20" s="331">
        <v>332.48558911985504</v>
      </c>
      <c r="FX20" s="331">
        <v>327.20810555289273</v>
      </c>
      <c r="FY20" s="331">
        <v>327.52152275923299</v>
      </c>
      <c r="FZ20" s="331">
        <v>319.90504511815857</v>
      </c>
      <c r="GA20" s="331">
        <v>282.76986767643172</v>
      </c>
      <c r="GB20" s="331">
        <v>293.67559772871522</v>
      </c>
      <c r="GC20" s="331">
        <v>320.18395207596564</v>
      </c>
      <c r="GD20" s="331">
        <v>324.92895458954644</v>
      </c>
      <c r="GE20" s="331">
        <v>344.5457137806992</v>
      </c>
      <c r="GF20" s="331">
        <v>338.01394822177821</v>
      </c>
      <c r="GG20" s="331">
        <v>321.53399202389124</v>
      </c>
      <c r="GH20" s="331">
        <v>317.43619478713759</v>
      </c>
      <c r="GI20" s="331">
        <v>294.92368947844687</v>
      </c>
      <c r="GJ20" s="331">
        <v>282.84681558910859</v>
      </c>
      <c r="GK20" s="331">
        <v>298.86174315337877</v>
      </c>
      <c r="GL20" s="331">
        <v>303.265232624041</v>
      </c>
      <c r="GM20" s="331">
        <v>283.28407040467187</v>
      </c>
      <c r="GN20" s="331">
        <v>272.98082973980797</v>
      </c>
      <c r="GO20" s="331">
        <v>277.58333182732764</v>
      </c>
      <c r="GP20" s="331">
        <v>303.50982367076449</v>
      </c>
      <c r="GQ20" s="331">
        <v>306.1924802778662</v>
      </c>
      <c r="GR20" s="331">
        <v>296.03220370582051</v>
      </c>
      <c r="GS20" s="331">
        <v>295.20012587026542</v>
      </c>
      <c r="GT20" s="331">
        <v>298.50385926891857</v>
      </c>
      <c r="GU20" s="331">
        <v>308.23934855421965</v>
      </c>
      <c r="GV20" s="331">
        <v>312.07667351013794</v>
      </c>
      <c r="GW20" s="331">
        <v>323.19224993140739</v>
      </c>
      <c r="GX20" s="331">
        <v>325.20232533404101</v>
      </c>
      <c r="GY20" s="331">
        <v>355.86357297326282</v>
      </c>
      <c r="GZ20" s="331">
        <v>358.14540020024918</v>
      </c>
      <c r="HA20" s="331">
        <v>359.67273572655739</v>
      </c>
      <c r="HB20" s="331">
        <v>363.19145700024274</v>
      </c>
      <c r="HC20" s="331">
        <v>371.55922147274975</v>
      </c>
      <c r="HD20" s="331">
        <v>361.70607642621053</v>
      </c>
      <c r="HE20" s="331">
        <v>354.75381343430519</v>
      </c>
      <c r="HF20" s="331">
        <v>357.89750522977192</v>
      </c>
      <c r="HG20" s="331">
        <v>377.34356055709674</v>
      </c>
      <c r="HH20" s="331">
        <v>376.05165724071151</v>
      </c>
      <c r="HI20" s="331">
        <v>381.31758301492096</v>
      </c>
      <c r="HJ20" s="331">
        <v>369.60122700550687</v>
      </c>
      <c r="HK20" s="331">
        <v>383.77290772569239</v>
      </c>
      <c r="HL20" s="331">
        <v>405.27643519982553</v>
      </c>
      <c r="HM20" s="331">
        <v>400.16250056157008</v>
      </c>
      <c r="HN20" s="331">
        <v>380.11374941625314</v>
      </c>
      <c r="HO20" s="331">
        <v>371.15462801924997</v>
      </c>
      <c r="HP20" s="331">
        <v>358.40631574344877</v>
      </c>
      <c r="HQ20" s="331">
        <v>356.07189194647418</v>
      </c>
      <c r="HR20" s="331">
        <v>366.0522953739391</v>
      </c>
      <c r="HS20" s="331">
        <v>343.42572156796189</v>
      </c>
      <c r="HT20" s="331">
        <v>334.38519946296856</v>
      </c>
      <c r="HU20" s="331">
        <v>344.10104695931301</v>
      </c>
      <c r="HV20" s="331">
        <v>329.40590682662923</v>
      </c>
      <c r="HW20" s="331">
        <v>361.42914644352322</v>
      </c>
      <c r="HX20" s="331">
        <v>357.91373470993699</v>
      </c>
      <c r="HY20" s="331">
        <v>357.92613421638197</v>
      </c>
      <c r="HZ20" s="331">
        <v>369.0214774628592</v>
      </c>
      <c r="IA20" s="331">
        <v>373.04522329502561</v>
      </c>
      <c r="IB20" s="331">
        <v>395.04736412957476</v>
      </c>
      <c r="IC20" s="331">
        <v>406.22823026232845</v>
      </c>
      <c r="ID20" s="331">
        <v>385.40462528218313</v>
      </c>
      <c r="IE20" s="331">
        <v>402.66213128282004</v>
      </c>
      <c r="IF20" s="331">
        <v>412.63825892889588</v>
      </c>
      <c r="IG20" s="331">
        <v>419.90260945704392</v>
      </c>
      <c r="IH20" s="331">
        <v>439.54479677846672</v>
      </c>
      <c r="II20" s="331">
        <v>435.04904569180445</v>
      </c>
      <c r="IJ20" s="331">
        <v>378.56082379499838</v>
      </c>
      <c r="IK20" s="331">
        <v>291.70001323182589</v>
      </c>
      <c r="IL20" s="331">
        <v>317.50097357759972</v>
      </c>
      <c r="IM20" s="331">
        <v>334.59550465614217</v>
      </c>
      <c r="IN20" s="331">
        <v>333.97304223094557</v>
      </c>
      <c r="IO20" s="331">
        <v>320.14880044341015</v>
      </c>
      <c r="IP20" s="331">
        <v>318.24404430631455</v>
      </c>
      <c r="IQ20" s="331">
        <v>302.70992242973495</v>
      </c>
      <c r="IR20" s="331">
        <v>276.96484947563624</v>
      </c>
      <c r="IS20" s="331">
        <v>329.79830657135528</v>
      </c>
      <c r="IT20" s="331">
        <v>360.81673645274645</v>
      </c>
      <c r="IU20" s="331">
        <v>353.9163017753761</v>
      </c>
      <c r="IV20" s="331">
        <v>361.53032898163974</v>
      </c>
      <c r="IW20" s="331">
        <v>379.77794697908035</v>
      </c>
      <c r="IX20" s="331">
        <v>375.90101650084654</v>
      </c>
      <c r="IY20" s="331">
        <v>404.85784158918113</v>
      </c>
      <c r="IZ20" s="331">
        <v>422.57549093703932</v>
      </c>
      <c r="JA20" s="331">
        <v>423.12439490189558</v>
      </c>
      <c r="JB20" s="331">
        <v>443.68975806578158</v>
      </c>
      <c r="JC20" s="331">
        <v>461.57779048614344</v>
      </c>
    </row>
    <row r="21" spans="1:263" x14ac:dyDescent="0.25">
      <c r="A21" s="226" t="s">
        <v>68</v>
      </c>
      <c r="B21" s="331">
        <v>100</v>
      </c>
      <c r="C21" s="331">
        <v>106.79879156663883</v>
      </c>
      <c r="D21" s="331">
        <v>105.49695370269912</v>
      </c>
      <c r="E21" s="331">
        <v>108.52491362329827</v>
      </c>
      <c r="F21" s="331">
        <v>111.80559931907197</v>
      </c>
      <c r="G21" s="331">
        <v>111.37657895435383</v>
      </c>
      <c r="H21" s="331">
        <v>108.18557335239878</v>
      </c>
      <c r="I21" s="331">
        <v>107.20689601084784</v>
      </c>
      <c r="J21" s="331">
        <v>108.21401057476918</v>
      </c>
      <c r="K21" s="331">
        <v>112.13360554472418</v>
      </c>
      <c r="L21" s="331">
        <v>108.78161701005861</v>
      </c>
      <c r="M21" s="331">
        <v>109.0956429518463</v>
      </c>
      <c r="N21" s="331">
        <v>105.22033235003067</v>
      </c>
      <c r="O21" s="331">
        <v>102.14646351271546</v>
      </c>
      <c r="P21" s="331">
        <v>104.18090216611574</v>
      </c>
      <c r="Q21" s="331">
        <v>98.608442698127163</v>
      </c>
      <c r="R21" s="331">
        <v>96.800888705964823</v>
      </c>
      <c r="S21" s="331">
        <v>101.11513507181316</v>
      </c>
      <c r="T21" s="331">
        <v>101.99802878921601</v>
      </c>
      <c r="U21" s="331">
        <v>100.3235382108129</v>
      </c>
      <c r="V21" s="331">
        <v>97.363350080177767</v>
      </c>
      <c r="W21" s="331">
        <v>91.995378622266742</v>
      </c>
      <c r="X21" s="331">
        <v>87.245610674592115</v>
      </c>
      <c r="Y21" s="331">
        <v>90.832254711372258</v>
      </c>
      <c r="Z21" s="331">
        <v>94.986616287339459</v>
      </c>
      <c r="AA21" s="331">
        <v>95.349436701745461</v>
      </c>
      <c r="AB21" s="331">
        <v>94.241932084951088</v>
      </c>
      <c r="AC21" s="331">
        <v>93.476024636899481</v>
      </c>
      <c r="AD21" s="331">
        <v>94.69058388972752</v>
      </c>
      <c r="AE21" s="331">
        <v>91.543519409522077</v>
      </c>
      <c r="AF21" s="331">
        <v>89.814800999872006</v>
      </c>
      <c r="AG21" s="331">
        <v>84.982017338402216</v>
      </c>
      <c r="AH21" s="331">
        <v>82.13534516950044</v>
      </c>
      <c r="AI21" s="331">
        <v>82.375655502166239</v>
      </c>
      <c r="AJ21" s="331">
        <v>77.342947857481931</v>
      </c>
      <c r="AK21" s="331">
        <v>80.811180101419538</v>
      </c>
      <c r="AL21" s="331">
        <v>83.015757134386945</v>
      </c>
      <c r="AM21" s="331">
        <v>79.242569402420301</v>
      </c>
      <c r="AN21" s="331">
        <v>77.189658055143639</v>
      </c>
      <c r="AO21" s="331">
        <v>76.612192778146721</v>
      </c>
      <c r="AP21" s="331">
        <v>75.823749987204693</v>
      </c>
      <c r="AQ21" s="331">
        <v>78.745348131217099</v>
      </c>
      <c r="AR21" s="331">
        <v>79.413628823950575</v>
      </c>
      <c r="AS21" s="331">
        <v>81.5378463662462</v>
      </c>
      <c r="AT21" s="331">
        <v>82.699687767992927</v>
      </c>
      <c r="AU21" s="331">
        <v>84.784656974654808</v>
      </c>
      <c r="AV21" s="331">
        <v>82.919712666745468</v>
      </c>
      <c r="AW21" s="331">
        <v>85.031083880912163</v>
      </c>
      <c r="AX21" s="331">
        <v>84.302989500017432</v>
      </c>
      <c r="AY21" s="331">
        <v>85.268975105030236</v>
      </c>
      <c r="AZ21" s="331">
        <v>87.323762600055062</v>
      </c>
      <c r="BA21" s="331">
        <v>88.737247261653948</v>
      </c>
      <c r="BB21" s="331">
        <v>89.086362948805188</v>
      </c>
      <c r="BC21" s="331">
        <v>88.445363171852932</v>
      </c>
      <c r="BD21" s="331">
        <v>87.620211880802145</v>
      </c>
      <c r="BE21" s="331">
        <v>88.489454569718362</v>
      </c>
      <c r="BF21" s="331">
        <v>87.727978851365734</v>
      </c>
      <c r="BG21" s="331">
        <v>87.966224798305561</v>
      </c>
      <c r="BH21" s="331">
        <v>88.237860401460082</v>
      </c>
      <c r="BI21" s="331">
        <v>88.045747111409554</v>
      </c>
      <c r="BJ21" s="331">
        <v>88.825996756962525</v>
      </c>
      <c r="BK21" s="331">
        <v>89.765426354623671</v>
      </c>
      <c r="BL21" s="331">
        <v>91.299363975687868</v>
      </c>
      <c r="BM21" s="331">
        <v>92.407414931590338</v>
      </c>
      <c r="BN21" s="331">
        <v>92.196617776545224</v>
      </c>
      <c r="BO21" s="331">
        <v>91.644458606600992</v>
      </c>
      <c r="BP21" s="331">
        <v>95.017980566609069</v>
      </c>
      <c r="BQ21" s="331">
        <v>96.97363195416527</v>
      </c>
      <c r="BR21" s="331">
        <v>98.579277727169298</v>
      </c>
      <c r="BS21" s="331">
        <v>98.818644075002254</v>
      </c>
      <c r="BT21" s="331">
        <v>102.20267471330227</v>
      </c>
      <c r="BU21" s="331">
        <v>100.40027658901495</v>
      </c>
      <c r="BV21" s="331">
        <v>102.58204699905495</v>
      </c>
      <c r="BW21" s="331">
        <v>103.95250906116816</v>
      </c>
      <c r="BX21" s="331">
        <v>105.0256335566477</v>
      </c>
      <c r="BY21" s="331">
        <v>105.94812557425286</v>
      </c>
      <c r="BZ21" s="331">
        <v>106.56342074385464</v>
      </c>
      <c r="CA21" s="331">
        <v>106.87507708290006</v>
      </c>
      <c r="CB21" s="331">
        <v>104.632924254163</v>
      </c>
      <c r="CC21" s="331">
        <v>104.76197883998235</v>
      </c>
      <c r="CD21" s="331">
        <v>105.73759100153187</v>
      </c>
      <c r="CE21" s="331">
        <v>107.25764798870594</v>
      </c>
      <c r="CF21" s="331">
        <v>108.2811563615742</v>
      </c>
      <c r="CG21" s="331">
        <v>109.94986636198051</v>
      </c>
      <c r="CH21" s="331">
        <v>110.50735275672639</v>
      </c>
      <c r="CI21" s="331">
        <v>111.94823090781398</v>
      </c>
      <c r="CJ21" s="331">
        <v>112.8420917844267</v>
      </c>
      <c r="CK21" s="331">
        <v>112.27167389237614</v>
      </c>
      <c r="CL21" s="331">
        <v>113.18798930989006</v>
      </c>
      <c r="CM21" s="331">
        <v>114.71423101046317</v>
      </c>
      <c r="CN21" s="331">
        <v>116.29569967933976</v>
      </c>
      <c r="CO21" s="331">
        <v>115.06372339302769</v>
      </c>
      <c r="CP21" s="331">
        <v>113.7922477012679</v>
      </c>
      <c r="CQ21" s="331">
        <v>114.16192176578578</v>
      </c>
      <c r="CR21" s="331">
        <v>115.09688451853071</v>
      </c>
      <c r="CS21" s="331">
        <v>116.30942944903293</v>
      </c>
      <c r="CT21" s="331">
        <v>114.25652464200408</v>
      </c>
      <c r="CU21" s="331">
        <v>113.87269110379729</v>
      </c>
      <c r="CV21" s="331">
        <v>109.96153301407894</v>
      </c>
      <c r="CW21" s="331">
        <v>109.97252258014855</v>
      </c>
      <c r="CX21" s="331">
        <v>108.22617414412687</v>
      </c>
      <c r="CY21" s="331">
        <v>110.8028091838836</v>
      </c>
      <c r="CZ21" s="331">
        <v>111.70872173471145</v>
      </c>
      <c r="DA21" s="331">
        <v>107.19380791221288</v>
      </c>
      <c r="DB21" s="331">
        <v>107.05098454462184</v>
      </c>
      <c r="DC21" s="331">
        <v>108.6220376308775</v>
      </c>
      <c r="DD21" s="331">
        <v>103.38296762326181</v>
      </c>
      <c r="DE21" s="331">
        <v>96.484881750107476</v>
      </c>
      <c r="DF21" s="331">
        <v>95.690186054217321</v>
      </c>
      <c r="DG21" s="331">
        <v>96.255882863323365</v>
      </c>
      <c r="DH21" s="331">
        <v>94.417693581722816</v>
      </c>
      <c r="DI21" s="331">
        <v>92.034078161963038</v>
      </c>
      <c r="DJ21" s="331">
        <v>93.651074833346911</v>
      </c>
      <c r="DK21" s="331">
        <v>97.622069717356482</v>
      </c>
      <c r="DL21" s="331">
        <v>100.14096164744664</v>
      </c>
      <c r="DM21" s="331">
        <v>101.27427748878316</v>
      </c>
      <c r="DN21" s="331">
        <v>105.75364134731225</v>
      </c>
      <c r="DO21" s="331">
        <v>107.44325085522253</v>
      </c>
      <c r="DP21" s="331">
        <v>110.07649307471158</v>
      </c>
      <c r="DQ21" s="331">
        <v>109.72761042983822</v>
      </c>
      <c r="DR21" s="331">
        <v>111.28586155127836</v>
      </c>
      <c r="DS21" s="331">
        <v>114.06723726133391</v>
      </c>
      <c r="DT21" s="331">
        <v>113.162788237752</v>
      </c>
      <c r="DU21" s="331">
        <v>113.62940964247174</v>
      </c>
      <c r="DV21" s="331">
        <v>117.17878330283153</v>
      </c>
      <c r="DW21" s="331">
        <v>118.04517374826102</v>
      </c>
      <c r="DX21" s="331">
        <v>114.72234256300516</v>
      </c>
      <c r="DY21" s="331">
        <v>114.1771537110303</v>
      </c>
      <c r="DZ21" s="331">
        <v>116.4517828448087</v>
      </c>
      <c r="EA21" s="331">
        <v>116.23687057375754</v>
      </c>
      <c r="EB21" s="331">
        <v>118.49044814597758</v>
      </c>
      <c r="EC21" s="331">
        <v>119.53124400878988</v>
      </c>
      <c r="ED21" s="331">
        <v>118.64844955047253</v>
      </c>
      <c r="EE21" s="331">
        <v>121.35513670551792</v>
      </c>
      <c r="EF21" s="331">
        <v>121.40531852513355</v>
      </c>
      <c r="EG21" s="331">
        <v>122.68761612019252</v>
      </c>
      <c r="EH21" s="331">
        <v>121.80972920784851</v>
      </c>
      <c r="EI21" s="331">
        <v>123.42513106589659</v>
      </c>
      <c r="EJ21" s="331">
        <v>124.07580283843906</v>
      </c>
      <c r="EK21" s="331">
        <v>122.32485468815099</v>
      </c>
      <c r="EL21" s="331">
        <v>122.65432580564131</v>
      </c>
      <c r="EM21" s="331">
        <v>118.69945785697303</v>
      </c>
      <c r="EN21" s="331">
        <v>116.68990476357462</v>
      </c>
      <c r="EO21" s="331">
        <v>120.39538040842824</v>
      </c>
      <c r="EP21" s="331">
        <v>119.92126771726369</v>
      </c>
      <c r="EQ21" s="331">
        <v>122.46852618667174</v>
      </c>
      <c r="ER21" s="331">
        <v>125.35867166010846</v>
      </c>
      <c r="ES21" s="331">
        <v>127.78811325856013</v>
      </c>
      <c r="ET21" s="331">
        <v>128.48530956014437</v>
      </c>
      <c r="EU21" s="331">
        <v>128.52440405576496</v>
      </c>
      <c r="EV21" s="331">
        <v>127.06358183526611</v>
      </c>
      <c r="EW21" s="331">
        <v>128.21834116374384</v>
      </c>
      <c r="EX21" s="331">
        <v>132.03440770324141</v>
      </c>
      <c r="EY21" s="331">
        <v>132.53091698812764</v>
      </c>
      <c r="EZ21" s="331">
        <v>133.15974298821862</v>
      </c>
      <c r="FA21" s="331">
        <v>132.70546457312366</v>
      </c>
      <c r="FB21" s="331">
        <v>133.94659561324545</v>
      </c>
      <c r="FC21" s="331">
        <v>134.61887141093032</v>
      </c>
      <c r="FD21" s="331">
        <v>135.63113035749086</v>
      </c>
      <c r="FE21" s="331">
        <v>138.26834240008031</v>
      </c>
      <c r="FF21" s="331">
        <v>140.70084474730356</v>
      </c>
      <c r="FG21" s="331">
        <v>141.98197069962939</v>
      </c>
      <c r="FH21" s="331">
        <v>142.76331968596426</v>
      </c>
      <c r="FI21" s="331">
        <v>139.04434876970808</v>
      </c>
      <c r="FJ21" s="331">
        <v>141.11118224020007</v>
      </c>
      <c r="FK21" s="331">
        <v>139.07787950806139</v>
      </c>
      <c r="FL21" s="331">
        <v>141.65258248012071</v>
      </c>
      <c r="FM21" s="331">
        <v>144.9154997338712</v>
      </c>
      <c r="FN21" s="331">
        <v>146.84676386118784</v>
      </c>
      <c r="FO21" s="331">
        <v>147.1702937195306</v>
      </c>
      <c r="FP21" s="331">
        <v>146.14189615433332</v>
      </c>
      <c r="FQ21" s="331">
        <v>148.33585751690669</v>
      </c>
      <c r="FR21" s="331">
        <v>149.26875343639645</v>
      </c>
      <c r="FS21" s="331">
        <v>149.43080127781266</v>
      </c>
      <c r="FT21" s="331">
        <v>152.97565895109153</v>
      </c>
      <c r="FU21" s="331">
        <v>154.46551707876193</v>
      </c>
      <c r="FV21" s="331">
        <v>154.88632089846942</v>
      </c>
      <c r="FW21" s="331">
        <v>158.17957166148611</v>
      </c>
      <c r="FX21" s="331">
        <v>159.00772274937671</v>
      </c>
      <c r="FY21" s="331">
        <v>160.09988142132127</v>
      </c>
      <c r="FZ21" s="331">
        <v>162.07592563778658</v>
      </c>
      <c r="GA21" s="331">
        <v>162.84026864661294</v>
      </c>
      <c r="GB21" s="331">
        <v>168.39398315352193</v>
      </c>
      <c r="GC21" s="331">
        <v>173.54793033694969</v>
      </c>
      <c r="GD21" s="331">
        <v>176.48922115460644</v>
      </c>
      <c r="GE21" s="331">
        <v>174.33747730261814</v>
      </c>
      <c r="GF21" s="331">
        <v>176.1164811573388</v>
      </c>
      <c r="GG21" s="331">
        <v>171.39030766209137</v>
      </c>
      <c r="GH21" s="331">
        <v>174.18399863856098</v>
      </c>
      <c r="GI21" s="331">
        <v>168.1171319707081</v>
      </c>
      <c r="GJ21" s="331">
        <v>165.49330618806158</v>
      </c>
      <c r="GK21" s="331">
        <v>171.77974797297082</v>
      </c>
      <c r="GL21" s="331">
        <v>175.18699380812475</v>
      </c>
      <c r="GM21" s="331">
        <v>171.47394743660701</v>
      </c>
      <c r="GN21" s="331">
        <v>168.4619594241158</v>
      </c>
      <c r="GO21" s="331">
        <v>168.03071510933529</v>
      </c>
      <c r="GP21" s="331">
        <v>170.74202748122283</v>
      </c>
      <c r="GQ21" s="331">
        <v>170.84078844671217</v>
      </c>
      <c r="GR21" s="331">
        <v>173.94226326054272</v>
      </c>
      <c r="GS21" s="331">
        <v>173.98907012734119</v>
      </c>
      <c r="GT21" s="331">
        <v>177.34964593789874</v>
      </c>
      <c r="GU21" s="331">
        <v>178.06527179276787</v>
      </c>
      <c r="GV21" s="331">
        <v>178.00746116067461</v>
      </c>
      <c r="GW21" s="331">
        <v>177.41390470127141</v>
      </c>
      <c r="GX21" s="331">
        <v>179.00904601679287</v>
      </c>
      <c r="GY21" s="331">
        <v>182.02556583227803</v>
      </c>
      <c r="GZ21" s="331">
        <v>181.69724608559713</v>
      </c>
      <c r="HA21" s="331">
        <v>186.62165289269799</v>
      </c>
      <c r="HB21" s="331">
        <v>187.31222710433391</v>
      </c>
      <c r="HC21" s="331">
        <v>187.48208761258147</v>
      </c>
      <c r="HD21" s="331">
        <v>186.98360241006426</v>
      </c>
      <c r="HE21" s="331">
        <v>185.92840970044685</v>
      </c>
      <c r="HF21" s="331">
        <v>185.59359336953602</v>
      </c>
      <c r="HG21" s="331">
        <v>185.91722575702693</v>
      </c>
      <c r="HH21" s="331">
        <v>188.02212898232605</v>
      </c>
      <c r="HI21" s="331">
        <v>191.15292931604145</v>
      </c>
      <c r="HJ21" s="331">
        <v>190.55848158342445</v>
      </c>
      <c r="HK21" s="331">
        <v>190.80756770656987</v>
      </c>
      <c r="HL21" s="331">
        <v>191.73803134432455</v>
      </c>
      <c r="HM21" s="331">
        <v>189.58101566059793</v>
      </c>
      <c r="HN21" s="331">
        <v>187.44740434548521</v>
      </c>
      <c r="HO21" s="331">
        <v>189.96265739417336</v>
      </c>
      <c r="HP21" s="331">
        <v>191.92326178206997</v>
      </c>
      <c r="HQ21" s="331">
        <v>191.07850503888778</v>
      </c>
      <c r="HR21" s="331">
        <v>193.21806772851687</v>
      </c>
      <c r="HS21" s="331">
        <v>193.96194950048212</v>
      </c>
      <c r="HT21" s="331">
        <v>188.74135255922124</v>
      </c>
      <c r="HU21" s="331">
        <v>189.6811172502876</v>
      </c>
      <c r="HV21" s="331">
        <v>183.48852956324845</v>
      </c>
      <c r="HW21" s="331">
        <v>190.24512292616123</v>
      </c>
      <c r="HX21" s="331">
        <v>193.2840426648647</v>
      </c>
      <c r="HY21" s="331">
        <v>195.9404817425922</v>
      </c>
      <c r="HZ21" s="331">
        <v>198.95153297202239</v>
      </c>
      <c r="IA21" s="331">
        <v>194.72101893606907</v>
      </c>
      <c r="IB21" s="331">
        <v>198.6348264442004</v>
      </c>
      <c r="IC21" s="331">
        <v>201.26560850476758</v>
      </c>
      <c r="ID21" s="331">
        <v>200.45203547044011</v>
      </c>
      <c r="IE21" s="331">
        <v>202.25922922728711</v>
      </c>
      <c r="IF21" s="331">
        <v>201.8358606352779</v>
      </c>
      <c r="IG21" s="331">
        <v>204.72054935590438</v>
      </c>
      <c r="IH21" s="331">
        <v>205.92405848688961</v>
      </c>
      <c r="II21" s="331">
        <v>206.70926321468266</v>
      </c>
      <c r="IJ21" s="331">
        <v>199.22442236544066</v>
      </c>
      <c r="IK21" s="331">
        <v>184.20408854880884</v>
      </c>
      <c r="IL21" s="331">
        <v>194.16754086201641</v>
      </c>
      <c r="IM21" s="331">
        <v>197.22390051140485</v>
      </c>
      <c r="IN21" s="331">
        <v>199.36803186017445</v>
      </c>
      <c r="IO21" s="331">
        <v>200.43414879028623</v>
      </c>
      <c r="IP21" s="331">
        <v>204.82346143491793</v>
      </c>
      <c r="IQ21" s="331">
        <v>203.72054603130312</v>
      </c>
      <c r="IR21" s="331">
        <v>201.61235433093015</v>
      </c>
      <c r="IS21" s="331">
        <v>211.62099461441906</v>
      </c>
      <c r="IT21" s="331">
        <v>214.43872905241241</v>
      </c>
      <c r="IU21" s="331">
        <v>214.26025191661273</v>
      </c>
      <c r="IV21" s="331">
        <v>215.35451075142549</v>
      </c>
      <c r="IW21" s="331">
        <v>222.40577805295712</v>
      </c>
      <c r="IX21" s="331">
        <v>224.81879583526305</v>
      </c>
      <c r="IY21" s="331">
        <v>224.86523650740435</v>
      </c>
      <c r="IZ21" s="331">
        <v>229.77053066102749</v>
      </c>
      <c r="JA21" s="331">
        <v>232.34532158517001</v>
      </c>
      <c r="JB21" s="331">
        <v>235.01302632933218</v>
      </c>
      <c r="JC21" s="331">
        <v>230.1024183093804</v>
      </c>
    </row>
    <row r="22" spans="1:263" x14ac:dyDescent="0.25">
      <c r="A22" s="226" t="s">
        <v>69</v>
      </c>
      <c r="B22" s="331">
        <v>100</v>
      </c>
      <c r="C22" s="331">
        <v>106.1334002877629</v>
      </c>
      <c r="D22" s="331">
        <v>110.81634963343879</v>
      </c>
      <c r="E22" s="331">
        <v>117.19636656389686</v>
      </c>
      <c r="F22" s="331">
        <v>124.71979516866031</v>
      </c>
      <c r="G22" s="331">
        <v>124.37850289109923</v>
      </c>
      <c r="H22" s="331">
        <v>121.3508300471365</v>
      </c>
      <c r="I22" s="331">
        <v>122.55940346423112</v>
      </c>
      <c r="J22" s="331">
        <v>125.66114280034876</v>
      </c>
      <c r="K22" s="331">
        <v>130.60195104947627</v>
      </c>
      <c r="L22" s="331">
        <v>128.45602093507009</v>
      </c>
      <c r="M22" s="331">
        <v>128.13902148577091</v>
      </c>
      <c r="N22" s="331">
        <v>123.4254488196414</v>
      </c>
      <c r="O22" s="331">
        <v>121.38976166526938</v>
      </c>
      <c r="P22" s="331">
        <v>124.14197787000271</v>
      </c>
      <c r="Q22" s="331">
        <v>119.58090421825467</v>
      </c>
      <c r="R22" s="331">
        <v>117.12912061768331</v>
      </c>
      <c r="S22" s="331">
        <v>118.97278586415449</v>
      </c>
      <c r="T22" s="331">
        <v>120.61374054897482</v>
      </c>
      <c r="U22" s="331">
        <v>117.40298145174062</v>
      </c>
      <c r="V22" s="331">
        <v>117.34356820348728</v>
      </c>
      <c r="W22" s="331">
        <v>113.07057097694073</v>
      </c>
      <c r="X22" s="331">
        <v>109.9305003349816</v>
      </c>
      <c r="Y22" s="331">
        <v>112.64200638344029</v>
      </c>
      <c r="Z22" s="331">
        <v>115.79764518806989</v>
      </c>
      <c r="AA22" s="331">
        <v>115.32118317277015</v>
      </c>
      <c r="AB22" s="331">
        <v>114.3017536788123</v>
      </c>
      <c r="AC22" s="331">
        <v>113.79361247369435</v>
      </c>
      <c r="AD22" s="331">
        <v>115.1981309337574</v>
      </c>
      <c r="AE22" s="331">
        <v>111.16243937302082</v>
      </c>
      <c r="AF22" s="331">
        <v>109.29421603131145</v>
      </c>
      <c r="AG22" s="331">
        <v>103.93256548198124</v>
      </c>
      <c r="AH22" s="331">
        <v>100.52581263610728</v>
      </c>
      <c r="AI22" s="331">
        <v>100.45681200022105</v>
      </c>
      <c r="AJ22" s="331">
        <v>94.808918039168177</v>
      </c>
      <c r="AK22" s="331">
        <v>97.70113794307747</v>
      </c>
      <c r="AL22" s="331">
        <v>100.4755881460612</v>
      </c>
      <c r="AM22" s="331">
        <v>95.993034378498251</v>
      </c>
      <c r="AN22" s="331">
        <v>93.629749683044736</v>
      </c>
      <c r="AO22" s="331">
        <v>92.667045515187397</v>
      </c>
      <c r="AP22" s="331">
        <v>92.109733471133495</v>
      </c>
      <c r="AQ22" s="331">
        <v>96.125491598443531</v>
      </c>
      <c r="AR22" s="331">
        <v>96.988524863272602</v>
      </c>
      <c r="AS22" s="331">
        <v>100.27666156586176</v>
      </c>
      <c r="AT22" s="331">
        <v>102.5755392947143</v>
      </c>
      <c r="AU22" s="331">
        <v>106.09811408808865</v>
      </c>
      <c r="AV22" s="331">
        <v>104.78105190992686</v>
      </c>
      <c r="AW22" s="331">
        <v>108.2503611547573</v>
      </c>
      <c r="AX22" s="331">
        <v>107.64168140509729</v>
      </c>
      <c r="AY22" s="331">
        <v>109.45430137748315</v>
      </c>
      <c r="AZ22" s="331">
        <v>113.92992912109929</v>
      </c>
      <c r="BA22" s="331">
        <v>116.21365315675197</v>
      </c>
      <c r="BB22" s="331">
        <v>118.32556618352257</v>
      </c>
      <c r="BC22" s="331">
        <v>118.16866399038618</v>
      </c>
      <c r="BD22" s="331">
        <v>117.62866178691714</v>
      </c>
      <c r="BE22" s="331">
        <v>120.79223485581454</v>
      </c>
      <c r="BF22" s="331">
        <v>119.10363902396087</v>
      </c>
      <c r="BG22" s="331">
        <v>118.10406335686484</v>
      </c>
      <c r="BH22" s="331">
        <v>117.24191544466316</v>
      </c>
      <c r="BI22" s="331">
        <v>117.66209920667526</v>
      </c>
      <c r="BJ22" s="331">
        <v>119.55513902790568</v>
      </c>
      <c r="BK22" s="331">
        <v>122.00363598387796</v>
      </c>
      <c r="BL22" s="331">
        <v>126.66417072861611</v>
      </c>
      <c r="BM22" s="331">
        <v>128.31784854946685</v>
      </c>
      <c r="BN22" s="331">
        <v>129.57207103712389</v>
      </c>
      <c r="BO22" s="331">
        <v>127.03091861759293</v>
      </c>
      <c r="BP22" s="331">
        <v>133.05787396642356</v>
      </c>
      <c r="BQ22" s="331">
        <v>136.29342251069184</v>
      </c>
      <c r="BR22" s="331">
        <v>137.8520825849763</v>
      </c>
      <c r="BS22" s="331">
        <v>139.84628140557686</v>
      </c>
      <c r="BT22" s="331">
        <v>147.30910901679914</v>
      </c>
      <c r="BU22" s="331">
        <v>146.58722011387351</v>
      </c>
      <c r="BV22" s="331">
        <v>147.31489674027335</v>
      </c>
      <c r="BW22" s="331">
        <v>149.65081518929816</v>
      </c>
      <c r="BX22" s="331">
        <v>151.48509794997062</v>
      </c>
      <c r="BY22" s="331">
        <v>155.36233233857777</v>
      </c>
      <c r="BZ22" s="331">
        <v>154.62273359255499</v>
      </c>
      <c r="CA22" s="331">
        <v>154.88534055398512</v>
      </c>
      <c r="CB22" s="331">
        <v>149.32389382062755</v>
      </c>
      <c r="CC22" s="331">
        <v>147.8829009479752</v>
      </c>
      <c r="CD22" s="331">
        <v>148.29221157860016</v>
      </c>
      <c r="CE22" s="331">
        <v>151.93626434232007</v>
      </c>
      <c r="CF22" s="331">
        <v>152.98152935039369</v>
      </c>
      <c r="CG22" s="331">
        <v>154.59620934952875</v>
      </c>
      <c r="CH22" s="331">
        <v>155.25562310975025</v>
      </c>
      <c r="CI22" s="331">
        <v>155.81647291887674</v>
      </c>
      <c r="CJ22" s="331">
        <v>157.10031609903382</v>
      </c>
      <c r="CK22" s="331">
        <v>156.84230526227583</v>
      </c>
      <c r="CL22" s="331">
        <v>157.87057440294018</v>
      </c>
      <c r="CM22" s="331">
        <v>159.53821568104249</v>
      </c>
      <c r="CN22" s="331">
        <v>160.79976793425672</v>
      </c>
      <c r="CO22" s="331">
        <v>158.90160565583406</v>
      </c>
      <c r="CP22" s="331">
        <v>157.78762044020283</v>
      </c>
      <c r="CQ22" s="331">
        <v>157.31391362822276</v>
      </c>
      <c r="CR22" s="331">
        <v>157.14621639816107</v>
      </c>
      <c r="CS22" s="331">
        <v>159.05511589258367</v>
      </c>
      <c r="CT22" s="331">
        <v>154.2915363122089</v>
      </c>
      <c r="CU22" s="331">
        <v>153.69360054887792</v>
      </c>
      <c r="CV22" s="331">
        <v>149.28406245546196</v>
      </c>
      <c r="CW22" s="331">
        <v>148.67842347072775</v>
      </c>
      <c r="CX22" s="331">
        <v>145.188151320375</v>
      </c>
      <c r="CY22" s="331">
        <v>147.94288619530556</v>
      </c>
      <c r="CZ22" s="331">
        <v>147.04749047560449</v>
      </c>
      <c r="DA22" s="331">
        <v>140.47597680001019</v>
      </c>
      <c r="DB22" s="331">
        <v>139.35217053676206</v>
      </c>
      <c r="DC22" s="331">
        <v>141.18501583588278</v>
      </c>
      <c r="DD22" s="331">
        <v>137.06691606632663</v>
      </c>
      <c r="DE22" s="331">
        <v>130.17470374747904</v>
      </c>
      <c r="DF22" s="331">
        <v>129.81598220503892</v>
      </c>
      <c r="DG22" s="331">
        <v>130.34609112311679</v>
      </c>
      <c r="DH22" s="331">
        <v>131.28894832638127</v>
      </c>
      <c r="DI22" s="331">
        <v>125.00133602812124</v>
      </c>
      <c r="DJ22" s="331">
        <v>124.65946439174928</v>
      </c>
      <c r="DK22" s="331">
        <v>133.84824218699674</v>
      </c>
      <c r="DL22" s="331">
        <v>135.76579268394283</v>
      </c>
      <c r="DM22" s="331">
        <v>136.92584929275213</v>
      </c>
      <c r="DN22" s="331">
        <v>142.27778869821481</v>
      </c>
      <c r="DO22" s="331">
        <v>151.33417473997429</v>
      </c>
      <c r="DP22" s="331">
        <v>152.11311736853844</v>
      </c>
      <c r="DQ22" s="331">
        <v>147.28996826610924</v>
      </c>
      <c r="DR22" s="331">
        <v>147.03324787805548</v>
      </c>
      <c r="DS22" s="331">
        <v>151.67157787964072</v>
      </c>
      <c r="DT22" s="331">
        <v>153.3969063937449</v>
      </c>
      <c r="DU22" s="331">
        <v>156.82363870312136</v>
      </c>
      <c r="DV22" s="331">
        <v>166.3843105818105</v>
      </c>
      <c r="DW22" s="331">
        <v>169.58854938077479</v>
      </c>
      <c r="DX22" s="331">
        <v>167.9830327034268</v>
      </c>
      <c r="DY22" s="331">
        <v>166.83142750979536</v>
      </c>
      <c r="DZ22" s="331">
        <v>166.56806388446384</v>
      </c>
      <c r="EA22" s="331">
        <v>167.91881393801637</v>
      </c>
      <c r="EB22" s="331">
        <v>168.68790490017165</v>
      </c>
      <c r="EC22" s="331">
        <v>169.50047715480079</v>
      </c>
      <c r="ED22" s="331">
        <v>172.92102464839337</v>
      </c>
      <c r="EE22" s="331">
        <v>177.1608423498466</v>
      </c>
      <c r="EF22" s="331">
        <v>173.81282531806934</v>
      </c>
      <c r="EG22" s="331">
        <v>175.88102221760627</v>
      </c>
      <c r="EH22" s="331">
        <v>171.84639895642454</v>
      </c>
      <c r="EI22" s="331">
        <v>173.45169165122778</v>
      </c>
      <c r="EJ22" s="331">
        <v>175.64929310880791</v>
      </c>
      <c r="EK22" s="331">
        <v>172.72822375585264</v>
      </c>
      <c r="EL22" s="331">
        <v>175.05241217702635</v>
      </c>
      <c r="EM22" s="331">
        <v>176.32749819475723</v>
      </c>
      <c r="EN22" s="331">
        <v>174.97922956867075</v>
      </c>
      <c r="EO22" s="331">
        <v>175.13308276972043</v>
      </c>
      <c r="EP22" s="331">
        <v>174.7845468028973</v>
      </c>
      <c r="EQ22" s="331">
        <v>177.21812090180325</v>
      </c>
      <c r="ER22" s="331">
        <v>181.79477087810963</v>
      </c>
      <c r="ES22" s="331">
        <v>184.57261825956959</v>
      </c>
      <c r="ET22" s="331">
        <v>184.04450187112246</v>
      </c>
      <c r="EU22" s="331">
        <v>184.42875506349176</v>
      </c>
      <c r="EV22" s="331">
        <v>184.76720779401759</v>
      </c>
      <c r="EW22" s="331">
        <v>185.16836495976247</v>
      </c>
      <c r="EX22" s="331">
        <v>190.37156031125991</v>
      </c>
      <c r="EY22" s="331">
        <v>190.8880445462041</v>
      </c>
      <c r="EZ22" s="331">
        <v>192.78693342198764</v>
      </c>
      <c r="FA22" s="331">
        <v>190.76032579776879</v>
      </c>
      <c r="FB22" s="331">
        <v>190.96169137889154</v>
      </c>
      <c r="FC22" s="331">
        <v>191.48610586324008</v>
      </c>
      <c r="FD22" s="331">
        <v>192.66941685941137</v>
      </c>
      <c r="FE22" s="331">
        <v>197.84433876751163</v>
      </c>
      <c r="FF22" s="331">
        <v>201.53453766795229</v>
      </c>
      <c r="FG22" s="331">
        <v>203.13599241337801</v>
      </c>
      <c r="FH22" s="331">
        <v>203.16962849221909</v>
      </c>
      <c r="FI22" s="331">
        <v>200.243492348644</v>
      </c>
      <c r="FJ22" s="331">
        <v>202.80597410536737</v>
      </c>
      <c r="FK22" s="331">
        <v>201.81302193384658</v>
      </c>
      <c r="FL22" s="331">
        <v>203.51032333279426</v>
      </c>
      <c r="FM22" s="331">
        <v>206.70479562083693</v>
      </c>
      <c r="FN22" s="331">
        <v>205.78738856402174</v>
      </c>
      <c r="FO22" s="331">
        <v>205.54066002769162</v>
      </c>
      <c r="FP22" s="331">
        <v>204.63822755441149</v>
      </c>
      <c r="FQ22" s="331">
        <v>208.42659560657142</v>
      </c>
      <c r="FR22" s="331">
        <v>211.30923896955659</v>
      </c>
      <c r="FS22" s="331">
        <v>211.72887141620228</v>
      </c>
      <c r="FT22" s="331">
        <v>217.52669051895512</v>
      </c>
      <c r="FU22" s="331">
        <v>219.21035343811135</v>
      </c>
      <c r="FV22" s="331">
        <v>218.62600192155824</v>
      </c>
      <c r="FW22" s="331">
        <v>223.05114593169787</v>
      </c>
      <c r="FX22" s="331">
        <v>224.24264618146751</v>
      </c>
      <c r="FY22" s="331">
        <v>225.08048061976348</v>
      </c>
      <c r="FZ22" s="331">
        <v>228.2029985723116</v>
      </c>
      <c r="GA22" s="331">
        <v>230.44857853713575</v>
      </c>
      <c r="GB22" s="331">
        <v>242.83151122468809</v>
      </c>
      <c r="GC22" s="331">
        <v>253.31796926051047</v>
      </c>
      <c r="GD22" s="331">
        <v>260.29832750104032</v>
      </c>
      <c r="GE22" s="331">
        <v>258.01330002605334</v>
      </c>
      <c r="GF22" s="331">
        <v>260.13605256681501</v>
      </c>
      <c r="GG22" s="331">
        <v>253.53078055718001</v>
      </c>
      <c r="GH22" s="331">
        <v>254.98744563663001</v>
      </c>
      <c r="GI22" s="331">
        <v>249.29925956119556</v>
      </c>
      <c r="GJ22" s="331">
        <v>245.4426178675472</v>
      </c>
      <c r="GK22" s="331">
        <v>252.85098930376006</v>
      </c>
      <c r="GL22" s="331">
        <v>257.23145477958889</v>
      </c>
      <c r="GM22" s="331">
        <v>252.06678416384284</v>
      </c>
      <c r="GN22" s="331">
        <v>250.95305809614976</v>
      </c>
      <c r="GO22" s="331">
        <v>250.47182739644512</v>
      </c>
      <c r="GP22" s="331">
        <v>252.72309454873272</v>
      </c>
      <c r="GQ22" s="331">
        <v>253.35068201479663</v>
      </c>
      <c r="GR22" s="331">
        <v>255.40139347652368</v>
      </c>
      <c r="GS22" s="331">
        <v>258.06934920078015</v>
      </c>
      <c r="GT22" s="331">
        <v>261.32680124681588</v>
      </c>
      <c r="GU22" s="331">
        <v>262.08122795469637</v>
      </c>
      <c r="GV22" s="331">
        <v>261.78049127166832</v>
      </c>
      <c r="GW22" s="331">
        <v>259.34223554475898</v>
      </c>
      <c r="GX22" s="331">
        <v>261.05807372477193</v>
      </c>
      <c r="GY22" s="331">
        <v>262.69998328272413</v>
      </c>
      <c r="GZ22" s="331">
        <v>262.54602042570826</v>
      </c>
      <c r="HA22" s="331">
        <v>269.76666428883914</v>
      </c>
      <c r="HB22" s="331">
        <v>269.41613637159747</v>
      </c>
      <c r="HC22" s="331">
        <v>268.63442144353712</v>
      </c>
      <c r="HD22" s="331">
        <v>266.30599125436464</v>
      </c>
      <c r="HE22" s="331">
        <v>263.64075460860391</v>
      </c>
      <c r="HF22" s="331">
        <v>263.50943654053975</v>
      </c>
      <c r="HG22" s="331">
        <v>262.98711723990783</v>
      </c>
      <c r="HH22" s="331">
        <v>266.48870889386109</v>
      </c>
      <c r="HI22" s="331">
        <v>271.26908734561039</v>
      </c>
      <c r="HJ22" s="331">
        <v>269.74768183833834</v>
      </c>
      <c r="HK22" s="331">
        <v>270.58357625775085</v>
      </c>
      <c r="HL22" s="331">
        <v>272.17584648802512</v>
      </c>
      <c r="HM22" s="331">
        <v>267.46211698009137</v>
      </c>
      <c r="HN22" s="331">
        <v>262.24706386541078</v>
      </c>
      <c r="HO22" s="331">
        <v>266.67759727169795</v>
      </c>
      <c r="HP22" s="331">
        <v>271.40631940201223</v>
      </c>
      <c r="HQ22" s="331">
        <v>270.36344244798119</v>
      </c>
      <c r="HR22" s="331">
        <v>271.96741023374858</v>
      </c>
      <c r="HS22" s="331">
        <v>271.74204459965216</v>
      </c>
      <c r="HT22" s="331">
        <v>268.02852416860105</v>
      </c>
      <c r="HU22" s="331">
        <v>268.85702126587444</v>
      </c>
      <c r="HV22" s="331">
        <v>262.94595055328568</v>
      </c>
      <c r="HW22" s="331">
        <v>270.77709549353483</v>
      </c>
      <c r="HX22" s="331">
        <v>273.96095505833199</v>
      </c>
      <c r="HY22" s="331">
        <v>277.60079865329061</v>
      </c>
      <c r="HZ22" s="331">
        <v>279.1499334319858</v>
      </c>
      <c r="IA22" s="331">
        <v>276.22735052105099</v>
      </c>
      <c r="IB22" s="331">
        <v>280.62179040470801</v>
      </c>
      <c r="IC22" s="331">
        <v>283.57971190407966</v>
      </c>
      <c r="ID22" s="331">
        <v>283.77062129347644</v>
      </c>
      <c r="IE22" s="331">
        <v>285.67223442869221</v>
      </c>
      <c r="IF22" s="331">
        <v>284.4845630254527</v>
      </c>
      <c r="IG22" s="331">
        <v>286.63237201810693</v>
      </c>
      <c r="IH22" s="331">
        <v>289.43332497129126</v>
      </c>
      <c r="II22" s="331">
        <v>290.38339188893764</v>
      </c>
      <c r="IJ22" s="331">
        <v>275.82502059154376</v>
      </c>
      <c r="IK22" s="331">
        <v>250.18267778925198</v>
      </c>
      <c r="IL22" s="331">
        <v>262.12182993596019</v>
      </c>
      <c r="IM22" s="331">
        <v>265.05847557425028</v>
      </c>
      <c r="IN22" s="331">
        <v>265.8829657651994</v>
      </c>
      <c r="IO22" s="331">
        <v>266.89165915951833</v>
      </c>
      <c r="IP22" s="331">
        <v>272.79878523642515</v>
      </c>
      <c r="IQ22" s="331">
        <v>271.34093292048851</v>
      </c>
      <c r="IR22" s="331">
        <v>269.20880394621656</v>
      </c>
      <c r="IS22" s="331">
        <v>283.71699442942617</v>
      </c>
      <c r="IT22" s="331">
        <v>288.90537750761979</v>
      </c>
      <c r="IU22" s="331">
        <v>287.67419184252969</v>
      </c>
      <c r="IV22" s="331">
        <v>287.57303427157149</v>
      </c>
      <c r="IW22" s="331">
        <v>296.95828579898546</v>
      </c>
      <c r="IX22" s="331">
        <v>300.85554024810307</v>
      </c>
      <c r="IY22" s="331">
        <v>301.74382411741135</v>
      </c>
      <c r="IZ22" s="331">
        <v>306.31498314151668</v>
      </c>
      <c r="JA22" s="331">
        <v>307.99107751504124</v>
      </c>
      <c r="JB22" s="331">
        <v>310.36266601611106</v>
      </c>
      <c r="JC22" s="331">
        <v>305.14470288558562</v>
      </c>
    </row>
    <row r="23" spans="1:263" x14ac:dyDescent="0.25">
      <c r="A23" s="226" t="s">
        <v>70</v>
      </c>
      <c r="B23" s="331">
        <v>100</v>
      </c>
      <c r="C23" s="331">
        <v>100</v>
      </c>
      <c r="D23" s="331">
        <v>100</v>
      </c>
      <c r="E23" s="331">
        <v>100</v>
      </c>
      <c r="F23" s="331">
        <v>100</v>
      </c>
      <c r="G23" s="331">
        <v>100</v>
      </c>
      <c r="H23" s="331">
        <v>100</v>
      </c>
      <c r="I23" s="331">
        <v>100</v>
      </c>
      <c r="J23" s="331">
        <v>100</v>
      </c>
      <c r="K23" s="331">
        <v>100</v>
      </c>
      <c r="L23" s="331">
        <v>100</v>
      </c>
      <c r="M23" s="331">
        <v>100</v>
      </c>
      <c r="N23" s="331">
        <v>100</v>
      </c>
      <c r="O23" s="331">
        <v>100</v>
      </c>
      <c r="P23" s="331">
        <v>100</v>
      </c>
      <c r="Q23" s="331">
        <v>100</v>
      </c>
      <c r="R23" s="331">
        <v>97.696940561389141</v>
      </c>
      <c r="S23" s="331">
        <v>100.44647220586198</v>
      </c>
      <c r="T23" s="331">
        <v>102.46524516027578</v>
      </c>
      <c r="U23" s="331">
        <v>100.09798321414597</v>
      </c>
      <c r="V23" s="331">
        <v>98.252884851163643</v>
      </c>
      <c r="W23" s="331">
        <v>94.351964702641524</v>
      </c>
      <c r="X23" s="331">
        <v>87.036227664411626</v>
      </c>
      <c r="Y23" s="331">
        <v>88.520581568806662</v>
      </c>
      <c r="Z23" s="331">
        <v>91.971811820987853</v>
      </c>
      <c r="AA23" s="331">
        <v>91.103176606926198</v>
      </c>
      <c r="AB23" s="331">
        <v>89.512689350745674</v>
      </c>
      <c r="AC23" s="331">
        <v>88.350931612174861</v>
      </c>
      <c r="AD23" s="331">
        <v>87.515915715876091</v>
      </c>
      <c r="AE23" s="331">
        <v>86.067349326080645</v>
      </c>
      <c r="AF23" s="331">
        <v>85.963430896467415</v>
      </c>
      <c r="AG23" s="331">
        <v>84.07575070809969</v>
      </c>
      <c r="AH23" s="331">
        <v>81.738706306695676</v>
      </c>
      <c r="AI23" s="331">
        <v>82.203787208638403</v>
      </c>
      <c r="AJ23" s="331">
        <v>80.00314694758724</v>
      </c>
      <c r="AK23" s="331">
        <v>81.396735031041047</v>
      </c>
      <c r="AL23" s="331">
        <v>83.963487311047359</v>
      </c>
      <c r="AM23" s="331">
        <v>82.583596270928538</v>
      </c>
      <c r="AN23" s="331">
        <v>81.396655386415858</v>
      </c>
      <c r="AO23" s="331">
        <v>80.144348830151557</v>
      </c>
      <c r="AP23" s="331">
        <v>80.137524341560621</v>
      </c>
      <c r="AQ23" s="331">
        <v>83.41694538631161</v>
      </c>
      <c r="AR23" s="331">
        <v>82.927478237499557</v>
      </c>
      <c r="AS23" s="331">
        <v>84.393716385124819</v>
      </c>
      <c r="AT23" s="331">
        <v>87.698478636430536</v>
      </c>
      <c r="AU23" s="331">
        <v>90.250595371878759</v>
      </c>
      <c r="AV23" s="331">
        <v>88.891657697449588</v>
      </c>
      <c r="AW23" s="331">
        <v>90.930868903114828</v>
      </c>
      <c r="AX23" s="331">
        <v>90.450004621618817</v>
      </c>
      <c r="AY23" s="331">
        <v>90.691540553145586</v>
      </c>
      <c r="AZ23" s="331">
        <v>92.245226587490976</v>
      </c>
      <c r="BA23" s="331">
        <v>93.399590172635271</v>
      </c>
      <c r="BB23" s="331">
        <v>92.585060856860153</v>
      </c>
      <c r="BC23" s="331">
        <v>89.767011528145119</v>
      </c>
      <c r="BD23" s="331">
        <v>89.402221193783234</v>
      </c>
      <c r="BE23" s="331">
        <v>90.958351677177447</v>
      </c>
      <c r="BF23" s="331">
        <v>87.685154681172321</v>
      </c>
      <c r="BG23" s="331">
        <v>86.143912332277225</v>
      </c>
      <c r="BH23" s="331">
        <v>86.803809905145755</v>
      </c>
      <c r="BI23" s="331">
        <v>86.179158746619777</v>
      </c>
      <c r="BJ23" s="331">
        <v>86.085073022263913</v>
      </c>
      <c r="BK23" s="331">
        <v>86.855795290577092</v>
      </c>
      <c r="BL23" s="331">
        <v>88.395173637794997</v>
      </c>
      <c r="BM23" s="331">
        <v>89.729122726415085</v>
      </c>
      <c r="BN23" s="331">
        <v>90.177061892569029</v>
      </c>
      <c r="BO23" s="331">
        <v>89.296250307467758</v>
      </c>
      <c r="BP23" s="331">
        <v>93.451489314573053</v>
      </c>
      <c r="BQ23" s="331">
        <v>94.814590213431075</v>
      </c>
      <c r="BR23" s="331">
        <v>97.322944511309714</v>
      </c>
      <c r="BS23" s="331">
        <v>97.26385236712018</v>
      </c>
      <c r="BT23" s="331">
        <v>101.16246695839746</v>
      </c>
      <c r="BU23" s="331">
        <v>100.65878809271499</v>
      </c>
      <c r="BV23" s="331">
        <v>104.71075623468806</v>
      </c>
      <c r="BW23" s="331">
        <v>106.91625109141569</v>
      </c>
      <c r="BX23" s="331">
        <v>108.80672045489077</v>
      </c>
      <c r="BY23" s="331">
        <v>109.32103540266357</v>
      </c>
      <c r="BZ23" s="331">
        <v>110.25343088561642</v>
      </c>
      <c r="CA23" s="331">
        <v>109.44029636009202</v>
      </c>
      <c r="CB23" s="331">
        <v>106.07975788338804</v>
      </c>
      <c r="CC23" s="331">
        <v>105.26367233785965</v>
      </c>
      <c r="CD23" s="331">
        <v>105.79480309881895</v>
      </c>
      <c r="CE23" s="331">
        <v>107.08570516731392</v>
      </c>
      <c r="CF23" s="331">
        <v>108.04486425456372</v>
      </c>
      <c r="CG23" s="331">
        <v>109.34179934698778</v>
      </c>
      <c r="CH23" s="331">
        <v>109.6465122231678</v>
      </c>
      <c r="CI23" s="331">
        <v>112.57245303301519</v>
      </c>
      <c r="CJ23" s="331">
        <v>113.63992039320941</v>
      </c>
      <c r="CK23" s="331">
        <v>112.9978303666886</v>
      </c>
      <c r="CL23" s="331">
        <v>113.85350110103798</v>
      </c>
      <c r="CM23" s="331">
        <v>117.94633860548207</v>
      </c>
      <c r="CN23" s="331">
        <v>121.06524771909869</v>
      </c>
      <c r="CO23" s="331">
        <v>120.54529786537093</v>
      </c>
      <c r="CP23" s="331">
        <v>117.62922407088415</v>
      </c>
      <c r="CQ23" s="331">
        <v>117.24000143677989</v>
      </c>
      <c r="CR23" s="331">
        <v>118.07094240032323</v>
      </c>
      <c r="CS23" s="331">
        <v>119.72632253855325</v>
      </c>
      <c r="CT23" s="331">
        <v>117.48079858787146</v>
      </c>
      <c r="CU23" s="331">
        <v>116.90922040876475</v>
      </c>
      <c r="CV23" s="331">
        <v>111.18189633460902</v>
      </c>
      <c r="CW23" s="331">
        <v>110.46169389817622</v>
      </c>
      <c r="CX23" s="331">
        <v>109.65713819870787</v>
      </c>
      <c r="CY23" s="331">
        <v>111.74023095542942</v>
      </c>
      <c r="CZ23" s="331">
        <v>112.09696021867832</v>
      </c>
      <c r="DA23" s="331">
        <v>107.75841859949354</v>
      </c>
      <c r="DB23" s="331">
        <v>107.70748509692073</v>
      </c>
      <c r="DC23" s="331">
        <v>108.42262181522079</v>
      </c>
      <c r="DD23" s="331">
        <v>105.11449164244904</v>
      </c>
      <c r="DE23" s="331">
        <v>103.99197566159816</v>
      </c>
      <c r="DF23" s="331">
        <v>101.02653671884248</v>
      </c>
      <c r="DG23" s="331">
        <v>101.10032292657745</v>
      </c>
      <c r="DH23" s="331">
        <v>97.630724648483323</v>
      </c>
      <c r="DI23" s="331">
        <v>91.847983893528664</v>
      </c>
      <c r="DJ23" s="331">
        <v>96.842505622689899</v>
      </c>
      <c r="DK23" s="331">
        <v>103.09425515203124</v>
      </c>
      <c r="DL23" s="331">
        <v>106.56560981070099</v>
      </c>
      <c r="DM23" s="331">
        <v>105.75930749017745</v>
      </c>
      <c r="DN23" s="331">
        <v>111.88786069710498</v>
      </c>
      <c r="DO23" s="331">
        <v>114.61087615684056</v>
      </c>
      <c r="DP23" s="331">
        <v>118.69367260012419</v>
      </c>
      <c r="DQ23" s="331">
        <v>116.29096618138092</v>
      </c>
      <c r="DR23" s="331">
        <v>119.17424157997897</v>
      </c>
      <c r="DS23" s="331">
        <v>123.86197003641371</v>
      </c>
      <c r="DT23" s="331">
        <v>121.04269760847544</v>
      </c>
      <c r="DU23" s="331">
        <v>121.84561382082376</v>
      </c>
      <c r="DV23" s="331">
        <v>128.42788015637348</v>
      </c>
      <c r="DW23" s="331">
        <v>129.01928456239432</v>
      </c>
      <c r="DX23" s="331">
        <v>123.39764872372739</v>
      </c>
      <c r="DY23" s="331">
        <v>121.11388742830412</v>
      </c>
      <c r="DZ23" s="331">
        <v>124.05203635158655</v>
      </c>
      <c r="EA23" s="331">
        <v>121.2278189503016</v>
      </c>
      <c r="EB23" s="331">
        <v>124.32037020365912</v>
      </c>
      <c r="EC23" s="331">
        <v>126.43019271403132</v>
      </c>
      <c r="ED23" s="331">
        <v>126.6142429535501</v>
      </c>
      <c r="EE23" s="331">
        <v>132.34475733576127</v>
      </c>
      <c r="EF23" s="331">
        <v>133.70164539217203</v>
      </c>
      <c r="EG23" s="331">
        <v>136.55548029099654</v>
      </c>
      <c r="EH23" s="331">
        <v>135.11980065491014</v>
      </c>
      <c r="EI23" s="331">
        <v>137.66207616364707</v>
      </c>
      <c r="EJ23" s="331">
        <v>136.98714058675506</v>
      </c>
      <c r="EK23" s="331">
        <v>134.58790208246174</v>
      </c>
      <c r="EL23" s="331">
        <v>133.67850480856839</v>
      </c>
      <c r="EM23" s="331">
        <v>124.16778083127515</v>
      </c>
      <c r="EN23" s="331">
        <v>119.66208137178596</v>
      </c>
      <c r="EO23" s="331">
        <v>126.85939130362647</v>
      </c>
      <c r="EP23" s="331">
        <v>126.73420928465733</v>
      </c>
      <c r="EQ23" s="331">
        <v>129.12442023009137</v>
      </c>
      <c r="ER23" s="331">
        <v>133.94693326829645</v>
      </c>
      <c r="ES23" s="331">
        <v>138.03150073651909</v>
      </c>
      <c r="ET23" s="331">
        <v>139.41028477633208</v>
      </c>
      <c r="EU23" s="331">
        <v>138.6417543549521</v>
      </c>
      <c r="EV23" s="331">
        <v>134.59981553849005</v>
      </c>
      <c r="EW23" s="331">
        <v>137.26449263297786</v>
      </c>
      <c r="EX23" s="331">
        <v>142.36480495120466</v>
      </c>
      <c r="EY23" s="331">
        <v>142.7015425164297</v>
      </c>
      <c r="EZ23" s="331">
        <v>143.97888206407276</v>
      </c>
      <c r="FA23" s="331">
        <v>142.99293829730837</v>
      </c>
      <c r="FB23" s="331">
        <v>144.31774964558568</v>
      </c>
      <c r="FC23" s="331">
        <v>144.99319621565698</v>
      </c>
      <c r="FD23" s="331">
        <v>147.95836070320254</v>
      </c>
      <c r="FE23" s="331">
        <v>151.07650551515101</v>
      </c>
      <c r="FF23" s="331">
        <v>154.5663816983845</v>
      </c>
      <c r="FG23" s="331">
        <v>156.43926070208525</v>
      </c>
      <c r="FH23" s="331">
        <v>157.98592993745288</v>
      </c>
      <c r="FI23" s="331">
        <v>152.50919705555128</v>
      </c>
      <c r="FJ23" s="331">
        <v>155.07890887536547</v>
      </c>
      <c r="FK23" s="331">
        <v>151.73843214766021</v>
      </c>
      <c r="FL23" s="331">
        <v>156.06424819020347</v>
      </c>
      <c r="FM23" s="331">
        <v>160.76748434212266</v>
      </c>
      <c r="FN23" s="331">
        <v>164.28630481670513</v>
      </c>
      <c r="FO23" s="331">
        <v>166.02289421100409</v>
      </c>
      <c r="FP23" s="331">
        <v>162.41998605666501</v>
      </c>
      <c r="FQ23" s="331">
        <v>165.85780116011298</v>
      </c>
      <c r="FR23" s="331">
        <v>166.99760582444486</v>
      </c>
      <c r="FS23" s="331">
        <v>166.37524312457583</v>
      </c>
      <c r="FT23" s="331">
        <v>172.15188871623241</v>
      </c>
      <c r="FU23" s="331">
        <v>174.58347417423784</v>
      </c>
      <c r="FV23" s="331">
        <v>174.81453252939207</v>
      </c>
      <c r="FW23" s="331">
        <v>180.19434598984319</v>
      </c>
      <c r="FX23" s="331">
        <v>181.68532601905025</v>
      </c>
      <c r="FY23" s="331">
        <v>183.63294415703021</v>
      </c>
      <c r="FZ23" s="331">
        <v>185.96079175016729</v>
      </c>
      <c r="GA23" s="331">
        <v>187.43928315113394</v>
      </c>
      <c r="GB23" s="331">
        <v>195.63244887116269</v>
      </c>
      <c r="GC23" s="331">
        <v>205.52413702800382</v>
      </c>
      <c r="GD23" s="331">
        <v>211.28589502793318</v>
      </c>
      <c r="GE23" s="331">
        <v>207.90945768812875</v>
      </c>
      <c r="GF23" s="331">
        <v>213.30534605686083</v>
      </c>
      <c r="GG23" s="331">
        <v>206.40282787029233</v>
      </c>
      <c r="GH23" s="331">
        <v>210.92339386312389</v>
      </c>
      <c r="GI23" s="331">
        <v>197.74578377345193</v>
      </c>
      <c r="GJ23" s="331">
        <v>192.05529803650083</v>
      </c>
      <c r="GK23" s="331">
        <v>205.06244663163889</v>
      </c>
      <c r="GL23" s="331">
        <v>212.0546355055705</v>
      </c>
      <c r="GM23" s="331">
        <v>204.49812774854249</v>
      </c>
      <c r="GN23" s="331">
        <v>194.74775937536253</v>
      </c>
      <c r="GO23" s="331">
        <v>192.52429256693318</v>
      </c>
      <c r="GP23" s="331">
        <v>195.86830136660717</v>
      </c>
      <c r="GQ23" s="331">
        <v>196.23757801464498</v>
      </c>
      <c r="GR23" s="331">
        <v>202.55800016542091</v>
      </c>
      <c r="GS23" s="331">
        <v>200.67612121320317</v>
      </c>
      <c r="GT23" s="331">
        <v>206.4572580782401</v>
      </c>
      <c r="GU23" s="331">
        <v>207.79543306880356</v>
      </c>
      <c r="GV23" s="331">
        <v>207.33548153559562</v>
      </c>
      <c r="GW23" s="331">
        <v>207.4434989726021</v>
      </c>
      <c r="GX23" s="331">
        <v>211.96998318911534</v>
      </c>
      <c r="GY23" s="331">
        <v>216.89232776150837</v>
      </c>
      <c r="GZ23" s="331">
        <v>216.76669487034067</v>
      </c>
      <c r="HA23" s="331">
        <v>223.95592028881529</v>
      </c>
      <c r="HB23" s="331">
        <v>225.43920103723337</v>
      </c>
      <c r="HC23" s="331">
        <v>225.99385660545454</v>
      </c>
      <c r="HD23" s="331">
        <v>224.19038305606406</v>
      </c>
      <c r="HE23" s="331">
        <v>222.44000082019565</v>
      </c>
      <c r="HF23" s="331">
        <v>221.90175034742137</v>
      </c>
      <c r="HG23" s="331">
        <v>221.08411421141389</v>
      </c>
      <c r="HH23" s="331">
        <v>224.99604341299093</v>
      </c>
      <c r="HI23" s="331">
        <v>230.53865326361338</v>
      </c>
      <c r="HJ23" s="331">
        <v>228.7797205002978</v>
      </c>
      <c r="HK23" s="331">
        <v>230.12854602851274</v>
      </c>
      <c r="HL23" s="331">
        <v>232.29302316637228</v>
      </c>
      <c r="HM23" s="331">
        <v>227.93860867331517</v>
      </c>
      <c r="HN23" s="331">
        <v>221.19947706028705</v>
      </c>
      <c r="HO23" s="331">
        <v>227.06715800715401</v>
      </c>
      <c r="HP23" s="331">
        <v>230.99049098107909</v>
      </c>
      <c r="HQ23" s="331">
        <v>228.9721437650405</v>
      </c>
      <c r="HR23" s="331">
        <v>233.5900164377517</v>
      </c>
      <c r="HS23" s="331">
        <v>234.55519696493778</v>
      </c>
      <c r="HT23" s="331">
        <v>224.70526839063132</v>
      </c>
      <c r="HU23" s="331">
        <v>226.23413301289051</v>
      </c>
      <c r="HV23" s="331">
        <v>212.79480873510309</v>
      </c>
      <c r="HW23" s="331">
        <v>225.26541943763715</v>
      </c>
      <c r="HX23" s="331">
        <v>230.75199469325639</v>
      </c>
      <c r="HY23" s="331">
        <v>235.34682606379695</v>
      </c>
      <c r="HZ23" s="331">
        <v>240.87071959307053</v>
      </c>
      <c r="IA23" s="331">
        <v>232.52028229770988</v>
      </c>
      <c r="IB23" s="331">
        <v>239.14171769759184</v>
      </c>
      <c r="IC23" s="331">
        <v>243.62150052530703</v>
      </c>
      <c r="ID23" s="331">
        <v>240.77431387123281</v>
      </c>
      <c r="IE23" s="331">
        <v>245.47843433548439</v>
      </c>
      <c r="IF23" s="331">
        <v>245.46783151589435</v>
      </c>
      <c r="IG23" s="331">
        <v>251.66744410773507</v>
      </c>
      <c r="IH23" s="331">
        <v>255.33873408226626</v>
      </c>
      <c r="II23" s="331">
        <v>255.10491312007906</v>
      </c>
      <c r="IJ23" s="331">
        <v>240.54709252137184</v>
      </c>
      <c r="IK23" s="331">
        <v>213.80203734281216</v>
      </c>
      <c r="IL23" s="331">
        <v>230.58066560917626</v>
      </c>
      <c r="IM23" s="331">
        <v>235.71882331083501</v>
      </c>
      <c r="IN23" s="331">
        <v>239.41352476725038</v>
      </c>
      <c r="IO23" s="331">
        <v>240.97038644959335</v>
      </c>
      <c r="IP23" s="331">
        <v>248.93833227622667</v>
      </c>
      <c r="IQ23" s="331">
        <v>247.07975218985746</v>
      </c>
      <c r="IR23" s="331">
        <v>243.44121585036061</v>
      </c>
      <c r="IS23" s="331">
        <v>260.68855160394463</v>
      </c>
      <c r="IT23" s="331">
        <v>266.18139813052665</v>
      </c>
      <c r="IU23" s="331">
        <v>266.05322201898304</v>
      </c>
      <c r="IV23" s="331">
        <v>269.72099007346412</v>
      </c>
      <c r="IW23" s="331">
        <v>282.1611100298266</v>
      </c>
      <c r="IX23" s="331">
        <v>286.75465274105846</v>
      </c>
      <c r="IY23" s="331">
        <v>287.76424281897499</v>
      </c>
      <c r="IZ23" s="331">
        <v>296.37625392343585</v>
      </c>
      <c r="JA23" s="331">
        <v>298.9534816850931</v>
      </c>
      <c r="JB23" s="331">
        <v>304.82584823905728</v>
      </c>
      <c r="JC23" s="331">
        <v>297.77837948244093</v>
      </c>
    </row>
    <row r="24" spans="1:263" x14ac:dyDescent="0.25">
      <c r="A24" s="226" t="s">
        <v>71</v>
      </c>
      <c r="B24" s="331">
        <v>100</v>
      </c>
      <c r="C24" s="331">
        <v>100</v>
      </c>
      <c r="D24" s="331">
        <v>100</v>
      </c>
      <c r="E24" s="331">
        <v>100</v>
      </c>
      <c r="F24" s="331">
        <v>100</v>
      </c>
      <c r="G24" s="331">
        <v>100</v>
      </c>
      <c r="H24" s="331">
        <v>100</v>
      </c>
      <c r="I24" s="331">
        <v>100</v>
      </c>
      <c r="J24" s="331">
        <v>100</v>
      </c>
      <c r="K24" s="331">
        <v>100</v>
      </c>
      <c r="L24" s="331">
        <v>100</v>
      </c>
      <c r="M24" s="331">
        <v>100</v>
      </c>
      <c r="N24" s="331">
        <v>100</v>
      </c>
      <c r="O24" s="331">
        <v>100</v>
      </c>
      <c r="P24" s="331">
        <v>100</v>
      </c>
      <c r="Q24" s="331">
        <v>100</v>
      </c>
      <c r="R24" s="331">
        <v>99.039199464981039</v>
      </c>
      <c r="S24" s="331">
        <v>101.55138884872156</v>
      </c>
      <c r="T24" s="331">
        <v>104.22308120841993</v>
      </c>
      <c r="U24" s="331">
        <v>102.24143761025935</v>
      </c>
      <c r="V24" s="331">
        <v>100.68969851345709</v>
      </c>
      <c r="W24" s="331">
        <v>96.80856950978378</v>
      </c>
      <c r="X24" s="331">
        <v>89.840123759658965</v>
      </c>
      <c r="Y24" s="331">
        <v>92.396994791410748</v>
      </c>
      <c r="Z24" s="331">
        <v>95.91821887442876</v>
      </c>
      <c r="AA24" s="331">
        <v>96.753980844632267</v>
      </c>
      <c r="AB24" s="331">
        <v>94.296300069339125</v>
      </c>
      <c r="AC24" s="331">
        <v>94.413403013354369</v>
      </c>
      <c r="AD24" s="331">
        <v>95.194396190821962</v>
      </c>
      <c r="AE24" s="331">
        <v>93.136257732168929</v>
      </c>
      <c r="AF24" s="331">
        <v>91.647616999942699</v>
      </c>
      <c r="AG24" s="331">
        <v>88.773279263071004</v>
      </c>
      <c r="AH24" s="331">
        <v>87.088859595971329</v>
      </c>
      <c r="AI24" s="331">
        <v>87.508423704036375</v>
      </c>
      <c r="AJ24" s="331">
        <v>84.974512210379274</v>
      </c>
      <c r="AK24" s="331">
        <v>87.178419486446202</v>
      </c>
      <c r="AL24" s="331">
        <v>88.900213266080982</v>
      </c>
      <c r="AM24" s="331">
        <v>86.980796887311968</v>
      </c>
      <c r="AN24" s="331">
        <v>85.777275659361379</v>
      </c>
      <c r="AO24" s="331">
        <v>85.696680920167125</v>
      </c>
      <c r="AP24" s="331">
        <v>84.929343755210326</v>
      </c>
      <c r="AQ24" s="331">
        <v>86.697488148379094</v>
      </c>
      <c r="AR24" s="331">
        <v>87.780896581382962</v>
      </c>
      <c r="AS24" s="331">
        <v>88.793428557520954</v>
      </c>
      <c r="AT24" s="331">
        <v>89.144910533049725</v>
      </c>
      <c r="AU24" s="331">
        <v>90.093342566716274</v>
      </c>
      <c r="AV24" s="331">
        <v>89.573590639096395</v>
      </c>
      <c r="AW24" s="331">
        <v>90.545322605246781</v>
      </c>
      <c r="AX24" s="331">
        <v>90.350894194157902</v>
      </c>
      <c r="AY24" s="331">
        <v>91.370790140362487</v>
      </c>
      <c r="AZ24" s="331">
        <v>92.769677897389272</v>
      </c>
      <c r="BA24" s="331">
        <v>94.275354240678979</v>
      </c>
      <c r="BB24" s="331">
        <v>94.568952721387973</v>
      </c>
      <c r="BC24" s="331">
        <v>93.88509404166301</v>
      </c>
      <c r="BD24" s="331">
        <v>93.227658269753633</v>
      </c>
      <c r="BE24" s="331">
        <v>93.777900689561989</v>
      </c>
      <c r="BF24" s="331">
        <v>93.645475440046354</v>
      </c>
      <c r="BG24" s="331">
        <v>94.160894737669494</v>
      </c>
      <c r="BH24" s="331">
        <v>94.464413846840216</v>
      </c>
      <c r="BI24" s="331">
        <v>94.618234990152473</v>
      </c>
      <c r="BJ24" s="331">
        <v>95.548297082625794</v>
      </c>
      <c r="BK24" s="331">
        <v>96.383650054408605</v>
      </c>
      <c r="BL24" s="331">
        <v>97.553698251932389</v>
      </c>
      <c r="BM24" s="331">
        <v>97.874743016146439</v>
      </c>
      <c r="BN24" s="331">
        <v>97.892245620471257</v>
      </c>
      <c r="BO24" s="331">
        <v>98.146575874064425</v>
      </c>
      <c r="BP24" s="331">
        <v>100.57994754755302</v>
      </c>
      <c r="BQ24" s="331">
        <v>101.90540199096193</v>
      </c>
      <c r="BR24" s="331">
        <v>102.81928181153857</v>
      </c>
      <c r="BS24" s="331">
        <v>103.24887875372137</v>
      </c>
      <c r="BT24" s="331">
        <v>105.259321377308</v>
      </c>
      <c r="BU24" s="331">
        <v>103.64062893507536</v>
      </c>
      <c r="BV24" s="331">
        <v>105.16338707331791</v>
      </c>
      <c r="BW24" s="331">
        <v>106.99538709040432</v>
      </c>
      <c r="BX24" s="331">
        <v>107.7253852227678</v>
      </c>
      <c r="BY24" s="331">
        <v>108.15466773504521</v>
      </c>
      <c r="BZ24" s="331">
        <v>107.21082987177525</v>
      </c>
      <c r="CA24" s="331">
        <v>106.78282284629044</v>
      </c>
      <c r="CB24" s="331">
        <v>104.6316905554492</v>
      </c>
      <c r="CC24" s="331">
        <v>104.4593648871621</v>
      </c>
      <c r="CD24" s="331">
        <v>105.76352325105672</v>
      </c>
      <c r="CE24" s="331">
        <v>106.98822220569528</v>
      </c>
      <c r="CF24" s="331">
        <v>108.14998106460533</v>
      </c>
      <c r="CG24" s="331">
        <v>109.09985894715614</v>
      </c>
      <c r="CH24" s="331">
        <v>109.69550141535775</v>
      </c>
      <c r="CI24" s="331">
        <v>110.53490045770674</v>
      </c>
      <c r="CJ24" s="331">
        <v>110.91877554819625</v>
      </c>
      <c r="CK24" s="331">
        <v>110.89358620064056</v>
      </c>
      <c r="CL24" s="331">
        <v>111.42613865090962</v>
      </c>
      <c r="CM24" s="331">
        <v>112.06622401793102</v>
      </c>
      <c r="CN24" s="331">
        <v>112.70651215410764</v>
      </c>
      <c r="CO24" s="331">
        <v>111.74411358391366</v>
      </c>
      <c r="CP24" s="331">
        <v>111.45105145361337</v>
      </c>
      <c r="CQ24" s="331">
        <v>112.04701391351446</v>
      </c>
      <c r="CR24" s="331">
        <v>112.14460720691194</v>
      </c>
      <c r="CS24" s="331">
        <v>113.21397770893168</v>
      </c>
      <c r="CT24" s="331">
        <v>112.38231042398097</v>
      </c>
      <c r="CU24" s="331">
        <v>111.73388380281074</v>
      </c>
      <c r="CV24" s="331">
        <v>110.47537932734851</v>
      </c>
      <c r="CW24" s="331">
        <v>110.7018427951179</v>
      </c>
      <c r="CX24" s="331">
        <v>108.85955989975473</v>
      </c>
      <c r="CY24" s="331">
        <v>110.26316146265945</v>
      </c>
      <c r="CZ24" s="331">
        <v>109.84537139144707</v>
      </c>
      <c r="DA24" s="331">
        <v>105.92914584796002</v>
      </c>
      <c r="DB24" s="331">
        <v>106.66441971898065</v>
      </c>
      <c r="DC24" s="331">
        <v>109.05513512229381</v>
      </c>
      <c r="DD24" s="331">
        <v>105.22410339956697</v>
      </c>
      <c r="DE24" s="331">
        <v>100.91552555411822</v>
      </c>
      <c r="DF24" s="331">
        <v>102.2726904367708</v>
      </c>
      <c r="DG24" s="331">
        <v>103.92992898924966</v>
      </c>
      <c r="DH24" s="331">
        <v>102.95966026510675</v>
      </c>
      <c r="DI24" s="331">
        <v>102.30264721483159</v>
      </c>
      <c r="DJ24" s="331">
        <v>104.25557191923916</v>
      </c>
      <c r="DK24" s="331">
        <v>107.28997366490908</v>
      </c>
      <c r="DL24" s="331">
        <v>108.59786243087815</v>
      </c>
      <c r="DM24" s="331">
        <v>109.42065343203637</v>
      </c>
      <c r="DN24" s="331">
        <v>113.04865555187537</v>
      </c>
      <c r="DO24" s="331">
        <v>114.13183534308314</v>
      </c>
      <c r="DP24" s="331">
        <v>116.003789827283</v>
      </c>
      <c r="DQ24" s="331">
        <v>115.84258063049167</v>
      </c>
      <c r="DR24" s="331">
        <v>116.85321315256859</v>
      </c>
      <c r="DS24" s="331">
        <v>118.82079099334274</v>
      </c>
      <c r="DT24" s="331">
        <v>118.75831937321607</v>
      </c>
      <c r="DU24" s="331">
        <v>119.66725308173299</v>
      </c>
      <c r="DV24" s="331">
        <v>122.31976030818585</v>
      </c>
      <c r="DW24" s="331">
        <v>123.16646724205579</v>
      </c>
      <c r="DX24" s="331">
        <v>122.03684201545481</v>
      </c>
      <c r="DY24" s="331">
        <v>121.90582845117248</v>
      </c>
      <c r="DZ24" s="331">
        <v>123.29278752501672</v>
      </c>
      <c r="EA24" s="331">
        <v>124.09599292470638</v>
      </c>
      <c r="EB24" s="331">
        <v>125.23776796004064</v>
      </c>
      <c r="EC24" s="331">
        <v>125.55015566742672</v>
      </c>
      <c r="ED24" s="331">
        <v>124.91316204010712</v>
      </c>
      <c r="EE24" s="331">
        <v>126.29952360901545</v>
      </c>
      <c r="EF24" s="331">
        <v>125.97274575205216</v>
      </c>
      <c r="EG24" s="331">
        <v>126.68068226294602</v>
      </c>
      <c r="EH24" s="331">
        <v>126.0667836185042</v>
      </c>
      <c r="EI24" s="331">
        <v>126.93845384211831</v>
      </c>
      <c r="EJ24" s="331">
        <v>127.83779527046541</v>
      </c>
      <c r="EK24" s="331">
        <v>126.85685382527012</v>
      </c>
      <c r="EL24" s="331">
        <v>127.82148569206191</v>
      </c>
      <c r="EM24" s="331">
        <v>126.24675723361571</v>
      </c>
      <c r="EN24" s="331">
        <v>125.45789897119346</v>
      </c>
      <c r="EO24" s="331">
        <v>127.24499584497876</v>
      </c>
      <c r="EP24" s="331">
        <v>127.36419590406614</v>
      </c>
      <c r="EQ24" s="331">
        <v>129.74628766367388</v>
      </c>
      <c r="ER24" s="331">
        <v>131.08740510124593</v>
      </c>
      <c r="ES24" s="331">
        <v>132.22611297502911</v>
      </c>
      <c r="ET24" s="331">
        <v>132.68626901566762</v>
      </c>
      <c r="EU24" s="331">
        <v>133.25965664491295</v>
      </c>
      <c r="EV24" s="331">
        <v>133.51953465738197</v>
      </c>
      <c r="EW24" s="331">
        <v>133.87676014760976</v>
      </c>
      <c r="EX24" s="331">
        <v>136.75584437827953</v>
      </c>
      <c r="EY24" s="331">
        <v>137.26021303127894</v>
      </c>
      <c r="EZ24" s="331">
        <v>137.49303349772956</v>
      </c>
      <c r="FA24" s="331">
        <v>137.50471679156138</v>
      </c>
      <c r="FB24" s="331">
        <v>138.82461472688371</v>
      </c>
      <c r="FC24" s="331">
        <v>139.37473838399964</v>
      </c>
      <c r="FD24" s="331">
        <v>138.8427563646818</v>
      </c>
      <c r="FE24" s="331">
        <v>140.81354131664315</v>
      </c>
      <c r="FF24" s="331">
        <v>142.19019007319991</v>
      </c>
      <c r="FG24" s="331">
        <v>143.61082043506184</v>
      </c>
      <c r="FH24" s="331">
        <v>143.40974263650355</v>
      </c>
      <c r="FI24" s="331">
        <v>140.14455529886808</v>
      </c>
      <c r="FJ24" s="331">
        <v>141.041716539367</v>
      </c>
      <c r="FK24" s="331">
        <v>139.31114281032663</v>
      </c>
      <c r="FL24" s="331">
        <v>141.13420389336423</v>
      </c>
      <c r="FM24" s="331">
        <v>143.26697802614768</v>
      </c>
      <c r="FN24" s="331">
        <v>144.56713789918987</v>
      </c>
      <c r="FO24" s="331">
        <v>144.52051840719199</v>
      </c>
      <c r="FP24" s="331">
        <v>144.3633370196417</v>
      </c>
      <c r="FQ24" s="331">
        <v>145.51971721199286</v>
      </c>
      <c r="FR24" s="331">
        <v>146.2416754119138</v>
      </c>
      <c r="FS24" s="331">
        <v>146.47830441021955</v>
      </c>
      <c r="FT24" s="331">
        <v>148.7335958502822</v>
      </c>
      <c r="FU24" s="331">
        <v>149.60111921033121</v>
      </c>
      <c r="FV24" s="331">
        <v>149.78858202900872</v>
      </c>
      <c r="FW24" s="331">
        <v>151.73855840925773</v>
      </c>
      <c r="FX24" s="331">
        <v>152.00684914928337</v>
      </c>
      <c r="FY24" s="331">
        <v>152.69727146594803</v>
      </c>
      <c r="FZ24" s="331">
        <v>153.33802100250986</v>
      </c>
      <c r="GA24" s="331">
        <v>153.35376964568741</v>
      </c>
      <c r="GB24" s="331">
        <v>156.22461578260993</v>
      </c>
      <c r="GC24" s="331">
        <v>158.43757772662977</v>
      </c>
      <c r="GD24" s="331">
        <v>159.90781212087546</v>
      </c>
      <c r="GE24" s="331">
        <v>158.87541584265816</v>
      </c>
      <c r="GF24" s="331">
        <v>159.13699843147302</v>
      </c>
      <c r="GG24" s="331">
        <v>156.29520637109056</v>
      </c>
      <c r="GH24" s="331">
        <v>157.63880447245094</v>
      </c>
      <c r="GI24" s="331">
        <v>154.34142915230225</v>
      </c>
      <c r="GJ24" s="331">
        <v>152.91016585153275</v>
      </c>
      <c r="GK24" s="331">
        <v>156.26245092948511</v>
      </c>
      <c r="GL24" s="331">
        <v>158.27231816775728</v>
      </c>
      <c r="GM24" s="331">
        <v>155.8943349390575</v>
      </c>
      <c r="GN24" s="331">
        <v>154.50464314941712</v>
      </c>
      <c r="GO24" s="331">
        <v>154.33004699854689</v>
      </c>
      <c r="GP24" s="331">
        <v>156.07412567628825</v>
      </c>
      <c r="GQ24" s="331">
        <v>156.50223603157966</v>
      </c>
      <c r="GR24" s="331">
        <v>158.2783442841318</v>
      </c>
      <c r="GS24" s="331">
        <v>158.77365772517049</v>
      </c>
      <c r="GT24" s="331">
        <v>160.52758533771149</v>
      </c>
      <c r="GU24" s="331">
        <v>161.31918469257303</v>
      </c>
      <c r="GV24" s="331">
        <v>161.48071363920297</v>
      </c>
      <c r="GW24" s="331">
        <v>161.01422847477903</v>
      </c>
      <c r="GX24" s="331">
        <v>161.24791496620927</v>
      </c>
      <c r="GY24" s="331">
        <v>163.07867607399717</v>
      </c>
      <c r="GZ24" s="331">
        <v>162.83042900167328</v>
      </c>
      <c r="HA24" s="331">
        <v>165.50902692183405</v>
      </c>
      <c r="HB24" s="331">
        <v>165.71232042044528</v>
      </c>
      <c r="HC24" s="331">
        <v>166.10000094856881</v>
      </c>
      <c r="HD24" s="331">
        <v>165.99640861439121</v>
      </c>
      <c r="HE24" s="331">
        <v>165.53188490717861</v>
      </c>
      <c r="HF24" s="331">
        <v>165.59694187093524</v>
      </c>
      <c r="HG24" s="331">
        <v>166.12450803350632</v>
      </c>
      <c r="HH24" s="331">
        <v>167.15985697819679</v>
      </c>
      <c r="HI24" s="331">
        <v>168.58136219917688</v>
      </c>
      <c r="HJ24" s="331">
        <v>168.29134247172465</v>
      </c>
      <c r="HK24" s="331">
        <v>168.43930408546925</v>
      </c>
      <c r="HL24" s="331">
        <v>168.45622152940061</v>
      </c>
      <c r="HM24" s="331">
        <v>166.8381440027886</v>
      </c>
      <c r="HN24" s="331">
        <v>165.95797486785116</v>
      </c>
      <c r="HO24" s="331">
        <v>167.18589872820925</v>
      </c>
      <c r="HP24" s="331">
        <v>168.06315864126432</v>
      </c>
      <c r="HQ24" s="331">
        <v>167.41545874036993</v>
      </c>
      <c r="HR24" s="331">
        <v>168.50635538639202</v>
      </c>
      <c r="HS24" s="331">
        <v>168.49442368654459</v>
      </c>
      <c r="HT24" s="331">
        <v>166.2221176245765</v>
      </c>
      <c r="HU24" s="331">
        <v>166.40479660434553</v>
      </c>
      <c r="HV24" s="331">
        <v>163.28524828167679</v>
      </c>
      <c r="HW24" s="331">
        <v>167.23866141481068</v>
      </c>
      <c r="HX24" s="331">
        <v>168.8737054447939</v>
      </c>
      <c r="HY24" s="331">
        <v>170.54404041407116</v>
      </c>
      <c r="HZ24" s="331">
        <v>171.52993570159751</v>
      </c>
      <c r="IA24" s="331">
        <v>170.09330360687906</v>
      </c>
      <c r="IB24" s="331">
        <v>172.14006372174984</v>
      </c>
      <c r="IC24" s="331">
        <v>173.45970040192029</v>
      </c>
      <c r="ID24" s="331">
        <v>173.14885373331492</v>
      </c>
      <c r="IE24" s="331">
        <v>173.65741189570494</v>
      </c>
      <c r="IF24" s="331">
        <v>173.02852720985734</v>
      </c>
      <c r="IG24" s="331">
        <v>173.91580358783222</v>
      </c>
      <c r="IH24" s="331">
        <v>174.49718148041046</v>
      </c>
      <c r="II24" s="331">
        <v>175.30928652720323</v>
      </c>
      <c r="IJ24" s="331">
        <v>172.02299791126927</v>
      </c>
      <c r="IK24" s="331">
        <v>160.98111862271764</v>
      </c>
      <c r="IL24" s="331">
        <v>166.05948670953907</v>
      </c>
      <c r="IM24" s="331">
        <v>167.9793135448981</v>
      </c>
      <c r="IN24" s="331">
        <v>169.50593816545822</v>
      </c>
      <c r="IO24" s="331">
        <v>170.56907686240484</v>
      </c>
      <c r="IP24" s="331">
        <v>172.13794497178944</v>
      </c>
      <c r="IQ24" s="331">
        <v>171.88665058936343</v>
      </c>
      <c r="IR24" s="331">
        <v>171.33160648708196</v>
      </c>
      <c r="IS24" s="331">
        <v>175.82760352262065</v>
      </c>
      <c r="IT24" s="331">
        <v>177.28295165941637</v>
      </c>
      <c r="IU24" s="331">
        <v>177.11532953766712</v>
      </c>
      <c r="IV24" s="331">
        <v>176.30215223470822</v>
      </c>
      <c r="IW24" s="331">
        <v>178.87376175597976</v>
      </c>
      <c r="IX24" s="331">
        <v>179.67839023002685</v>
      </c>
      <c r="IY24" s="331">
        <v>179.53135145480755</v>
      </c>
      <c r="IZ24" s="331">
        <v>181.74744735340323</v>
      </c>
      <c r="JA24" s="331">
        <v>183.03943183030069</v>
      </c>
      <c r="JB24" s="331">
        <v>184.00156148950663</v>
      </c>
      <c r="JC24" s="331">
        <v>181.50105193368856</v>
      </c>
    </row>
    <row r="25" spans="1:263" x14ac:dyDescent="0.25">
      <c r="A25" s="226" t="s">
        <v>85</v>
      </c>
      <c r="B25" s="331">
        <v>100</v>
      </c>
      <c r="C25" s="331">
        <v>100</v>
      </c>
      <c r="D25" s="331">
        <v>100</v>
      </c>
      <c r="E25" s="331">
        <v>100</v>
      </c>
      <c r="F25" s="331">
        <v>100</v>
      </c>
      <c r="G25" s="331">
        <v>100</v>
      </c>
      <c r="H25" s="331">
        <v>100</v>
      </c>
      <c r="I25" s="331">
        <v>100</v>
      </c>
      <c r="J25" s="331">
        <v>100</v>
      </c>
      <c r="K25" s="331">
        <v>100</v>
      </c>
      <c r="L25" s="331">
        <v>100</v>
      </c>
      <c r="M25" s="331">
        <v>100</v>
      </c>
      <c r="N25" s="331">
        <v>100</v>
      </c>
      <c r="O25" s="331">
        <v>100</v>
      </c>
      <c r="P25" s="331">
        <v>100</v>
      </c>
      <c r="Q25" s="331">
        <v>100</v>
      </c>
      <c r="R25" s="331">
        <v>100</v>
      </c>
      <c r="S25" s="331">
        <v>100</v>
      </c>
      <c r="T25" s="331">
        <v>100</v>
      </c>
      <c r="U25" s="331">
        <v>100</v>
      </c>
      <c r="V25" s="331">
        <v>100</v>
      </c>
      <c r="W25" s="331">
        <v>100</v>
      </c>
      <c r="X25" s="331">
        <v>100</v>
      </c>
      <c r="Y25" s="331">
        <v>100</v>
      </c>
      <c r="Z25" s="331">
        <v>100</v>
      </c>
      <c r="AA25" s="331">
        <v>100</v>
      </c>
      <c r="AB25" s="331">
        <v>100</v>
      </c>
      <c r="AC25" s="331">
        <v>100</v>
      </c>
      <c r="AD25" s="331">
        <v>100</v>
      </c>
      <c r="AE25" s="331">
        <v>100</v>
      </c>
      <c r="AF25" s="331">
        <v>100</v>
      </c>
      <c r="AG25" s="331">
        <v>100</v>
      </c>
      <c r="AH25" s="331">
        <v>100</v>
      </c>
      <c r="AI25" s="331">
        <v>100</v>
      </c>
      <c r="AJ25" s="331">
        <v>100</v>
      </c>
      <c r="AK25" s="331">
        <v>100</v>
      </c>
      <c r="AL25" s="331">
        <v>100</v>
      </c>
      <c r="AM25" s="331">
        <v>100</v>
      </c>
      <c r="AN25" s="331">
        <v>100</v>
      </c>
      <c r="AO25" s="331">
        <v>100</v>
      </c>
      <c r="AP25" s="331">
        <v>100</v>
      </c>
      <c r="AQ25" s="331">
        <v>100</v>
      </c>
      <c r="AR25" s="331">
        <v>100</v>
      </c>
      <c r="AS25" s="331">
        <v>100</v>
      </c>
      <c r="AT25" s="331">
        <v>100</v>
      </c>
      <c r="AU25" s="331">
        <v>100</v>
      </c>
      <c r="AV25" s="331">
        <v>100</v>
      </c>
      <c r="AW25" s="331">
        <v>100</v>
      </c>
      <c r="AX25" s="331">
        <v>100</v>
      </c>
      <c r="AY25" s="331">
        <v>100</v>
      </c>
      <c r="AZ25" s="331">
        <v>100</v>
      </c>
      <c r="BA25" s="331">
        <v>100</v>
      </c>
      <c r="BB25" s="331">
        <v>100</v>
      </c>
      <c r="BC25" s="331">
        <v>100</v>
      </c>
      <c r="BD25" s="331">
        <v>100</v>
      </c>
      <c r="BE25" s="331">
        <v>100</v>
      </c>
      <c r="BF25" s="331">
        <v>100</v>
      </c>
      <c r="BG25" s="331">
        <v>100</v>
      </c>
      <c r="BH25" s="331">
        <v>100</v>
      </c>
      <c r="BI25" s="331">
        <v>100</v>
      </c>
      <c r="BJ25" s="331">
        <v>100</v>
      </c>
      <c r="BK25" s="331">
        <v>100</v>
      </c>
      <c r="BL25" s="331">
        <v>100</v>
      </c>
      <c r="BM25" s="331">
        <v>100</v>
      </c>
      <c r="BN25" s="331">
        <v>100</v>
      </c>
      <c r="BO25" s="331">
        <v>100</v>
      </c>
      <c r="BP25" s="331">
        <v>100</v>
      </c>
      <c r="BQ25" s="331">
        <v>100</v>
      </c>
      <c r="BR25" s="331">
        <v>100</v>
      </c>
      <c r="BS25" s="331">
        <v>100</v>
      </c>
      <c r="BT25" s="331">
        <v>100</v>
      </c>
      <c r="BU25" s="331">
        <v>100</v>
      </c>
      <c r="BV25" s="331">
        <v>100</v>
      </c>
      <c r="BW25" s="331">
        <v>100</v>
      </c>
      <c r="BX25" s="331">
        <v>100</v>
      </c>
      <c r="BY25" s="331">
        <v>100</v>
      </c>
      <c r="BZ25" s="331">
        <v>100</v>
      </c>
      <c r="CA25" s="331">
        <v>100</v>
      </c>
      <c r="CB25" s="331">
        <v>100</v>
      </c>
      <c r="CC25" s="331">
        <v>100</v>
      </c>
      <c r="CD25" s="331">
        <v>100</v>
      </c>
      <c r="CE25" s="331">
        <v>100</v>
      </c>
      <c r="CF25" s="331">
        <v>100</v>
      </c>
      <c r="CG25" s="331">
        <v>100</v>
      </c>
      <c r="CH25" s="331">
        <v>100</v>
      </c>
      <c r="CI25" s="331">
        <v>100</v>
      </c>
      <c r="CJ25" s="331">
        <v>100</v>
      </c>
      <c r="CK25" s="331">
        <v>100</v>
      </c>
      <c r="CL25" s="331">
        <v>100</v>
      </c>
      <c r="CM25" s="331">
        <v>100</v>
      </c>
      <c r="CN25" s="331">
        <v>100</v>
      </c>
      <c r="CO25" s="331">
        <v>100</v>
      </c>
      <c r="CP25" s="331">
        <v>100</v>
      </c>
      <c r="CQ25" s="331">
        <v>100</v>
      </c>
      <c r="CR25" s="331">
        <v>100</v>
      </c>
      <c r="CS25" s="331">
        <v>100</v>
      </c>
      <c r="CT25" s="331">
        <v>100</v>
      </c>
      <c r="CU25" s="331">
        <v>100</v>
      </c>
      <c r="CV25" s="331">
        <v>100</v>
      </c>
      <c r="CW25" s="331">
        <v>100</v>
      </c>
      <c r="CX25" s="331">
        <v>103.60587135992505</v>
      </c>
      <c r="CY25" s="331">
        <v>109.87971746086724</v>
      </c>
      <c r="CZ25" s="331">
        <v>107.83930603230412</v>
      </c>
      <c r="DA25" s="331">
        <v>100.00740655656132</v>
      </c>
      <c r="DB25" s="331">
        <v>94.340574006316203</v>
      </c>
      <c r="DC25" s="331">
        <v>89.395707066528388</v>
      </c>
      <c r="DD25" s="331">
        <v>77.31989611395764</v>
      </c>
      <c r="DE25" s="331">
        <v>66.837012971446327</v>
      </c>
      <c r="DF25" s="331">
        <v>60.494310354217525</v>
      </c>
      <c r="DG25" s="331">
        <v>58.385867214401927</v>
      </c>
      <c r="DH25" s="331">
        <v>60.019531809245805</v>
      </c>
      <c r="DI25" s="331">
        <v>54.544404693504163</v>
      </c>
      <c r="DJ25" s="331">
        <v>53.84696162366059</v>
      </c>
      <c r="DK25" s="331">
        <v>65.592109523360335</v>
      </c>
      <c r="DL25" s="331">
        <v>71.316237298872977</v>
      </c>
      <c r="DM25" s="331">
        <v>69.952625699550126</v>
      </c>
      <c r="DN25" s="331">
        <v>75.738275146344165</v>
      </c>
      <c r="DO25" s="331">
        <v>79.54211344522939</v>
      </c>
      <c r="DP25" s="331">
        <v>83.922830803727919</v>
      </c>
      <c r="DQ25" s="331">
        <v>82.531489322625177</v>
      </c>
      <c r="DR25" s="331">
        <v>85.320282024716533</v>
      </c>
      <c r="DS25" s="331">
        <v>89.806131280053933</v>
      </c>
      <c r="DT25" s="331">
        <v>90.862851583801685</v>
      </c>
      <c r="DU25" s="331">
        <v>91.175869695597157</v>
      </c>
      <c r="DV25" s="331">
        <v>99.433207633997696</v>
      </c>
      <c r="DW25" s="331">
        <v>100.64586090207764</v>
      </c>
      <c r="DX25" s="331">
        <v>95.773610590876388</v>
      </c>
      <c r="DY25" s="331">
        <v>96.699051570102824</v>
      </c>
      <c r="DZ25" s="331">
        <v>100.33827178733178</v>
      </c>
      <c r="EA25" s="331">
        <v>96.907556557196529</v>
      </c>
      <c r="EB25" s="331">
        <v>104.27214875934736</v>
      </c>
      <c r="EC25" s="331">
        <v>105.68171202319462</v>
      </c>
      <c r="ED25" s="331">
        <v>106.83190014002447</v>
      </c>
      <c r="EE25" s="331">
        <v>115.17420191149284</v>
      </c>
      <c r="EF25" s="331">
        <v>115.40545646081779</v>
      </c>
      <c r="EG25" s="331">
        <v>118.07689483344086</v>
      </c>
      <c r="EH25" s="331">
        <v>115.09685979816319</v>
      </c>
      <c r="EI25" s="331">
        <v>116.8615573921699</v>
      </c>
      <c r="EJ25" s="331">
        <v>117.07809158566486</v>
      </c>
      <c r="EK25" s="331">
        <v>113.60496793723031</v>
      </c>
      <c r="EL25" s="331">
        <v>111.83484983954649</v>
      </c>
      <c r="EM25" s="331">
        <v>98.60322792124434</v>
      </c>
      <c r="EN25" s="331">
        <v>95.200754750216618</v>
      </c>
      <c r="EO25" s="331">
        <v>100.32158323914362</v>
      </c>
      <c r="EP25" s="331">
        <v>100.98921723853894</v>
      </c>
      <c r="EQ25" s="331">
        <v>101.22855925573997</v>
      </c>
      <c r="ER25" s="331">
        <v>109.02849847417127</v>
      </c>
      <c r="ES25" s="331">
        <v>116.20365777089914</v>
      </c>
      <c r="ET25" s="331">
        <v>117.10064923183234</v>
      </c>
      <c r="EU25" s="331">
        <v>119.64464804351891</v>
      </c>
      <c r="EV25" s="331">
        <v>113.68828766292279</v>
      </c>
      <c r="EW25" s="331">
        <v>114.60101299392386</v>
      </c>
      <c r="EX25" s="331">
        <v>120.63473351155309</v>
      </c>
      <c r="EY25" s="331">
        <v>120.67129862871461</v>
      </c>
      <c r="EZ25" s="331">
        <v>123.07115125337353</v>
      </c>
      <c r="FA25" s="331">
        <v>122.44854381832337</v>
      </c>
      <c r="FB25" s="331">
        <v>124.82287616484258</v>
      </c>
      <c r="FC25" s="331">
        <v>125.57579090376295</v>
      </c>
      <c r="FD25" s="331">
        <v>129.11166419979364</v>
      </c>
      <c r="FE25" s="331">
        <v>134.03407778907192</v>
      </c>
      <c r="FF25" s="331">
        <v>137.59462546351347</v>
      </c>
      <c r="FG25" s="331">
        <v>138.83685142359496</v>
      </c>
      <c r="FH25" s="331">
        <v>142.44642558816031</v>
      </c>
      <c r="FI25" s="331">
        <v>139.05956398290391</v>
      </c>
      <c r="FJ25" s="331">
        <v>143.51379866395379</v>
      </c>
      <c r="FK25" s="331">
        <v>145.91396078228806</v>
      </c>
      <c r="FL25" s="331">
        <v>150.79208011763862</v>
      </c>
      <c r="FM25" s="331">
        <v>153.23687534422376</v>
      </c>
      <c r="FN25" s="331">
        <v>157.39574260619943</v>
      </c>
      <c r="FO25" s="331">
        <v>160.92986210413761</v>
      </c>
      <c r="FP25" s="331">
        <v>157.80822081641568</v>
      </c>
      <c r="FQ25" s="331">
        <v>161.7881881571542</v>
      </c>
      <c r="FR25" s="331">
        <v>160.31058213199864</v>
      </c>
      <c r="FS25" s="331">
        <v>161.01037898966209</v>
      </c>
      <c r="FT25" s="331">
        <v>162.42330037565588</v>
      </c>
      <c r="FU25" s="331">
        <v>163.81363631342609</v>
      </c>
      <c r="FV25" s="331">
        <v>164.37377741790345</v>
      </c>
      <c r="FW25" s="331">
        <v>165.63348909219474</v>
      </c>
      <c r="FX25" s="331">
        <v>165.53014036243772</v>
      </c>
      <c r="FY25" s="331">
        <v>170.98502627911313</v>
      </c>
      <c r="FZ25" s="331">
        <v>174.59175968195987</v>
      </c>
      <c r="GA25" s="331">
        <v>173.91193270510695</v>
      </c>
      <c r="GB25" s="331">
        <v>184.30525838858165</v>
      </c>
      <c r="GC25" s="331">
        <v>196.94236240229114</v>
      </c>
      <c r="GD25" s="331">
        <v>203.68258038299339</v>
      </c>
      <c r="GE25" s="331">
        <v>204.3028431518168</v>
      </c>
      <c r="GF25" s="331">
        <v>211.51297280218083</v>
      </c>
      <c r="GG25" s="331">
        <v>203.68652024022558</v>
      </c>
      <c r="GH25" s="331">
        <v>214.96484607424861</v>
      </c>
      <c r="GI25" s="331">
        <v>202.81898052541155</v>
      </c>
      <c r="GJ25" s="331">
        <v>199.94160065844366</v>
      </c>
      <c r="GK25" s="331">
        <v>210.75469130378062</v>
      </c>
      <c r="GL25" s="331">
        <v>223.12105633408589</v>
      </c>
      <c r="GM25" s="331">
        <v>218.68655566731485</v>
      </c>
      <c r="GN25" s="331">
        <v>207.5417813622623</v>
      </c>
      <c r="GO25" s="331">
        <v>206.62513736196834</v>
      </c>
      <c r="GP25" s="331">
        <v>210.07990967984554</v>
      </c>
      <c r="GQ25" s="331">
        <v>208.95104025471991</v>
      </c>
      <c r="GR25" s="331">
        <v>220.16971400685429</v>
      </c>
      <c r="GS25" s="331">
        <v>212.19428048598391</v>
      </c>
      <c r="GT25" s="331">
        <v>221.7965716679241</v>
      </c>
      <c r="GU25" s="331">
        <v>224.53590230474674</v>
      </c>
      <c r="GV25" s="331">
        <v>225.17875023874578</v>
      </c>
      <c r="GW25" s="331">
        <v>224.55680342118652</v>
      </c>
      <c r="GX25" s="331">
        <v>224.8969631820969</v>
      </c>
      <c r="GY25" s="331">
        <v>231.06299977819836</v>
      </c>
      <c r="GZ25" s="331">
        <v>236.88533056760596</v>
      </c>
      <c r="HA25" s="331">
        <v>242.65282586898218</v>
      </c>
      <c r="HB25" s="331">
        <v>250.82795671665215</v>
      </c>
      <c r="HC25" s="331">
        <v>259.51750169741547</v>
      </c>
      <c r="HD25" s="331">
        <v>261.48319908884235</v>
      </c>
      <c r="HE25" s="331">
        <v>259.85745496320988</v>
      </c>
      <c r="HF25" s="331">
        <v>259.52619544291872</v>
      </c>
      <c r="HG25" s="331">
        <v>258.05303543336726</v>
      </c>
      <c r="HH25" s="331">
        <v>263.55477944220996</v>
      </c>
      <c r="HI25" s="331">
        <v>269.97067164394241</v>
      </c>
      <c r="HJ25" s="331">
        <v>265.66924865117193</v>
      </c>
      <c r="HK25" s="331">
        <v>269.17931011713785</v>
      </c>
      <c r="HL25" s="331">
        <v>273.12597493157563</v>
      </c>
      <c r="HM25" s="331">
        <v>272.92975071042753</v>
      </c>
      <c r="HN25" s="331">
        <v>267.15777692794114</v>
      </c>
      <c r="HO25" s="331">
        <v>276.65088116544774</v>
      </c>
      <c r="HP25" s="331">
        <v>287.03276386329378</v>
      </c>
      <c r="HQ25" s="331">
        <v>285.35124295763529</v>
      </c>
      <c r="HR25" s="331">
        <v>294.64783851477858</v>
      </c>
      <c r="HS25" s="331">
        <v>296.27892237352773</v>
      </c>
      <c r="HT25" s="331">
        <v>277.33196779816387</v>
      </c>
      <c r="HU25" s="331">
        <v>281.18747906011612</v>
      </c>
      <c r="HV25" s="331">
        <v>264.74888837786142</v>
      </c>
      <c r="HW25" s="331">
        <v>278.6435494013453</v>
      </c>
      <c r="HX25" s="331">
        <v>291.52518525491593</v>
      </c>
      <c r="HY25" s="331">
        <v>298.62906893109152</v>
      </c>
      <c r="HZ25" s="331">
        <v>312.12029402661886</v>
      </c>
      <c r="IA25" s="331">
        <v>298.61574880884172</v>
      </c>
      <c r="IB25" s="331">
        <v>308.8403683942368</v>
      </c>
      <c r="IC25" s="331">
        <v>312.9857271981345</v>
      </c>
      <c r="ID25" s="331">
        <v>307.58859495503617</v>
      </c>
      <c r="IE25" s="331">
        <v>313.53784350726653</v>
      </c>
      <c r="IF25" s="331">
        <v>317.43642259999956</v>
      </c>
      <c r="IG25" s="331">
        <v>331.15143733241069</v>
      </c>
      <c r="IH25" s="331">
        <v>340.7041467444418</v>
      </c>
      <c r="II25" s="331">
        <v>337.41219688273554</v>
      </c>
      <c r="IJ25" s="331">
        <v>316.09379938549102</v>
      </c>
      <c r="IK25" s="331">
        <v>274.47602565039858</v>
      </c>
      <c r="IL25" s="331">
        <v>303.4630736446461</v>
      </c>
      <c r="IM25" s="331">
        <v>319.08693011558006</v>
      </c>
      <c r="IN25" s="331">
        <v>325.34011427441345</v>
      </c>
      <c r="IO25" s="331">
        <v>328.38355683567937</v>
      </c>
      <c r="IP25" s="331">
        <v>346.5665131026156</v>
      </c>
      <c r="IQ25" s="331">
        <v>343.38004909520674</v>
      </c>
      <c r="IR25" s="331">
        <v>333.8848497423532</v>
      </c>
      <c r="IS25" s="331">
        <v>370.22781333870529</v>
      </c>
      <c r="IT25" s="331">
        <v>381.32933529987429</v>
      </c>
      <c r="IU25" s="331">
        <v>375.98248119941769</v>
      </c>
      <c r="IV25" s="331">
        <v>391.17539968125499</v>
      </c>
      <c r="IW25" s="331">
        <v>415.47939972215488</v>
      </c>
      <c r="IX25" s="331">
        <v>429.4317876261677</v>
      </c>
      <c r="IY25" s="331">
        <v>434.17213670724311</v>
      </c>
      <c r="IZ25" s="331">
        <v>447.21311819434965</v>
      </c>
      <c r="JA25" s="331">
        <v>458.40423521751052</v>
      </c>
      <c r="JB25" s="331">
        <v>465.39496881351278</v>
      </c>
      <c r="JC25" s="331">
        <v>446.06159287230116</v>
      </c>
    </row>
    <row r="26" spans="1:263" x14ac:dyDescent="0.25">
      <c r="A26" s="226" t="s">
        <v>72</v>
      </c>
      <c r="B26" s="331">
        <v>100</v>
      </c>
      <c r="C26" s="331">
        <v>100</v>
      </c>
      <c r="D26" s="331">
        <v>100</v>
      </c>
      <c r="E26" s="331">
        <v>100</v>
      </c>
      <c r="F26" s="331">
        <v>100</v>
      </c>
      <c r="G26" s="331">
        <v>100</v>
      </c>
      <c r="H26" s="331">
        <v>100</v>
      </c>
      <c r="I26" s="331">
        <v>100</v>
      </c>
      <c r="J26" s="331">
        <v>100</v>
      </c>
      <c r="K26" s="331">
        <v>100</v>
      </c>
      <c r="L26" s="331">
        <v>100</v>
      </c>
      <c r="M26" s="331">
        <v>100</v>
      </c>
      <c r="N26" s="331">
        <v>100</v>
      </c>
      <c r="O26" s="331">
        <v>100</v>
      </c>
      <c r="P26" s="331">
        <v>100</v>
      </c>
      <c r="Q26" s="331">
        <v>100</v>
      </c>
      <c r="R26" s="331">
        <v>100</v>
      </c>
      <c r="S26" s="331">
        <v>100</v>
      </c>
      <c r="T26" s="331">
        <v>100</v>
      </c>
      <c r="U26" s="331">
        <v>100</v>
      </c>
      <c r="V26" s="331">
        <v>100</v>
      </c>
      <c r="W26" s="331">
        <v>94.410368625372925</v>
      </c>
      <c r="X26" s="331">
        <v>90.271328426624166</v>
      </c>
      <c r="Y26" s="331">
        <v>92.863067195357729</v>
      </c>
      <c r="Z26" s="331">
        <v>95.890357046032037</v>
      </c>
      <c r="AA26" s="331">
        <v>95.886223058484745</v>
      </c>
      <c r="AB26" s="331">
        <v>94.663377014757813</v>
      </c>
      <c r="AC26" s="331">
        <v>94.200282148359506</v>
      </c>
      <c r="AD26" s="331">
        <v>95.183244307073409</v>
      </c>
      <c r="AE26" s="331">
        <v>94.062739720901035</v>
      </c>
      <c r="AF26" s="331">
        <v>93.694253499578835</v>
      </c>
      <c r="AG26" s="331">
        <v>91.002493980275858</v>
      </c>
      <c r="AH26" s="331">
        <v>89.50451475021049</v>
      </c>
      <c r="AI26" s="331">
        <v>90.193870088471584</v>
      </c>
      <c r="AJ26" s="331">
        <v>87.398141486054271</v>
      </c>
      <c r="AK26" s="331">
        <v>88.182838397855335</v>
      </c>
      <c r="AL26" s="331">
        <v>89.265212976048133</v>
      </c>
      <c r="AM26" s="331">
        <v>88.160437065396309</v>
      </c>
      <c r="AN26" s="331">
        <v>86.246480407624531</v>
      </c>
      <c r="AO26" s="331">
        <v>85.809069854377427</v>
      </c>
      <c r="AP26" s="331">
        <v>85.511497549373985</v>
      </c>
      <c r="AQ26" s="331">
        <v>87.865139156155436</v>
      </c>
      <c r="AR26" s="331">
        <v>88.836011745850712</v>
      </c>
      <c r="AS26" s="331">
        <v>90.374939492904417</v>
      </c>
      <c r="AT26" s="331">
        <v>91.371399516525557</v>
      </c>
      <c r="AU26" s="331">
        <v>94.017340441893879</v>
      </c>
      <c r="AV26" s="331">
        <v>92.750202283857121</v>
      </c>
      <c r="AW26" s="331">
        <v>94.737049539273784</v>
      </c>
      <c r="AX26" s="331">
        <v>93.869682535832382</v>
      </c>
      <c r="AY26" s="331">
        <v>94.958895118512928</v>
      </c>
      <c r="AZ26" s="331">
        <v>97.037328351380424</v>
      </c>
      <c r="BA26" s="331">
        <v>98.45881974774575</v>
      </c>
      <c r="BB26" s="331">
        <v>99.045772021123071</v>
      </c>
      <c r="BC26" s="331">
        <v>98.61868645936066</v>
      </c>
      <c r="BD26" s="331">
        <v>97.565149756541871</v>
      </c>
      <c r="BE26" s="331">
        <v>98.842365230839135</v>
      </c>
      <c r="BF26" s="331">
        <v>97.895271416915293</v>
      </c>
      <c r="BG26" s="331">
        <v>98.494586976535643</v>
      </c>
      <c r="BH26" s="331">
        <v>99.253331423955302</v>
      </c>
      <c r="BI26" s="331">
        <v>99.09485627512754</v>
      </c>
      <c r="BJ26" s="331">
        <v>100.37285789306053</v>
      </c>
      <c r="BK26" s="331">
        <v>101.55312002381646</v>
      </c>
      <c r="BL26" s="331">
        <v>103.12334297774144</v>
      </c>
      <c r="BM26" s="331">
        <v>104.60875084461527</v>
      </c>
      <c r="BN26" s="331">
        <v>104.57073844173991</v>
      </c>
      <c r="BO26" s="331">
        <v>103.98583022104579</v>
      </c>
      <c r="BP26" s="331">
        <v>107.56042973238657</v>
      </c>
      <c r="BQ26" s="331">
        <v>110.31296606077832</v>
      </c>
      <c r="BR26" s="331">
        <v>112.24971738500889</v>
      </c>
      <c r="BS26" s="331">
        <v>112.63311188668712</v>
      </c>
      <c r="BT26" s="331">
        <v>115.59208088443667</v>
      </c>
      <c r="BU26" s="331">
        <v>113.75333244554415</v>
      </c>
      <c r="BV26" s="331">
        <v>116.65774297971936</v>
      </c>
      <c r="BW26" s="331">
        <v>119.00948958485075</v>
      </c>
      <c r="BX26" s="331">
        <v>120.81492443953951</v>
      </c>
      <c r="BY26" s="331">
        <v>122.12303062821883</v>
      </c>
      <c r="BZ26" s="331">
        <v>122.05193987183979</v>
      </c>
      <c r="CA26" s="331">
        <v>122.45650447316254</v>
      </c>
      <c r="CB26" s="331">
        <v>117.82823803904625</v>
      </c>
      <c r="CC26" s="331">
        <v>116.70596027732002</v>
      </c>
      <c r="CD26" s="331">
        <v>118.32063455530262</v>
      </c>
      <c r="CE26" s="331">
        <v>119.78101652679653</v>
      </c>
      <c r="CF26" s="331">
        <v>122.06369611396373</v>
      </c>
      <c r="CG26" s="331">
        <v>123.87257501699138</v>
      </c>
      <c r="CH26" s="331">
        <v>124.02198024182488</v>
      </c>
      <c r="CI26" s="331">
        <v>125.86168815001342</v>
      </c>
      <c r="CJ26" s="331">
        <v>127.06347621739583</v>
      </c>
      <c r="CK26" s="331">
        <v>125.96687197842958</v>
      </c>
      <c r="CL26" s="331">
        <v>127.13113208766406</v>
      </c>
      <c r="CM26" s="331">
        <v>128.96825010479913</v>
      </c>
      <c r="CN26" s="331">
        <v>130.87310170194917</v>
      </c>
      <c r="CO26" s="331">
        <v>129.26099593488408</v>
      </c>
      <c r="CP26" s="331">
        <v>129.131297406344</v>
      </c>
      <c r="CQ26" s="331">
        <v>128.50365598283079</v>
      </c>
      <c r="CR26" s="331">
        <v>130.03572256731903</v>
      </c>
      <c r="CS26" s="331">
        <v>132.11576745226705</v>
      </c>
      <c r="CT26" s="331">
        <v>127.60789294272053</v>
      </c>
      <c r="CU26" s="331">
        <v>127.54639350698102</v>
      </c>
      <c r="CV26" s="331">
        <v>122.0037036319315</v>
      </c>
      <c r="CW26" s="331">
        <v>122.39280105758876</v>
      </c>
      <c r="CX26" s="331">
        <v>118.68801651908363</v>
      </c>
      <c r="CY26" s="331">
        <v>121.98400387042173</v>
      </c>
      <c r="CZ26" s="331">
        <v>123.12548994795992</v>
      </c>
      <c r="DA26" s="331">
        <v>117.6349286160885</v>
      </c>
      <c r="DB26" s="331">
        <v>118.06957623426013</v>
      </c>
      <c r="DC26" s="331">
        <v>120.11360634054431</v>
      </c>
      <c r="DD26" s="331">
        <v>111.74775511801877</v>
      </c>
      <c r="DE26" s="331">
        <v>102.47650866124917</v>
      </c>
      <c r="DF26" s="331">
        <v>101.48703713527519</v>
      </c>
      <c r="DG26" s="331">
        <v>99.501349613998457</v>
      </c>
      <c r="DH26" s="331">
        <v>101.63255507514636</v>
      </c>
      <c r="DI26" s="331">
        <v>97.361040189154863</v>
      </c>
      <c r="DJ26" s="331">
        <v>98.086192490265589</v>
      </c>
      <c r="DK26" s="331">
        <v>104.19289152457648</v>
      </c>
      <c r="DL26" s="331">
        <v>106.72531963226241</v>
      </c>
      <c r="DM26" s="331">
        <v>107.80233346148263</v>
      </c>
      <c r="DN26" s="331">
        <v>112.72019514265388</v>
      </c>
      <c r="DO26" s="331">
        <v>115.07552273877234</v>
      </c>
      <c r="DP26" s="331">
        <v>117.73198411217216</v>
      </c>
      <c r="DQ26" s="331">
        <v>116.96691781182196</v>
      </c>
      <c r="DR26" s="331">
        <v>117.9370501598536</v>
      </c>
      <c r="DS26" s="331">
        <v>121.34918635798272</v>
      </c>
      <c r="DT26" s="331">
        <v>122.25904663489789</v>
      </c>
      <c r="DU26" s="331">
        <v>123.99552472597571</v>
      </c>
      <c r="DV26" s="331">
        <v>128.28845174647111</v>
      </c>
      <c r="DW26" s="331">
        <v>130.23217932458761</v>
      </c>
      <c r="DX26" s="331">
        <v>128.25704692778245</v>
      </c>
      <c r="DY26" s="331">
        <v>127.50592680950199</v>
      </c>
      <c r="DZ26" s="331">
        <v>128.53573378486345</v>
      </c>
      <c r="EA26" s="331">
        <v>128.89131945061456</v>
      </c>
      <c r="EB26" s="331">
        <v>131.60061835326499</v>
      </c>
      <c r="EC26" s="331">
        <v>131.56804336063948</v>
      </c>
      <c r="ED26" s="331">
        <v>133.19482776861543</v>
      </c>
      <c r="EE26" s="331">
        <v>134.95720983935342</v>
      </c>
      <c r="EF26" s="331">
        <v>133.74440748080164</v>
      </c>
      <c r="EG26" s="331">
        <v>135.0421225028895</v>
      </c>
      <c r="EH26" s="331">
        <v>133.1195059619898</v>
      </c>
      <c r="EI26" s="331">
        <v>133.31159084887656</v>
      </c>
      <c r="EJ26" s="331">
        <v>134.66802079322375</v>
      </c>
      <c r="EK26" s="331">
        <v>132.37242597196561</v>
      </c>
      <c r="EL26" s="331">
        <v>132.68011230696956</v>
      </c>
      <c r="EM26" s="331">
        <v>128.88887136528655</v>
      </c>
      <c r="EN26" s="331">
        <v>127.81848244995261</v>
      </c>
      <c r="EO26" s="331">
        <v>131.14596429926149</v>
      </c>
      <c r="EP26" s="331">
        <v>131.14396084858751</v>
      </c>
      <c r="EQ26" s="331">
        <v>134.74351484317435</v>
      </c>
      <c r="ER26" s="331">
        <v>137.5261909876377</v>
      </c>
      <c r="ES26" s="331">
        <v>139.96566352749488</v>
      </c>
      <c r="ET26" s="331">
        <v>140.41175862980015</v>
      </c>
      <c r="EU26" s="331">
        <v>141.2375535309036</v>
      </c>
      <c r="EV26" s="331">
        <v>140.43256498222499</v>
      </c>
      <c r="EW26" s="331">
        <v>140.99429462442941</v>
      </c>
      <c r="EX26" s="331">
        <v>145.49197775793115</v>
      </c>
      <c r="EY26" s="331">
        <v>145.49524929415475</v>
      </c>
      <c r="EZ26" s="331">
        <v>146.60278961083432</v>
      </c>
      <c r="FA26" s="331">
        <v>145.87877624039163</v>
      </c>
      <c r="FB26" s="331">
        <v>147.43987241870431</v>
      </c>
      <c r="FC26" s="331">
        <v>146.07851637987059</v>
      </c>
      <c r="FD26" s="331">
        <v>146.62445182981483</v>
      </c>
      <c r="FE26" s="331">
        <v>149.43988368902728</v>
      </c>
      <c r="FF26" s="331">
        <v>152.31667518489971</v>
      </c>
      <c r="FG26" s="331">
        <v>153.3659200378745</v>
      </c>
      <c r="FH26" s="331">
        <v>154.03175836671684</v>
      </c>
      <c r="FI26" s="331">
        <v>149.91533979199187</v>
      </c>
      <c r="FJ26" s="331">
        <v>151.83223579066868</v>
      </c>
      <c r="FK26" s="331">
        <v>149.92116529176627</v>
      </c>
      <c r="FL26" s="331">
        <v>152.52262459860543</v>
      </c>
      <c r="FM26" s="331">
        <v>155.60122118093676</v>
      </c>
      <c r="FN26" s="331">
        <v>157.06092419299804</v>
      </c>
      <c r="FO26" s="331">
        <v>156.79591508405699</v>
      </c>
      <c r="FP26" s="331">
        <v>156.67381403457429</v>
      </c>
      <c r="FQ26" s="331">
        <v>159.06621218936783</v>
      </c>
      <c r="FR26" s="331">
        <v>159.87980720819016</v>
      </c>
      <c r="FS26" s="331">
        <v>160.19164580269296</v>
      </c>
      <c r="FT26" s="331">
        <v>163.74236218953575</v>
      </c>
      <c r="FU26" s="331">
        <v>165.28882908678034</v>
      </c>
      <c r="FV26" s="331">
        <v>165.71774786505986</v>
      </c>
      <c r="FW26" s="331">
        <v>169.57801551588895</v>
      </c>
      <c r="FX26" s="331">
        <v>170.42525215821868</v>
      </c>
      <c r="FY26" s="331">
        <v>171.81552628659094</v>
      </c>
      <c r="FZ26" s="331">
        <v>172.74605092361199</v>
      </c>
      <c r="GA26" s="331">
        <v>173.08049437296336</v>
      </c>
      <c r="GB26" s="331">
        <v>178.21756837931562</v>
      </c>
      <c r="GC26" s="331">
        <v>183.71881668871586</v>
      </c>
      <c r="GD26" s="331">
        <v>187.13819959942452</v>
      </c>
      <c r="GE26" s="331">
        <v>185.51359182384257</v>
      </c>
      <c r="GF26" s="331">
        <v>186.91055644536451</v>
      </c>
      <c r="GG26" s="331">
        <v>182.98800515613462</v>
      </c>
      <c r="GH26" s="331">
        <v>184.8880017246706</v>
      </c>
      <c r="GI26" s="331">
        <v>178.74200995042352</v>
      </c>
      <c r="GJ26" s="331">
        <v>176.31083264305536</v>
      </c>
      <c r="GK26" s="331">
        <v>182.31896490214228</v>
      </c>
      <c r="GL26" s="331">
        <v>186.09741081171697</v>
      </c>
      <c r="GM26" s="331">
        <v>181.66325968552718</v>
      </c>
      <c r="GN26" s="331">
        <v>178.13379228773107</v>
      </c>
      <c r="GO26" s="331">
        <v>177.47246949943127</v>
      </c>
      <c r="GP26" s="331">
        <v>179.60754648213685</v>
      </c>
      <c r="GQ26" s="331">
        <v>180.18515471073687</v>
      </c>
      <c r="GR26" s="331">
        <v>183.09512958421681</v>
      </c>
      <c r="GS26" s="331">
        <v>182.852737976756</v>
      </c>
      <c r="GT26" s="331">
        <v>186.04712667638429</v>
      </c>
      <c r="GU26" s="331">
        <v>187.44606946760857</v>
      </c>
      <c r="GV26" s="331">
        <v>187.51397225474125</v>
      </c>
      <c r="GW26" s="331">
        <v>186.95368178456297</v>
      </c>
      <c r="GX26" s="331">
        <v>188.43156584742388</v>
      </c>
      <c r="GY26" s="331">
        <v>191.11530251756903</v>
      </c>
      <c r="GZ26" s="331">
        <v>191.48506258230469</v>
      </c>
      <c r="HA26" s="331">
        <v>196.06817268474785</v>
      </c>
      <c r="HB26" s="331">
        <v>196.25779428905219</v>
      </c>
      <c r="HC26" s="331">
        <v>196.97290169390968</v>
      </c>
      <c r="HD26" s="331">
        <v>196.6615333223896</v>
      </c>
      <c r="HE26" s="331">
        <v>195.7726770883049</v>
      </c>
      <c r="HF26" s="331">
        <v>195.78155495120942</v>
      </c>
      <c r="HG26" s="331">
        <v>196.409029349321</v>
      </c>
      <c r="HH26" s="331">
        <v>198.85114713691405</v>
      </c>
      <c r="HI26" s="331">
        <v>201.83939737874729</v>
      </c>
      <c r="HJ26" s="331">
        <v>201.39776223427663</v>
      </c>
      <c r="HK26" s="331">
        <v>202.03644053907735</v>
      </c>
      <c r="HL26" s="331">
        <v>202.68572410572503</v>
      </c>
      <c r="HM26" s="331">
        <v>200.35289548068641</v>
      </c>
      <c r="HN26" s="331">
        <v>198.21946128401794</v>
      </c>
      <c r="HO26" s="331">
        <v>200.69894904329365</v>
      </c>
      <c r="HP26" s="331">
        <v>203.21782023280809</v>
      </c>
      <c r="HQ26" s="331">
        <v>202.1295110325259</v>
      </c>
      <c r="HR26" s="331">
        <v>204.52248872846624</v>
      </c>
      <c r="HS26" s="331">
        <v>204.63380133347493</v>
      </c>
      <c r="HT26" s="331">
        <v>198.90150078979886</v>
      </c>
      <c r="HU26" s="331">
        <v>199.59112218833693</v>
      </c>
      <c r="HV26" s="331">
        <v>193.2876914219851</v>
      </c>
      <c r="HW26" s="331">
        <v>200.28506960295124</v>
      </c>
      <c r="HX26" s="331">
        <v>204.44905708716422</v>
      </c>
      <c r="HY26" s="331">
        <v>207.04611654742055</v>
      </c>
      <c r="HZ26" s="331">
        <v>210.5245898207346</v>
      </c>
      <c r="IA26" s="331">
        <v>206.48222486095372</v>
      </c>
      <c r="IB26" s="331">
        <v>210.57112969879225</v>
      </c>
      <c r="IC26" s="331">
        <v>212.96482432232997</v>
      </c>
      <c r="ID26" s="331">
        <v>212.28591071594724</v>
      </c>
      <c r="IE26" s="331">
        <v>214.41248540050557</v>
      </c>
      <c r="IF26" s="331">
        <v>214.67066816528254</v>
      </c>
      <c r="IG26" s="331">
        <v>218.62441644541329</v>
      </c>
      <c r="IH26" s="331">
        <v>220.70977664341285</v>
      </c>
      <c r="II26" s="331">
        <v>221.1943793072744</v>
      </c>
      <c r="IJ26" s="331">
        <v>214.84948924496217</v>
      </c>
      <c r="IK26" s="331">
        <v>196.30899771766278</v>
      </c>
      <c r="IL26" s="331">
        <v>205.96428792867479</v>
      </c>
      <c r="IM26" s="331">
        <v>210.24312108421213</v>
      </c>
      <c r="IN26" s="331">
        <v>213.44581727502697</v>
      </c>
      <c r="IO26" s="331">
        <v>214.79786916133961</v>
      </c>
      <c r="IP26" s="331">
        <v>219.46690701398475</v>
      </c>
      <c r="IQ26" s="331">
        <v>218.88135167127916</v>
      </c>
      <c r="IR26" s="331">
        <v>217.88479329910342</v>
      </c>
      <c r="IS26" s="331">
        <v>226.82648100332696</v>
      </c>
      <c r="IT26" s="331">
        <v>229.75620215297596</v>
      </c>
      <c r="IU26" s="331">
        <v>230.53119676121921</v>
      </c>
      <c r="IV26" s="331">
        <v>231.38368366349371</v>
      </c>
      <c r="IW26" s="331">
        <v>237.69479231774272</v>
      </c>
      <c r="IX26" s="331">
        <v>240.06956009730925</v>
      </c>
      <c r="IY26" s="331">
        <v>239.94752747421828</v>
      </c>
      <c r="IZ26" s="331">
        <v>244.38615777476406</v>
      </c>
      <c r="JA26" s="331">
        <v>247.21307883034871</v>
      </c>
      <c r="JB26" s="331">
        <v>249.74074376432253</v>
      </c>
      <c r="JC26" s="331">
        <v>245.217082615355</v>
      </c>
    </row>
    <row r="27" spans="1:263" x14ac:dyDescent="0.25">
      <c r="A27" s="226" t="s">
        <v>74</v>
      </c>
      <c r="B27" s="331">
        <v>100</v>
      </c>
      <c r="C27" s="331">
        <v>100</v>
      </c>
      <c r="D27" s="331">
        <v>100</v>
      </c>
      <c r="E27" s="331">
        <v>100</v>
      </c>
      <c r="F27" s="331">
        <v>100</v>
      </c>
      <c r="G27" s="331">
        <v>100</v>
      </c>
      <c r="H27" s="331">
        <v>100</v>
      </c>
      <c r="I27" s="331">
        <v>100</v>
      </c>
      <c r="J27" s="331">
        <v>100</v>
      </c>
      <c r="K27" s="331">
        <v>100</v>
      </c>
      <c r="L27" s="331">
        <v>100</v>
      </c>
      <c r="M27" s="331">
        <v>100</v>
      </c>
      <c r="N27" s="331">
        <v>100</v>
      </c>
      <c r="O27" s="331">
        <v>100</v>
      </c>
      <c r="P27" s="331">
        <v>100</v>
      </c>
      <c r="Q27" s="331">
        <v>100</v>
      </c>
      <c r="R27" s="331">
        <v>100</v>
      </c>
      <c r="S27" s="331">
        <v>100</v>
      </c>
      <c r="T27" s="331">
        <v>100</v>
      </c>
      <c r="U27" s="331">
        <v>100</v>
      </c>
      <c r="V27" s="331">
        <v>100</v>
      </c>
      <c r="W27" s="331">
        <v>100</v>
      </c>
      <c r="X27" s="331">
        <v>100</v>
      </c>
      <c r="Y27" s="331">
        <v>100</v>
      </c>
      <c r="Z27" s="331">
        <v>100</v>
      </c>
      <c r="AA27" s="331">
        <v>100</v>
      </c>
      <c r="AB27" s="331">
        <v>100</v>
      </c>
      <c r="AC27" s="331">
        <v>100</v>
      </c>
      <c r="AD27" s="331">
        <v>100</v>
      </c>
      <c r="AE27" s="331">
        <v>100</v>
      </c>
      <c r="AF27" s="331">
        <v>100</v>
      </c>
      <c r="AG27" s="331">
        <v>100</v>
      </c>
      <c r="AH27" s="331">
        <v>100</v>
      </c>
      <c r="AI27" s="331">
        <v>100</v>
      </c>
      <c r="AJ27" s="331">
        <v>100</v>
      </c>
      <c r="AK27" s="331">
        <v>100</v>
      </c>
      <c r="AL27" s="331">
        <v>100</v>
      </c>
      <c r="AM27" s="331">
        <v>100</v>
      </c>
      <c r="AN27" s="331">
        <v>100</v>
      </c>
      <c r="AO27" s="331">
        <v>100</v>
      </c>
      <c r="AP27" s="331">
        <v>100</v>
      </c>
      <c r="AQ27" s="331">
        <v>100</v>
      </c>
      <c r="AR27" s="331">
        <v>100</v>
      </c>
      <c r="AS27" s="331">
        <v>100</v>
      </c>
      <c r="AT27" s="331">
        <v>100</v>
      </c>
      <c r="AU27" s="331">
        <v>100</v>
      </c>
      <c r="AV27" s="331">
        <v>100</v>
      </c>
      <c r="AW27" s="331">
        <v>100</v>
      </c>
      <c r="AX27" s="331">
        <v>100</v>
      </c>
      <c r="AY27" s="331">
        <v>100</v>
      </c>
      <c r="AZ27" s="331">
        <v>100</v>
      </c>
      <c r="BA27" s="331">
        <v>100</v>
      </c>
      <c r="BB27" s="331">
        <v>100</v>
      </c>
      <c r="BC27" s="331">
        <v>100</v>
      </c>
      <c r="BD27" s="331">
        <v>100</v>
      </c>
      <c r="BE27" s="331">
        <v>100</v>
      </c>
      <c r="BF27" s="331">
        <v>100</v>
      </c>
      <c r="BG27" s="331">
        <v>100</v>
      </c>
      <c r="BH27" s="331">
        <v>100</v>
      </c>
      <c r="BI27" s="331">
        <v>100</v>
      </c>
      <c r="BJ27" s="331">
        <v>100</v>
      </c>
      <c r="BK27" s="331">
        <v>100</v>
      </c>
      <c r="BL27" s="331">
        <v>100</v>
      </c>
      <c r="BM27" s="331">
        <v>100</v>
      </c>
      <c r="BN27" s="331">
        <v>100</v>
      </c>
      <c r="BO27" s="331">
        <v>100</v>
      </c>
      <c r="BP27" s="331">
        <v>100</v>
      </c>
      <c r="BQ27" s="331">
        <v>100</v>
      </c>
      <c r="BR27" s="331">
        <v>100</v>
      </c>
      <c r="BS27" s="331">
        <v>100</v>
      </c>
      <c r="BT27" s="331">
        <v>100</v>
      </c>
      <c r="BU27" s="331">
        <v>100</v>
      </c>
      <c r="BV27" s="331">
        <v>100</v>
      </c>
      <c r="BW27" s="331">
        <v>100</v>
      </c>
      <c r="BX27" s="331">
        <v>100</v>
      </c>
      <c r="BY27" s="331">
        <v>100</v>
      </c>
      <c r="BZ27" s="331">
        <v>100</v>
      </c>
      <c r="CA27" s="331">
        <v>100</v>
      </c>
      <c r="CB27" s="331">
        <v>100</v>
      </c>
      <c r="CC27" s="331">
        <v>100</v>
      </c>
      <c r="CD27" s="331">
        <v>100</v>
      </c>
      <c r="CE27" s="331">
        <v>100</v>
      </c>
      <c r="CF27" s="331">
        <v>100</v>
      </c>
      <c r="CG27" s="331">
        <v>99.401602671950741</v>
      </c>
      <c r="CH27" s="331">
        <v>99.207776573073616</v>
      </c>
      <c r="CI27" s="331">
        <v>103.37269974202714</v>
      </c>
      <c r="CJ27" s="331">
        <v>99.64820976807367</v>
      </c>
      <c r="CK27" s="331">
        <v>99.185384030607779</v>
      </c>
      <c r="CL27" s="331">
        <v>104.17168280554829</v>
      </c>
      <c r="CM27" s="331">
        <v>106.24120393661735</v>
      </c>
      <c r="CN27" s="331">
        <v>109.64889488293359</v>
      </c>
      <c r="CO27" s="331">
        <v>112.08431622396823</v>
      </c>
      <c r="CP27" s="331">
        <v>119.37370011098612</v>
      </c>
      <c r="CQ27" s="331">
        <v>120.18948909528008</v>
      </c>
      <c r="CR27" s="331">
        <v>125.45371323018621</v>
      </c>
      <c r="CS27" s="331">
        <v>126.54321143090951</v>
      </c>
      <c r="CT27" s="331">
        <v>126.60993505804831</v>
      </c>
      <c r="CU27" s="331">
        <v>129.36912629045034</v>
      </c>
      <c r="CV27" s="331">
        <v>123.01852333866447</v>
      </c>
      <c r="CW27" s="331">
        <v>127.39154060334367</v>
      </c>
      <c r="CX27" s="331">
        <v>123.26523168555889</v>
      </c>
      <c r="CY27" s="331">
        <v>123.35472820287274</v>
      </c>
      <c r="CZ27" s="331">
        <v>124.90428283336558</v>
      </c>
      <c r="DA27" s="331">
        <v>122.80346498999953</v>
      </c>
      <c r="DB27" s="331">
        <v>116.02947497067213</v>
      </c>
      <c r="DC27" s="331">
        <v>112.94433816438261</v>
      </c>
      <c r="DD27" s="331">
        <v>93.249273672001422</v>
      </c>
      <c r="DE27" s="331">
        <v>81.824290135206738</v>
      </c>
      <c r="DF27" s="331">
        <v>81.10237126078303</v>
      </c>
      <c r="DG27" s="331">
        <v>81.381237403324718</v>
      </c>
      <c r="DH27" s="331">
        <v>83.830853174657577</v>
      </c>
      <c r="DI27" s="331">
        <v>84.644219992826194</v>
      </c>
      <c r="DJ27" s="331">
        <v>85.105141977539276</v>
      </c>
      <c r="DK27" s="331">
        <v>84.243571069333512</v>
      </c>
      <c r="DL27" s="331">
        <v>86.530752903318913</v>
      </c>
      <c r="DM27" s="331">
        <v>87.512323217098057</v>
      </c>
      <c r="DN27" s="331">
        <v>88.708633460810077</v>
      </c>
      <c r="DO27" s="331">
        <v>89.155393857162281</v>
      </c>
      <c r="DP27" s="331">
        <v>90.867975680192146</v>
      </c>
      <c r="DQ27" s="331">
        <v>91.558921344144693</v>
      </c>
      <c r="DR27" s="331">
        <v>92.303779543757045</v>
      </c>
      <c r="DS27" s="331">
        <v>93.71572675097471</v>
      </c>
      <c r="DT27" s="331">
        <v>95.384034859475406</v>
      </c>
      <c r="DU27" s="331">
        <v>96.545520058901985</v>
      </c>
      <c r="DV27" s="331">
        <v>97.479524700620473</v>
      </c>
      <c r="DW27" s="331">
        <v>97.853438499437146</v>
      </c>
      <c r="DX27" s="331">
        <v>98.766363747859657</v>
      </c>
      <c r="DY27" s="331">
        <v>99.398890790085773</v>
      </c>
      <c r="DZ27" s="331">
        <v>99.90538258522119</v>
      </c>
      <c r="EA27" s="331">
        <v>100.35759089233316</v>
      </c>
      <c r="EB27" s="331">
        <v>100.9949279183345</v>
      </c>
      <c r="EC27" s="331">
        <v>101.96687764025664</v>
      </c>
      <c r="ED27" s="331">
        <v>102.02989020158627</v>
      </c>
      <c r="EE27" s="331">
        <v>102.91367417878776</v>
      </c>
      <c r="EF27" s="331">
        <v>103.06758980913968</v>
      </c>
      <c r="EG27" s="331">
        <v>103.70542359885948</v>
      </c>
      <c r="EH27" s="331">
        <v>104.4808369374387</v>
      </c>
      <c r="EI27" s="331">
        <v>105.0914690615846</v>
      </c>
      <c r="EJ27" s="331">
        <v>105.13414604152679</v>
      </c>
      <c r="EK27" s="331">
        <v>105.06978298197707</v>
      </c>
      <c r="EL27" s="331">
        <v>106.5140108422483</v>
      </c>
      <c r="EM27" s="331">
        <v>108.72981086208216</v>
      </c>
      <c r="EN27" s="331">
        <v>108.14483836150555</v>
      </c>
      <c r="EO27" s="331">
        <v>108.61712129186033</v>
      </c>
      <c r="EP27" s="331">
        <v>109.03584870883219</v>
      </c>
      <c r="EQ27" s="331">
        <v>109.62692140612384</v>
      </c>
      <c r="ER27" s="331">
        <v>109.55668501956706</v>
      </c>
      <c r="ES27" s="331">
        <v>108.29708109838846</v>
      </c>
      <c r="ET27" s="331">
        <v>109.06266234400108</v>
      </c>
      <c r="EU27" s="331">
        <v>108.90273081119845</v>
      </c>
      <c r="EV27" s="331">
        <v>109.83103010643153</v>
      </c>
      <c r="EW27" s="331">
        <v>110.17870209120579</v>
      </c>
      <c r="EX27" s="331">
        <v>111.26099462841722</v>
      </c>
      <c r="EY27" s="331">
        <v>111.94487115939025</v>
      </c>
      <c r="EZ27" s="331">
        <v>112.6681780733779</v>
      </c>
      <c r="FA27" s="331">
        <v>113.35937515800241</v>
      </c>
      <c r="FB27" s="331">
        <v>114.12049000729505</v>
      </c>
      <c r="FC27" s="331">
        <v>115.2880491505087</v>
      </c>
      <c r="FD27" s="331">
        <v>117.16747816173741</v>
      </c>
      <c r="FE27" s="331">
        <v>117.26696662996305</v>
      </c>
      <c r="FF27" s="331">
        <v>118.17325470236568</v>
      </c>
      <c r="FG27" s="331">
        <v>119.8434926803956</v>
      </c>
      <c r="FH27" s="331">
        <v>121.11030456357413</v>
      </c>
      <c r="FI27" s="331">
        <v>121.91141715557045</v>
      </c>
      <c r="FJ27" s="331">
        <v>122.56771665506639</v>
      </c>
      <c r="FK27" s="331">
        <v>120.00964150076547</v>
      </c>
      <c r="FL27" s="331">
        <v>123.78351173486692</v>
      </c>
      <c r="FM27" s="331">
        <v>127.69537296049634</v>
      </c>
      <c r="FN27" s="331">
        <v>132.68855500919054</v>
      </c>
      <c r="FO27" s="331">
        <v>132.33776539617412</v>
      </c>
      <c r="FP27" s="331">
        <v>130.97580556367618</v>
      </c>
      <c r="FQ27" s="331">
        <v>131.99099496315318</v>
      </c>
      <c r="FR27" s="331">
        <v>133.54121239439897</v>
      </c>
      <c r="FS27" s="331">
        <v>132.78651968394342</v>
      </c>
      <c r="FT27" s="331">
        <v>137.22376209260287</v>
      </c>
      <c r="FU27" s="331">
        <v>137.74136311662045</v>
      </c>
      <c r="FV27" s="331">
        <v>137.95610461727051</v>
      </c>
      <c r="FW27" s="331">
        <v>139.39024753370998</v>
      </c>
      <c r="FX27" s="331">
        <v>141.11000070585962</v>
      </c>
      <c r="FY27" s="331">
        <v>143.24534556128754</v>
      </c>
      <c r="FZ27" s="331">
        <v>142.64672693622336</v>
      </c>
      <c r="GA27" s="331">
        <v>142.29665214555115</v>
      </c>
      <c r="GB27" s="331">
        <v>147.07748229268554</v>
      </c>
      <c r="GC27" s="331">
        <v>153.00992927772248</v>
      </c>
      <c r="GD27" s="331">
        <v>156.10610047235213</v>
      </c>
      <c r="GE27" s="331">
        <v>153.51106781904164</v>
      </c>
      <c r="GF27" s="331">
        <v>154.96503827522903</v>
      </c>
      <c r="GG27" s="331">
        <v>147.55228490248436</v>
      </c>
      <c r="GH27" s="331">
        <v>151.59789872926081</v>
      </c>
      <c r="GI27" s="331">
        <v>142.65104532805427</v>
      </c>
      <c r="GJ27" s="331">
        <v>138.2691386172277</v>
      </c>
      <c r="GK27" s="331">
        <v>147.67407031244792</v>
      </c>
      <c r="GL27" s="331">
        <v>154.397332863527</v>
      </c>
      <c r="GM27" s="331">
        <v>149.62328267684569</v>
      </c>
      <c r="GN27" s="331">
        <v>144.66615558202486</v>
      </c>
      <c r="GO27" s="331">
        <v>144.67146321068211</v>
      </c>
      <c r="GP27" s="331">
        <v>148.572032338837</v>
      </c>
      <c r="GQ27" s="331">
        <v>149.98281890890368</v>
      </c>
      <c r="GR27" s="331">
        <v>156.14975087991175</v>
      </c>
      <c r="GS27" s="331">
        <v>154.37550017036401</v>
      </c>
      <c r="GT27" s="331">
        <v>160.68194306605713</v>
      </c>
      <c r="GU27" s="331">
        <v>162.99784319063093</v>
      </c>
      <c r="GV27" s="331">
        <v>163.02822153597242</v>
      </c>
      <c r="GW27" s="331">
        <v>162.60284345852793</v>
      </c>
      <c r="GX27" s="331">
        <v>167.65602907869007</v>
      </c>
      <c r="GY27" s="331">
        <v>171.88553781712068</v>
      </c>
      <c r="GZ27" s="331">
        <v>172.96104396976153</v>
      </c>
      <c r="HA27" s="331">
        <v>181.30416697112312</v>
      </c>
      <c r="HB27" s="331">
        <v>181.77007951108968</v>
      </c>
      <c r="HC27" s="331">
        <v>182.92968707601128</v>
      </c>
      <c r="HD27" s="331">
        <v>180.67187582884534</v>
      </c>
      <c r="HE27" s="331">
        <v>182.92633158175056</v>
      </c>
      <c r="HF27" s="331">
        <v>182.77880683409543</v>
      </c>
      <c r="HG27" s="331">
        <v>181.65489148012776</v>
      </c>
      <c r="HH27" s="331">
        <v>185.8859000143662</v>
      </c>
      <c r="HI27" s="331">
        <v>190.82452825647542</v>
      </c>
      <c r="HJ27" s="331">
        <v>191.67333727499164</v>
      </c>
      <c r="HK27" s="331">
        <v>191.88573698041193</v>
      </c>
      <c r="HL27" s="331">
        <v>194.68648775717944</v>
      </c>
      <c r="HM27" s="331">
        <v>189.90506913539767</v>
      </c>
      <c r="HN27" s="331">
        <v>189.90468194787547</v>
      </c>
      <c r="HO27" s="331">
        <v>194.0169243244419</v>
      </c>
      <c r="HP27" s="331">
        <v>198.45233209080405</v>
      </c>
      <c r="HQ27" s="331">
        <v>197.8987989605836</v>
      </c>
      <c r="HR27" s="331">
        <v>203.29199471688489</v>
      </c>
      <c r="HS27" s="331">
        <v>204.43296389451476</v>
      </c>
      <c r="HT27" s="331">
        <v>198.36187299517951</v>
      </c>
      <c r="HU27" s="331">
        <v>201.22989497665552</v>
      </c>
      <c r="HV27" s="331">
        <v>190.42439464350718</v>
      </c>
      <c r="HW27" s="331">
        <v>202.65824950834045</v>
      </c>
      <c r="HX27" s="331">
        <v>209.30091979587792</v>
      </c>
      <c r="HY27" s="331">
        <v>211.26589961571449</v>
      </c>
      <c r="HZ27" s="331">
        <v>217.21967024686094</v>
      </c>
      <c r="IA27" s="331">
        <v>209.40349342138677</v>
      </c>
      <c r="IB27" s="331">
        <v>214.35893354929607</v>
      </c>
      <c r="IC27" s="331">
        <v>217.48264079878592</v>
      </c>
      <c r="ID27" s="331">
        <v>211.62041952964648</v>
      </c>
      <c r="IE27" s="331">
        <v>216.08243260997347</v>
      </c>
      <c r="IF27" s="331">
        <v>215.64779892053446</v>
      </c>
      <c r="IG27" s="331">
        <v>220.31639026068399</v>
      </c>
      <c r="IH27" s="331">
        <v>223.79177214684327</v>
      </c>
      <c r="II27" s="331">
        <v>223.25351860555563</v>
      </c>
      <c r="IJ27" s="331">
        <v>212.1840190456395</v>
      </c>
      <c r="IK27" s="331">
        <v>175.71513810985857</v>
      </c>
      <c r="IL27" s="331">
        <v>195.62957555712313</v>
      </c>
      <c r="IM27" s="331">
        <v>199.67343805451952</v>
      </c>
      <c r="IN27" s="331">
        <v>203.51248138190425</v>
      </c>
      <c r="IO27" s="331">
        <v>205.08038757747573</v>
      </c>
      <c r="IP27" s="331">
        <v>211.09161692597161</v>
      </c>
      <c r="IQ27" s="331">
        <v>210.40136592378823</v>
      </c>
      <c r="IR27" s="331">
        <v>208.59436385239641</v>
      </c>
      <c r="IS27" s="331">
        <v>228.9662961525656</v>
      </c>
      <c r="IT27" s="331">
        <v>232.99150208503727</v>
      </c>
      <c r="IU27" s="331">
        <v>232.67525404852719</v>
      </c>
      <c r="IV27" s="331">
        <v>229.10163857383984</v>
      </c>
      <c r="IW27" s="331">
        <v>244.73635764268113</v>
      </c>
      <c r="IX27" s="331">
        <v>245.01139696799876</v>
      </c>
      <c r="IY27" s="331">
        <v>240.48745698214032</v>
      </c>
      <c r="IZ27" s="331">
        <v>249.13413835571478</v>
      </c>
      <c r="JA27" s="331">
        <v>254.60326980269031</v>
      </c>
      <c r="JB27" s="331">
        <v>253.43508948538224</v>
      </c>
      <c r="JC27" s="331">
        <v>239.45610257628658</v>
      </c>
    </row>
    <row r="28" spans="1:263" x14ac:dyDescent="0.25">
      <c r="A28" s="226" t="s">
        <v>64</v>
      </c>
      <c r="B28" s="331">
        <v>100</v>
      </c>
      <c r="C28" s="331">
        <v>100</v>
      </c>
      <c r="D28" s="331">
        <v>100</v>
      </c>
      <c r="E28" s="331">
        <v>100</v>
      </c>
      <c r="F28" s="331">
        <v>100</v>
      </c>
      <c r="G28" s="331">
        <v>100</v>
      </c>
      <c r="H28" s="331">
        <v>100</v>
      </c>
      <c r="I28" s="331">
        <v>100</v>
      </c>
      <c r="J28" s="331">
        <v>100</v>
      </c>
      <c r="K28" s="331">
        <v>100</v>
      </c>
      <c r="L28" s="331">
        <v>100</v>
      </c>
      <c r="M28" s="331">
        <v>100</v>
      </c>
      <c r="N28" s="331">
        <v>100</v>
      </c>
      <c r="O28" s="331">
        <v>100</v>
      </c>
      <c r="P28" s="331">
        <v>100</v>
      </c>
      <c r="Q28" s="331">
        <v>100</v>
      </c>
      <c r="R28" s="331">
        <v>100</v>
      </c>
      <c r="S28" s="331">
        <v>100</v>
      </c>
      <c r="T28" s="331">
        <v>100</v>
      </c>
      <c r="U28" s="331">
        <v>100</v>
      </c>
      <c r="V28" s="331">
        <v>100</v>
      </c>
      <c r="W28" s="331">
        <v>100</v>
      </c>
      <c r="X28" s="331">
        <v>96.057914102594793</v>
      </c>
      <c r="Y28" s="331">
        <v>99.713063397425145</v>
      </c>
      <c r="Z28" s="331">
        <v>102.72092621858263</v>
      </c>
      <c r="AA28" s="331">
        <v>102.69257476713837</v>
      </c>
      <c r="AB28" s="331">
        <v>103.9611607962391</v>
      </c>
      <c r="AC28" s="331">
        <v>103.79242391590643</v>
      </c>
      <c r="AD28" s="331">
        <v>105.60548711379292</v>
      </c>
      <c r="AE28" s="331">
        <v>106.19744550599015</v>
      </c>
      <c r="AF28" s="331">
        <v>106.10724504944568</v>
      </c>
      <c r="AG28" s="331">
        <v>102.87272525920072</v>
      </c>
      <c r="AH28" s="331">
        <v>101.91906013297256</v>
      </c>
      <c r="AI28" s="331">
        <v>103.27941199945725</v>
      </c>
      <c r="AJ28" s="331">
        <v>103.3995542306188</v>
      </c>
      <c r="AK28" s="331">
        <v>103.66987724381231</v>
      </c>
      <c r="AL28" s="331">
        <v>107.71953244099642</v>
      </c>
      <c r="AM28" s="331">
        <v>108.35065428728778</v>
      </c>
      <c r="AN28" s="331">
        <v>109.63170549689119</v>
      </c>
      <c r="AO28" s="331">
        <v>111.05724065959501</v>
      </c>
      <c r="AP28" s="331">
        <v>113.16083614682853</v>
      </c>
      <c r="AQ28" s="331">
        <v>117.99368559889535</v>
      </c>
      <c r="AR28" s="331">
        <v>117.91526291214711</v>
      </c>
      <c r="AS28" s="331">
        <v>120.76111131064977</v>
      </c>
      <c r="AT28" s="331">
        <v>120.01809217090086</v>
      </c>
      <c r="AU28" s="331">
        <v>121.42130594066516</v>
      </c>
      <c r="AV28" s="331">
        <v>123.38223826513099</v>
      </c>
      <c r="AW28" s="331">
        <v>124.88104801698471</v>
      </c>
      <c r="AX28" s="331">
        <v>125.97338154187516</v>
      </c>
      <c r="AY28" s="331">
        <v>128.97181715872898</v>
      </c>
      <c r="AZ28" s="331">
        <v>130.77764209148444</v>
      </c>
      <c r="BA28" s="331">
        <v>130.48831102491036</v>
      </c>
      <c r="BB28" s="331">
        <v>131.32637342464218</v>
      </c>
      <c r="BC28" s="331">
        <v>131.38623502462303</v>
      </c>
      <c r="BD28" s="331">
        <v>129.1224598727741</v>
      </c>
      <c r="BE28" s="331">
        <v>130.66472515544058</v>
      </c>
      <c r="BF28" s="331">
        <v>132.3646020400833</v>
      </c>
      <c r="BG28" s="331">
        <v>134.6539400905107</v>
      </c>
      <c r="BH28" s="331">
        <v>136.51870375691396</v>
      </c>
      <c r="BI28" s="331">
        <v>139.02706043627128</v>
      </c>
      <c r="BJ28" s="331">
        <v>140.28209280144301</v>
      </c>
      <c r="BK28" s="331">
        <v>141.44446140523107</v>
      </c>
      <c r="BL28" s="331">
        <v>141.47942057961987</v>
      </c>
      <c r="BM28" s="331">
        <v>143.13024886462492</v>
      </c>
      <c r="BN28" s="331">
        <v>139.65205245472461</v>
      </c>
      <c r="BO28" s="331">
        <v>138.40295137641766</v>
      </c>
      <c r="BP28" s="331">
        <v>140.37918332814525</v>
      </c>
      <c r="BQ28" s="331">
        <v>142.69761411616335</v>
      </c>
      <c r="BR28" s="331">
        <v>144.86210381597738</v>
      </c>
      <c r="BS28" s="331">
        <v>145.37087453806791</v>
      </c>
      <c r="BT28" s="331">
        <v>144.12311635498719</v>
      </c>
      <c r="BU28" s="331">
        <v>143.19290699901819</v>
      </c>
      <c r="BV28" s="331">
        <v>144.21617919370408</v>
      </c>
      <c r="BW28" s="331">
        <v>145.22406496180821</v>
      </c>
      <c r="BX28" s="331">
        <v>146.40908918580234</v>
      </c>
      <c r="BY28" s="331">
        <v>147.42691397488997</v>
      </c>
      <c r="BZ28" s="331">
        <v>147.59234250413036</v>
      </c>
      <c r="CA28" s="331">
        <v>147.80814955822132</v>
      </c>
      <c r="CB28" s="331">
        <v>147.45748030553355</v>
      </c>
      <c r="CC28" s="331">
        <v>146.50013768167989</v>
      </c>
      <c r="CD28" s="331">
        <v>147.630075265985</v>
      </c>
      <c r="CE28" s="331">
        <v>149.08707468333208</v>
      </c>
      <c r="CF28" s="331">
        <v>150.62796614227898</v>
      </c>
      <c r="CG28" s="331">
        <v>152.3394392165313</v>
      </c>
      <c r="CH28" s="331">
        <v>153.90767146357612</v>
      </c>
      <c r="CI28" s="331">
        <v>155.10947389635155</v>
      </c>
      <c r="CJ28" s="331">
        <v>156.4321249271683</v>
      </c>
      <c r="CK28" s="331">
        <v>158.05927495630092</v>
      </c>
      <c r="CL28" s="331">
        <v>159.06053703836719</v>
      </c>
      <c r="CM28" s="331">
        <v>160.52794439256428</v>
      </c>
      <c r="CN28" s="331">
        <v>162.09191639509808</v>
      </c>
      <c r="CO28" s="331">
        <v>159.302521485554</v>
      </c>
      <c r="CP28" s="331">
        <v>154.61311102854333</v>
      </c>
      <c r="CQ28" s="331">
        <v>156.50672021526947</v>
      </c>
      <c r="CR28" s="331">
        <v>159.5456941242592</v>
      </c>
      <c r="CS28" s="331">
        <v>160.65955606068559</v>
      </c>
      <c r="CT28" s="331">
        <v>157.86559267143215</v>
      </c>
      <c r="CU28" s="331">
        <v>158.27548802659854</v>
      </c>
      <c r="CV28" s="331">
        <v>155.41911535089366</v>
      </c>
      <c r="CW28" s="331">
        <v>153.55063337263135</v>
      </c>
      <c r="CX28" s="331">
        <v>153.65179549794513</v>
      </c>
      <c r="CY28" s="331">
        <v>159.37686901783442</v>
      </c>
      <c r="CZ28" s="331">
        <v>159.85672014490183</v>
      </c>
      <c r="DA28" s="331">
        <v>158.04435738507087</v>
      </c>
      <c r="DB28" s="331">
        <v>157.18645230571283</v>
      </c>
      <c r="DC28" s="331">
        <v>158.13826603698536</v>
      </c>
      <c r="DD28" s="331">
        <v>148.83121483327716</v>
      </c>
      <c r="DE28" s="331">
        <v>124.95021398206951</v>
      </c>
      <c r="DF28" s="331">
        <v>117.20089578628533</v>
      </c>
      <c r="DG28" s="331">
        <v>120.48844994547552</v>
      </c>
      <c r="DH28" s="331">
        <v>128.41778813220316</v>
      </c>
      <c r="DI28" s="331">
        <v>126.21402854061094</v>
      </c>
      <c r="DJ28" s="331">
        <v>128.22595074864989</v>
      </c>
      <c r="DK28" s="331">
        <v>138.08214301849637</v>
      </c>
      <c r="DL28" s="331">
        <v>142.61257220582067</v>
      </c>
      <c r="DM28" s="331">
        <v>146.70948721450483</v>
      </c>
      <c r="DN28" s="331">
        <v>153.13313794615419</v>
      </c>
      <c r="DO28" s="331">
        <v>154.90646853656909</v>
      </c>
      <c r="DP28" s="331">
        <v>160.60238792752199</v>
      </c>
      <c r="DQ28" s="331">
        <v>162.40197330973805</v>
      </c>
      <c r="DR28" s="331">
        <v>164.14153682664352</v>
      </c>
      <c r="DS28" s="331">
        <v>169.1576203758045</v>
      </c>
      <c r="DT28" s="331">
        <v>170.74354866778455</v>
      </c>
      <c r="DU28" s="331">
        <v>170.94799469049573</v>
      </c>
      <c r="DV28" s="331">
        <v>175.92748593711815</v>
      </c>
      <c r="DW28" s="331">
        <v>178.99973894624179</v>
      </c>
      <c r="DX28" s="331">
        <v>174.15866111955361</v>
      </c>
      <c r="DY28" s="331">
        <v>176.40878958306493</v>
      </c>
      <c r="DZ28" s="331">
        <v>182.22529198362639</v>
      </c>
      <c r="EA28" s="331">
        <v>183.12096483409812</v>
      </c>
      <c r="EB28" s="331">
        <v>186.9860605659303</v>
      </c>
      <c r="EC28" s="331">
        <v>190.83768686444915</v>
      </c>
      <c r="ED28" s="331">
        <v>189.15675084033504</v>
      </c>
      <c r="EE28" s="331">
        <v>191.63598850426482</v>
      </c>
      <c r="EF28" s="331">
        <v>195.27265112963102</v>
      </c>
      <c r="EG28" s="331">
        <v>197.53945505713764</v>
      </c>
      <c r="EH28" s="331">
        <v>198.45931451318819</v>
      </c>
      <c r="EI28" s="331">
        <v>200.56213145347311</v>
      </c>
      <c r="EJ28" s="331">
        <v>201.78545186068396</v>
      </c>
      <c r="EK28" s="331">
        <v>200.13856383680763</v>
      </c>
      <c r="EL28" s="331">
        <v>202.60742305952294</v>
      </c>
      <c r="EM28" s="331">
        <v>195.49154059419448</v>
      </c>
      <c r="EN28" s="331">
        <v>190.02490210644123</v>
      </c>
      <c r="EO28" s="331">
        <v>199.65446859551059</v>
      </c>
      <c r="EP28" s="331">
        <v>196.41077628801665</v>
      </c>
      <c r="EQ28" s="331">
        <v>202.00658303845049</v>
      </c>
      <c r="ER28" s="331">
        <v>207.3775802267688</v>
      </c>
      <c r="ES28" s="331">
        <v>211.17013483990962</v>
      </c>
      <c r="ET28" s="331">
        <v>210.57996273771531</v>
      </c>
      <c r="EU28" s="331">
        <v>212.16562047810186</v>
      </c>
      <c r="EV28" s="331">
        <v>209.26422154133527</v>
      </c>
      <c r="EW28" s="331">
        <v>212.97987611099694</v>
      </c>
      <c r="EX28" s="331">
        <v>217.25755344582262</v>
      </c>
      <c r="EY28" s="331">
        <v>219.198299264447</v>
      </c>
      <c r="EZ28" s="331">
        <v>222.01889516881772</v>
      </c>
      <c r="FA28" s="331">
        <v>223.02008325475504</v>
      </c>
      <c r="FB28" s="331">
        <v>224.65513621408857</v>
      </c>
      <c r="FC28" s="331">
        <v>227.85969054859345</v>
      </c>
      <c r="FD28" s="331">
        <v>230.10965278192216</v>
      </c>
      <c r="FE28" s="331">
        <v>231.12608102885849</v>
      </c>
      <c r="FF28" s="331">
        <v>233.27365288052434</v>
      </c>
      <c r="FG28" s="331">
        <v>237.77128341626712</v>
      </c>
      <c r="FH28" s="331">
        <v>236.06325061825419</v>
      </c>
      <c r="FI28" s="331">
        <v>228.97768691925245</v>
      </c>
      <c r="FJ28" s="331">
        <v>233.48583499142421</v>
      </c>
      <c r="FK28" s="331">
        <v>231.22771584987666</v>
      </c>
      <c r="FL28" s="331">
        <v>233.09391165007227</v>
      </c>
      <c r="FM28" s="331">
        <v>238.33743103861619</v>
      </c>
      <c r="FN28" s="331">
        <v>239.1116285038695</v>
      </c>
      <c r="FO28" s="331">
        <v>240.11493824787797</v>
      </c>
      <c r="FP28" s="331">
        <v>241.96912306228816</v>
      </c>
      <c r="FQ28" s="331">
        <v>246.33568668567224</v>
      </c>
      <c r="FR28" s="331">
        <v>246.89662804254971</v>
      </c>
      <c r="FS28" s="331">
        <v>247.89412315054179</v>
      </c>
      <c r="FT28" s="331">
        <v>248.91692902707587</v>
      </c>
      <c r="FU28" s="331">
        <v>252.40844693622529</v>
      </c>
      <c r="FV28" s="331">
        <v>248.9753034121818</v>
      </c>
      <c r="FW28" s="331">
        <v>252.93290430241154</v>
      </c>
      <c r="FX28" s="331">
        <v>248.17653204098602</v>
      </c>
      <c r="FY28" s="331">
        <v>252.01578798641111</v>
      </c>
      <c r="FZ28" s="331">
        <v>250.37868291661366</v>
      </c>
      <c r="GA28" s="331">
        <v>246.68661707113344</v>
      </c>
      <c r="GB28" s="331">
        <v>252.06036686253694</v>
      </c>
      <c r="GC28" s="331">
        <v>254.87259847000431</v>
      </c>
      <c r="GD28" s="331">
        <v>254.07416913622123</v>
      </c>
      <c r="GE28" s="331">
        <v>256.70797122671433</v>
      </c>
      <c r="GF28" s="331">
        <v>257.68448804005897</v>
      </c>
      <c r="GG28" s="331">
        <v>254.34426467980714</v>
      </c>
      <c r="GH28" s="331">
        <v>253.1570528202208</v>
      </c>
      <c r="GI28" s="331">
        <v>249.02353068737679</v>
      </c>
      <c r="GJ28" s="331">
        <v>242.79582748885699</v>
      </c>
      <c r="GK28" s="331">
        <v>249.5010149155481</v>
      </c>
      <c r="GL28" s="331">
        <v>245.20969952296463</v>
      </c>
      <c r="GM28" s="331">
        <v>241.35448183161211</v>
      </c>
      <c r="GN28" s="331">
        <v>239.17864206994622</v>
      </c>
      <c r="GO28" s="331">
        <v>240.0318574743383</v>
      </c>
      <c r="GP28" s="331">
        <v>246.02488868997148</v>
      </c>
      <c r="GQ28" s="331">
        <v>250.66683992675243</v>
      </c>
      <c r="GR28" s="331">
        <v>251.38574656068423</v>
      </c>
      <c r="GS28" s="331">
        <v>252.4687164267267</v>
      </c>
      <c r="GT28" s="331">
        <v>256.89108884385399</v>
      </c>
      <c r="GU28" s="331">
        <v>261.30016257157973</v>
      </c>
      <c r="GV28" s="331">
        <v>261.65712144104657</v>
      </c>
      <c r="GW28" s="331">
        <v>261.32773678908529</v>
      </c>
      <c r="GX28" s="331">
        <v>259.43599080034824</v>
      </c>
      <c r="GY28" s="331">
        <v>263.63141750543394</v>
      </c>
      <c r="GZ28" s="331">
        <v>265.55004727033446</v>
      </c>
      <c r="HA28" s="331">
        <v>268.06335559535211</v>
      </c>
      <c r="HB28" s="331">
        <v>267.50567896126933</v>
      </c>
      <c r="HC28" s="331">
        <v>269.60634044301071</v>
      </c>
      <c r="HD28" s="331">
        <v>271.32297710791704</v>
      </c>
      <c r="HE28" s="331">
        <v>271.40202975998648</v>
      </c>
      <c r="HF28" s="331">
        <v>273.536515426959</v>
      </c>
      <c r="HG28" s="331">
        <v>273.30236284966662</v>
      </c>
      <c r="HH28" s="331">
        <v>274.50280769338593</v>
      </c>
      <c r="HI28" s="331">
        <v>275.73928241053579</v>
      </c>
      <c r="HJ28" s="331">
        <v>274.61908482739506</v>
      </c>
      <c r="HK28" s="331">
        <v>274.95218501688601</v>
      </c>
      <c r="HL28" s="331">
        <v>275.4613460045677</v>
      </c>
      <c r="HM28" s="331">
        <v>273.04706327475247</v>
      </c>
      <c r="HN28" s="331">
        <v>271.28106106139234</v>
      </c>
      <c r="HO28" s="331">
        <v>272.14326730395783</v>
      </c>
      <c r="HP28" s="331">
        <v>270.81537401655453</v>
      </c>
      <c r="HQ28" s="331">
        <v>270.72339878484638</v>
      </c>
      <c r="HR28" s="331">
        <v>272.45403021914012</v>
      </c>
      <c r="HS28" s="331">
        <v>273.48186565108665</v>
      </c>
      <c r="HT28" s="331">
        <v>271.83053962905217</v>
      </c>
      <c r="HU28" s="331">
        <v>270.98384649082055</v>
      </c>
      <c r="HV28" s="331">
        <v>270.52656594702916</v>
      </c>
      <c r="HW28" s="331">
        <v>274.33552160601079</v>
      </c>
      <c r="HX28" s="331">
        <v>276.3468195312135</v>
      </c>
      <c r="HY28" s="331">
        <v>279.08611871938894</v>
      </c>
      <c r="HZ28" s="331">
        <v>280.05581842304684</v>
      </c>
      <c r="IA28" s="331">
        <v>280.02006884183777</v>
      </c>
      <c r="IB28" s="331">
        <v>283.88058946494641</v>
      </c>
      <c r="IC28" s="331">
        <v>285.3355823527819</v>
      </c>
      <c r="ID28" s="331">
        <v>286.78811944087295</v>
      </c>
      <c r="IE28" s="331">
        <v>286.13995878994024</v>
      </c>
      <c r="IF28" s="331">
        <v>283.8314698577841</v>
      </c>
      <c r="IG28" s="331">
        <v>283.36557280876184</v>
      </c>
      <c r="IH28" s="331">
        <v>284.27464959995058</v>
      </c>
      <c r="II28" s="331">
        <v>286.91197959607189</v>
      </c>
      <c r="IJ28" s="331">
        <v>286.74756245928484</v>
      </c>
      <c r="IK28" s="331">
        <v>268.2163094759735</v>
      </c>
      <c r="IL28" s="331">
        <v>273.82635473461346</v>
      </c>
      <c r="IM28" s="331">
        <v>276.26763570261426</v>
      </c>
      <c r="IN28" s="331">
        <v>279.01591286787163</v>
      </c>
      <c r="IO28" s="331">
        <v>282.58738039826284</v>
      </c>
      <c r="IP28" s="331">
        <v>282.80406983858308</v>
      </c>
      <c r="IQ28" s="331">
        <v>283.89401038257256</v>
      </c>
      <c r="IR28" s="331">
        <v>284.53734288453524</v>
      </c>
      <c r="IS28" s="331">
        <v>287.50025827617173</v>
      </c>
      <c r="IT28" s="331">
        <v>289.23057571049065</v>
      </c>
      <c r="IU28" s="331">
        <v>289.22924045894274</v>
      </c>
      <c r="IV28" s="331">
        <v>283.18506260493132</v>
      </c>
      <c r="IW28" s="331">
        <v>284.48045393775072</v>
      </c>
      <c r="IX28" s="331">
        <v>283.62985536511184</v>
      </c>
      <c r="IY28" s="331">
        <v>281.62979064747896</v>
      </c>
      <c r="IZ28" s="331">
        <v>283.65558827600051</v>
      </c>
      <c r="JA28" s="331">
        <v>286.92066814422901</v>
      </c>
      <c r="JB28" s="331">
        <v>286.32788988038504</v>
      </c>
      <c r="JC28" s="331">
        <v>282.24522096661531</v>
      </c>
    </row>
    <row r="29" spans="1:263" x14ac:dyDescent="0.25">
      <c r="A29" s="226" t="s">
        <v>73</v>
      </c>
      <c r="B29" s="331">
        <v>100</v>
      </c>
      <c r="C29" s="331">
        <v>100</v>
      </c>
      <c r="D29" s="331">
        <v>100</v>
      </c>
      <c r="E29" s="331">
        <v>100</v>
      </c>
      <c r="F29" s="331">
        <v>100</v>
      </c>
      <c r="G29" s="331">
        <v>100</v>
      </c>
      <c r="H29" s="331">
        <v>100</v>
      </c>
      <c r="I29" s="331">
        <v>100</v>
      </c>
      <c r="J29" s="331">
        <v>100</v>
      </c>
      <c r="K29" s="331">
        <v>100</v>
      </c>
      <c r="L29" s="331">
        <v>100</v>
      </c>
      <c r="M29" s="331">
        <v>100</v>
      </c>
      <c r="N29" s="331">
        <v>100</v>
      </c>
      <c r="O29" s="331">
        <v>100</v>
      </c>
      <c r="P29" s="331">
        <v>100</v>
      </c>
      <c r="Q29" s="331">
        <v>100</v>
      </c>
      <c r="R29" s="331">
        <v>100</v>
      </c>
      <c r="S29" s="331">
        <v>100</v>
      </c>
      <c r="T29" s="331">
        <v>100</v>
      </c>
      <c r="U29" s="331">
        <v>100</v>
      </c>
      <c r="V29" s="331">
        <v>100</v>
      </c>
      <c r="W29" s="331">
        <v>100</v>
      </c>
      <c r="X29" s="331">
        <v>100</v>
      </c>
      <c r="Y29" s="331">
        <v>100</v>
      </c>
      <c r="Z29" s="331">
        <v>100</v>
      </c>
      <c r="AA29" s="331">
        <v>100</v>
      </c>
      <c r="AB29" s="331">
        <v>100</v>
      </c>
      <c r="AC29" s="331">
        <v>100</v>
      </c>
      <c r="AD29" s="331">
        <v>100</v>
      </c>
      <c r="AE29" s="331">
        <v>100</v>
      </c>
      <c r="AF29" s="331">
        <v>100</v>
      </c>
      <c r="AG29" s="331">
        <v>100</v>
      </c>
      <c r="AH29" s="331">
        <v>100</v>
      </c>
      <c r="AI29" s="331">
        <v>100</v>
      </c>
      <c r="AJ29" s="331">
        <v>100</v>
      </c>
      <c r="AK29" s="331">
        <v>100</v>
      </c>
      <c r="AL29" s="331">
        <v>100</v>
      </c>
      <c r="AM29" s="331">
        <v>100</v>
      </c>
      <c r="AN29" s="331">
        <v>100</v>
      </c>
      <c r="AO29" s="331">
        <v>100</v>
      </c>
      <c r="AP29" s="331">
        <v>100</v>
      </c>
      <c r="AQ29" s="331">
        <v>100</v>
      </c>
      <c r="AR29" s="331">
        <v>100</v>
      </c>
      <c r="AS29" s="331">
        <v>100</v>
      </c>
      <c r="AT29" s="331">
        <v>100</v>
      </c>
      <c r="AU29" s="331">
        <v>100</v>
      </c>
      <c r="AV29" s="331">
        <v>100</v>
      </c>
      <c r="AW29" s="331">
        <v>100</v>
      </c>
      <c r="AX29" s="331">
        <v>100</v>
      </c>
      <c r="AY29" s="331">
        <v>100</v>
      </c>
      <c r="AZ29" s="331">
        <v>100</v>
      </c>
      <c r="BA29" s="331">
        <v>100</v>
      </c>
      <c r="BB29" s="331">
        <v>100</v>
      </c>
      <c r="BC29" s="331">
        <v>100</v>
      </c>
      <c r="BD29" s="331">
        <v>100</v>
      </c>
      <c r="BE29" s="331">
        <v>100</v>
      </c>
      <c r="BF29" s="331">
        <v>100</v>
      </c>
      <c r="BG29" s="331">
        <v>100</v>
      </c>
      <c r="BH29" s="331">
        <v>100</v>
      </c>
      <c r="BI29" s="331">
        <v>100</v>
      </c>
      <c r="BJ29" s="331">
        <v>100</v>
      </c>
      <c r="BK29" s="331">
        <v>100</v>
      </c>
      <c r="BL29" s="331">
        <v>100</v>
      </c>
      <c r="BM29" s="331">
        <v>100</v>
      </c>
      <c r="BN29" s="331">
        <v>100</v>
      </c>
      <c r="BO29" s="331">
        <v>100</v>
      </c>
      <c r="BP29" s="331">
        <v>100</v>
      </c>
      <c r="BQ29" s="331">
        <v>100</v>
      </c>
      <c r="BR29" s="331">
        <v>100</v>
      </c>
      <c r="BS29" s="331">
        <v>100</v>
      </c>
      <c r="BT29" s="331">
        <v>100</v>
      </c>
      <c r="BU29" s="331">
        <v>100</v>
      </c>
      <c r="BV29" s="331">
        <v>100</v>
      </c>
      <c r="BW29" s="331">
        <v>100</v>
      </c>
      <c r="BX29" s="331">
        <v>100</v>
      </c>
      <c r="BY29" s="331">
        <v>100</v>
      </c>
      <c r="BZ29" s="331">
        <v>100</v>
      </c>
      <c r="CA29" s="331">
        <v>100</v>
      </c>
      <c r="CB29" s="331">
        <v>100</v>
      </c>
      <c r="CC29" s="331">
        <v>100</v>
      </c>
      <c r="CD29" s="331">
        <v>100</v>
      </c>
      <c r="CE29" s="331">
        <v>100</v>
      </c>
      <c r="CF29" s="331">
        <v>100</v>
      </c>
      <c r="CG29" s="331">
        <v>100</v>
      </c>
      <c r="CH29" s="331">
        <v>100</v>
      </c>
      <c r="CI29" s="331">
        <v>100</v>
      </c>
      <c r="CJ29" s="331">
        <v>100</v>
      </c>
      <c r="CK29" s="331">
        <v>100</v>
      </c>
      <c r="CL29" s="331">
        <v>100</v>
      </c>
      <c r="CM29" s="331">
        <v>100</v>
      </c>
      <c r="CN29" s="331">
        <v>100</v>
      </c>
      <c r="CO29" s="331">
        <v>94.590761102096977</v>
      </c>
      <c r="CP29" s="331">
        <v>89.404004644417242</v>
      </c>
      <c r="CQ29" s="331">
        <v>88.889310294558612</v>
      </c>
      <c r="CR29" s="331">
        <v>89.154469935536795</v>
      </c>
      <c r="CS29" s="331">
        <v>90.694266499315958</v>
      </c>
      <c r="CT29" s="331">
        <v>82.876950993022717</v>
      </c>
      <c r="CU29" s="331">
        <v>77.978969354984642</v>
      </c>
      <c r="CV29" s="331">
        <v>74.627757227666919</v>
      </c>
      <c r="CW29" s="331">
        <v>74.015056429511404</v>
      </c>
      <c r="CX29" s="331">
        <v>70.789772168341557</v>
      </c>
      <c r="CY29" s="331">
        <v>71.852070017078788</v>
      </c>
      <c r="CZ29" s="331">
        <v>70.412778705528694</v>
      </c>
      <c r="DA29" s="331">
        <v>62.825896379242998</v>
      </c>
      <c r="DB29" s="331">
        <v>63.404473194846283</v>
      </c>
      <c r="DC29" s="331">
        <v>64.707782164347449</v>
      </c>
      <c r="DD29" s="331">
        <v>58.845064674576747</v>
      </c>
      <c r="DE29" s="331">
        <v>39.877631694868633</v>
      </c>
      <c r="DF29" s="331">
        <v>39.303706802791282</v>
      </c>
      <c r="DG29" s="331">
        <v>39.085313314457046</v>
      </c>
      <c r="DH29" s="331">
        <v>39.199043461805488</v>
      </c>
      <c r="DI29" s="331">
        <v>39.554209427819387</v>
      </c>
      <c r="DJ29" s="331">
        <v>39.516756998922702</v>
      </c>
      <c r="DK29" s="331">
        <v>40.415249854713856</v>
      </c>
      <c r="DL29" s="331">
        <v>40.678127979058289</v>
      </c>
      <c r="DM29" s="331">
        <v>41.15317727364495</v>
      </c>
      <c r="DN29" s="331">
        <v>41.470831550589864</v>
      </c>
      <c r="DO29" s="331">
        <v>41.937120216370793</v>
      </c>
      <c r="DP29" s="331">
        <v>41.720405766251851</v>
      </c>
      <c r="DQ29" s="331">
        <v>42.614661519723221</v>
      </c>
      <c r="DR29" s="331">
        <v>46.771535442916509</v>
      </c>
      <c r="DS29" s="331">
        <v>47.641652552869019</v>
      </c>
      <c r="DT29" s="331">
        <v>49.733190950892741</v>
      </c>
      <c r="DU29" s="331">
        <v>50.811419909284595</v>
      </c>
      <c r="DV29" s="331">
        <v>51.03641103013544</v>
      </c>
      <c r="DW29" s="331">
        <v>52.934237801589902</v>
      </c>
      <c r="DX29" s="331">
        <v>53.864849670770312</v>
      </c>
      <c r="DY29" s="331">
        <v>59.990435408190059</v>
      </c>
      <c r="DZ29" s="331">
        <v>59.785760649744404</v>
      </c>
      <c r="EA29" s="331">
        <v>56.644823367155148</v>
      </c>
      <c r="EB29" s="331">
        <v>54.988639824969212</v>
      </c>
      <c r="EC29" s="331">
        <v>53.878331359969657</v>
      </c>
      <c r="ED29" s="331">
        <v>55.462898983925157</v>
      </c>
      <c r="EE29" s="331">
        <v>60.194774358992667</v>
      </c>
      <c r="EF29" s="331">
        <v>62.454838810356073</v>
      </c>
      <c r="EG29" s="331">
        <v>65.046533062632946</v>
      </c>
      <c r="EH29" s="331">
        <v>62.276781745970688</v>
      </c>
      <c r="EI29" s="331">
        <v>58.971516005580014</v>
      </c>
      <c r="EJ29" s="331">
        <v>70.740052883777878</v>
      </c>
      <c r="EK29" s="331">
        <v>64.96261078195387</v>
      </c>
      <c r="EL29" s="331">
        <v>57.631534866117526</v>
      </c>
      <c r="EM29" s="331">
        <v>56.96475916073382</v>
      </c>
      <c r="EN29" s="331">
        <v>71.200395778937548</v>
      </c>
      <c r="EO29" s="331">
        <v>65.76027245456828</v>
      </c>
      <c r="EP29" s="331">
        <v>65.223997525295303</v>
      </c>
      <c r="EQ29" s="331">
        <v>57.871913878376887</v>
      </c>
      <c r="ER29" s="331">
        <v>61.822206840915371</v>
      </c>
      <c r="ES29" s="331">
        <v>63.356245291285568</v>
      </c>
      <c r="ET29" s="331">
        <v>65.003915122050373</v>
      </c>
      <c r="EU29" s="331">
        <v>64.910856898140949</v>
      </c>
      <c r="EV29" s="331">
        <v>63.208163997391061</v>
      </c>
      <c r="EW29" s="331">
        <v>62.958451507993693</v>
      </c>
      <c r="EX29" s="331">
        <v>60.693991927184349</v>
      </c>
      <c r="EY29" s="331">
        <v>59.908024261904764</v>
      </c>
      <c r="EZ29" s="331">
        <v>60.041260882636898</v>
      </c>
      <c r="FA29" s="331">
        <v>58.43058915278111</v>
      </c>
      <c r="FB29" s="331">
        <v>55.793452225041776</v>
      </c>
      <c r="FC29" s="331">
        <v>60.002870167678722</v>
      </c>
      <c r="FD29" s="331">
        <v>60.465889647287497</v>
      </c>
      <c r="FE29" s="331">
        <v>60.742634651951271</v>
      </c>
      <c r="FF29" s="331">
        <v>65.595756339554569</v>
      </c>
      <c r="FG29" s="331">
        <v>65.606502184132523</v>
      </c>
      <c r="FH29" s="331">
        <v>62.138982091971087</v>
      </c>
      <c r="FI29" s="331">
        <v>56.938427890839691</v>
      </c>
      <c r="FJ29" s="331">
        <v>56.619232849414857</v>
      </c>
      <c r="FK29" s="331">
        <v>55.98173166914976</v>
      </c>
      <c r="FL29" s="331">
        <v>56.1768852932451</v>
      </c>
      <c r="FM29" s="331">
        <v>56.958773883331034</v>
      </c>
      <c r="FN29" s="331">
        <v>55.87981404948075</v>
      </c>
      <c r="FO29" s="331">
        <v>56.805823378612139</v>
      </c>
      <c r="FP29" s="331">
        <v>56.493591407433129</v>
      </c>
      <c r="FQ29" s="331">
        <v>60.408160362767163</v>
      </c>
      <c r="FR29" s="331">
        <v>62.163407159656089</v>
      </c>
      <c r="FS29" s="331">
        <v>62.216652424472016</v>
      </c>
      <c r="FT29" s="331">
        <v>61.196705845542006</v>
      </c>
      <c r="FU29" s="331">
        <v>62.636016910482866</v>
      </c>
      <c r="FV29" s="331">
        <v>60.878310816443282</v>
      </c>
      <c r="FW29" s="331">
        <v>60.961176290716267</v>
      </c>
      <c r="FX29" s="331">
        <v>60.815574047363185</v>
      </c>
      <c r="FY29" s="331">
        <v>61.359710826161944</v>
      </c>
      <c r="FZ29" s="331">
        <v>60.786279768853809</v>
      </c>
      <c r="GA29" s="331">
        <v>58.383111878069514</v>
      </c>
      <c r="GB29" s="331">
        <v>59.744703227032524</v>
      </c>
      <c r="GC29" s="331">
        <v>61.339266066716768</v>
      </c>
      <c r="GD29" s="331">
        <v>60.388696916571277</v>
      </c>
      <c r="GE29" s="331">
        <v>58.613620106738082</v>
      </c>
      <c r="GF29" s="331">
        <v>53.558133073875624</v>
      </c>
      <c r="GG29" s="331">
        <v>53.97303342692156</v>
      </c>
      <c r="GH29" s="331">
        <v>54.099098508904937</v>
      </c>
      <c r="GI29" s="331">
        <v>54.131356818369767</v>
      </c>
      <c r="GJ29" s="331">
        <v>52.557212201734906</v>
      </c>
      <c r="GK29" s="331">
        <v>49.852939517246497</v>
      </c>
      <c r="GL29" s="331">
        <v>50.401091586099952</v>
      </c>
      <c r="GM29" s="331">
        <v>50.257782931884961</v>
      </c>
      <c r="GN29" s="331">
        <v>50.900839882207407</v>
      </c>
      <c r="GO29" s="331">
        <v>50.377879085018925</v>
      </c>
      <c r="GP29" s="331">
        <v>48.364806186818669</v>
      </c>
      <c r="GQ29" s="331">
        <v>47.163159852249116</v>
      </c>
      <c r="GR29" s="331">
        <v>47.284039353028952</v>
      </c>
      <c r="GS29" s="331">
        <v>47.332998059709702</v>
      </c>
      <c r="GT29" s="331">
        <v>46.978579076695809</v>
      </c>
      <c r="GU29" s="331">
        <v>45.600375952564399</v>
      </c>
      <c r="GV29" s="331">
        <v>46.16226611669537</v>
      </c>
      <c r="GW29" s="331">
        <v>46.852944679561915</v>
      </c>
      <c r="GX29" s="331">
        <v>46.488478289930526</v>
      </c>
      <c r="GY29" s="331">
        <v>42.354095910075792</v>
      </c>
      <c r="GZ29" s="331">
        <v>42.446541608537387</v>
      </c>
      <c r="HA29" s="331">
        <v>42.329841667107871</v>
      </c>
      <c r="HB29" s="331">
        <v>42.053358748589091</v>
      </c>
      <c r="HC29" s="331">
        <v>44.401179917102347</v>
      </c>
      <c r="HD29" s="331">
        <v>44.27080746741467</v>
      </c>
      <c r="HE29" s="331">
        <v>40.754978290198807</v>
      </c>
      <c r="HF29" s="331">
        <v>40.704833499092281</v>
      </c>
      <c r="HG29" s="331">
        <v>40.732183115864622</v>
      </c>
      <c r="HH29" s="331">
        <v>41.494955782184284</v>
      </c>
      <c r="HI29" s="331">
        <v>42.226128471963293</v>
      </c>
      <c r="HJ29" s="331">
        <v>42.249977106385458</v>
      </c>
      <c r="HK29" s="331">
        <v>42.487791945500227</v>
      </c>
      <c r="HL29" s="331">
        <v>42.815289370122294</v>
      </c>
      <c r="HM29" s="331">
        <v>41.96582341453712</v>
      </c>
      <c r="HN29" s="331">
        <v>41.16109589314123</v>
      </c>
      <c r="HO29" s="331">
        <v>41.639939657493585</v>
      </c>
      <c r="HP29" s="331">
        <v>40.178295781549295</v>
      </c>
      <c r="HQ29" s="331">
        <v>39.085242188654476</v>
      </c>
      <c r="HR29" s="331">
        <v>40.958038720835162</v>
      </c>
      <c r="HS29" s="331">
        <v>40.060449362392873</v>
      </c>
      <c r="HT29" s="331">
        <v>40.06492365793747</v>
      </c>
      <c r="HU29" s="331">
        <v>40.297045099477536</v>
      </c>
      <c r="HV29" s="331">
        <v>40.097114834627376</v>
      </c>
      <c r="HW29" s="331">
        <v>40.099713528276816</v>
      </c>
      <c r="HX29" s="331">
        <v>40.128385100664033</v>
      </c>
      <c r="HY29" s="331">
        <v>40.26980480951223</v>
      </c>
      <c r="HZ29" s="331">
        <v>40.329738372195685</v>
      </c>
      <c r="IA29" s="331">
        <v>40.392625324518505</v>
      </c>
      <c r="IB29" s="331">
        <v>40.529342891046305</v>
      </c>
      <c r="IC29" s="331">
        <v>40.530385683898857</v>
      </c>
      <c r="ID29" s="331">
        <v>40.459489471098699</v>
      </c>
      <c r="IE29" s="331">
        <v>40.533019194213018</v>
      </c>
      <c r="IF29" s="331">
        <v>40.519346033481199</v>
      </c>
      <c r="IG29" s="331">
        <v>40.52067252342173</v>
      </c>
      <c r="IH29" s="331">
        <v>40.532994453495398</v>
      </c>
      <c r="II29" s="331">
        <v>40.821494925884942</v>
      </c>
      <c r="IJ29" s="331">
        <v>40.592330840638354</v>
      </c>
      <c r="IK29" s="331">
        <v>36.864535071595256</v>
      </c>
      <c r="IL29" s="331">
        <v>37.765441708778781</v>
      </c>
      <c r="IM29" s="331">
        <v>39.426074296320252</v>
      </c>
      <c r="IN29" s="331">
        <v>40.34605289223493</v>
      </c>
      <c r="IO29" s="331">
        <v>40.421778224372297</v>
      </c>
      <c r="IP29" s="331">
        <v>40.691375144914822</v>
      </c>
      <c r="IQ29" s="331">
        <v>40.827657257765011</v>
      </c>
      <c r="IR29" s="331">
        <v>40.657844100551578</v>
      </c>
      <c r="IS29" s="331">
        <v>41.14695649371393</v>
      </c>
      <c r="IT29" s="331">
        <v>41.363748124503886</v>
      </c>
      <c r="IU29" s="331">
        <v>41.518131875509368</v>
      </c>
      <c r="IV29" s="331">
        <v>41.45047897085427</v>
      </c>
      <c r="IW29" s="331">
        <v>41.418420771382593</v>
      </c>
      <c r="IX29" s="331">
        <v>41.52997803184175</v>
      </c>
      <c r="IY29" s="331">
        <v>41.596412243629878</v>
      </c>
      <c r="IZ29" s="331">
        <v>41.610937733343484</v>
      </c>
      <c r="JA29" s="331">
        <v>41.695093427118977</v>
      </c>
      <c r="JB29" s="331">
        <v>41.707864308997145</v>
      </c>
      <c r="JC29" s="331">
        <v>41.737520406475575</v>
      </c>
    </row>
    <row r="30" spans="1:263" x14ac:dyDescent="0.25">
      <c r="A30" s="226" t="s">
        <v>57</v>
      </c>
      <c r="B30" s="331">
        <v>100</v>
      </c>
      <c r="C30" s="331">
        <v>100.60828969558963</v>
      </c>
      <c r="D30" s="331">
        <v>100.89166824096492</v>
      </c>
      <c r="E30" s="331">
        <v>101.38122565444054</v>
      </c>
      <c r="F30" s="331">
        <v>101.85924962486283</v>
      </c>
      <c r="G30" s="331">
        <v>102.30433877795504</v>
      </c>
      <c r="H30" s="331">
        <v>102.18479284343107</v>
      </c>
      <c r="I30" s="331">
        <v>102.91697878274307</v>
      </c>
      <c r="J30" s="331">
        <v>103.42943507449462</v>
      </c>
      <c r="K30" s="331">
        <v>104.10842597088521</v>
      </c>
      <c r="L30" s="331">
        <v>102.2244914977049</v>
      </c>
      <c r="M30" s="331">
        <v>101.23576877261814</v>
      </c>
      <c r="N30" s="331">
        <v>100.5400300692793</v>
      </c>
      <c r="O30" s="331">
        <v>101.05497314024794</v>
      </c>
      <c r="P30" s="331">
        <v>101.40789576527077</v>
      </c>
      <c r="Q30" s="331">
        <v>101.32570658982212</v>
      </c>
      <c r="R30" s="331">
        <v>100.77965728138592</v>
      </c>
      <c r="S30" s="331">
        <v>101.11814106006958</v>
      </c>
      <c r="T30" s="331">
        <v>101.4501261024558</v>
      </c>
      <c r="U30" s="331">
        <v>101.57243362575883</v>
      </c>
      <c r="V30" s="331">
        <v>102.19094752653228</v>
      </c>
      <c r="W30" s="331">
        <v>103.3767068859898</v>
      </c>
      <c r="X30" s="331">
        <v>103.76458750205219</v>
      </c>
      <c r="Y30" s="331">
        <v>105.92865334054083</v>
      </c>
      <c r="Z30" s="331">
        <v>107.07020663973786</v>
      </c>
      <c r="AA30" s="331">
        <v>106.26073562880879</v>
      </c>
      <c r="AB30" s="331">
        <v>106.43482360175265</v>
      </c>
      <c r="AC30" s="331">
        <v>106.9691211107361</v>
      </c>
      <c r="AD30" s="331">
        <v>104.74860957318927</v>
      </c>
      <c r="AE30" s="331">
        <v>105.83199212820669</v>
      </c>
      <c r="AF30" s="331">
        <v>107.23648064698479</v>
      </c>
      <c r="AG30" s="331">
        <v>108.33258117297882</v>
      </c>
      <c r="AH30" s="331">
        <v>108.43977424057682</v>
      </c>
      <c r="AI30" s="331">
        <v>109.28964780763798</v>
      </c>
      <c r="AJ30" s="331">
        <v>110.8604073443053</v>
      </c>
      <c r="AK30" s="331">
        <v>111.76175919725651</v>
      </c>
      <c r="AL30" s="331">
        <v>113.28399017244813</v>
      </c>
      <c r="AM30" s="331">
        <v>114.6728038202959</v>
      </c>
      <c r="AN30" s="331">
        <v>116.08597451838723</v>
      </c>
      <c r="AO30" s="331">
        <v>116.74229231755851</v>
      </c>
      <c r="AP30" s="331">
        <v>117.4282110955571</v>
      </c>
      <c r="AQ30" s="331">
        <v>118.52749276715024</v>
      </c>
      <c r="AR30" s="331">
        <v>119.24298881570809</v>
      </c>
      <c r="AS30" s="331">
        <v>120.17325347885328</v>
      </c>
      <c r="AT30" s="331">
        <v>120.09455108801319</v>
      </c>
      <c r="AU30" s="331">
        <v>120.23583969334652</v>
      </c>
      <c r="AV30" s="331">
        <v>119.98577040368848</v>
      </c>
      <c r="AW30" s="331">
        <v>119.8709434048602</v>
      </c>
      <c r="AX30" s="331">
        <v>119.94685871916163</v>
      </c>
      <c r="AY30" s="331">
        <v>120.77312975510316</v>
      </c>
      <c r="AZ30" s="331">
        <v>121.52132147462049</v>
      </c>
      <c r="BA30" s="331">
        <v>122.03175209513329</v>
      </c>
      <c r="BB30" s="331">
        <v>123.09280218668053</v>
      </c>
      <c r="BC30" s="331">
        <v>123.32040571894727</v>
      </c>
      <c r="BD30" s="331">
        <v>123.27820335726874</v>
      </c>
      <c r="BE30" s="331">
        <v>124.06090609644214</v>
      </c>
      <c r="BF30" s="331">
        <v>124.96336106200114</v>
      </c>
      <c r="BG30" s="331">
        <v>125.79601361549915</v>
      </c>
      <c r="BH30" s="331">
        <v>126.22646573637647</v>
      </c>
      <c r="BI30" s="331">
        <v>127.02080484587785</v>
      </c>
      <c r="BJ30" s="331">
        <v>127.39243442556486</v>
      </c>
      <c r="BK30" s="331">
        <v>128.89785692783724</v>
      </c>
      <c r="BL30" s="331">
        <v>129.52880565981661</v>
      </c>
      <c r="BM30" s="331">
        <v>130.1219935703048</v>
      </c>
      <c r="BN30" s="331">
        <v>130.47109770281429</v>
      </c>
      <c r="BO30" s="331">
        <v>131.31070016638054</v>
      </c>
      <c r="BP30" s="331">
        <v>132.77106140917377</v>
      </c>
      <c r="BQ30" s="331">
        <v>133.79343750748063</v>
      </c>
      <c r="BR30" s="331">
        <v>133.98402112575454</v>
      </c>
      <c r="BS30" s="331">
        <v>134.74759825791887</v>
      </c>
      <c r="BT30" s="331">
        <v>135.60828621143219</v>
      </c>
      <c r="BU30" s="331">
        <v>136.05446483869335</v>
      </c>
      <c r="BV30" s="331">
        <v>135.95416331614967</v>
      </c>
      <c r="BW30" s="331">
        <v>136.62513243663312</v>
      </c>
      <c r="BX30" s="331">
        <v>137.84848476443463</v>
      </c>
      <c r="BY30" s="331">
        <v>137.83313787810874</v>
      </c>
      <c r="BZ30" s="331">
        <v>137.53270646545627</v>
      </c>
      <c r="CA30" s="331">
        <v>137.47224958669094</v>
      </c>
      <c r="CB30" s="331">
        <v>137.81412982296973</v>
      </c>
      <c r="CC30" s="331">
        <v>136.58275559259778</v>
      </c>
      <c r="CD30" s="331">
        <v>137.12340605670755</v>
      </c>
      <c r="CE30" s="331">
        <v>137.78869689795499</v>
      </c>
      <c r="CF30" s="331">
        <v>138.25346869571894</v>
      </c>
      <c r="CG30" s="331">
        <v>138.6297667039419</v>
      </c>
      <c r="CH30" s="331">
        <v>138.83152045117089</v>
      </c>
      <c r="CI30" s="331">
        <v>138.88160926035883</v>
      </c>
      <c r="CJ30" s="331">
        <v>138.31929215221848</v>
      </c>
      <c r="CK30" s="331">
        <v>137.83838357719475</v>
      </c>
      <c r="CL30" s="331">
        <v>138.15603818501515</v>
      </c>
      <c r="CM30" s="331">
        <v>137.41006294803779</v>
      </c>
      <c r="CN30" s="331">
        <v>132.95575394673739</v>
      </c>
      <c r="CO30" s="331">
        <v>132.27539452100072</v>
      </c>
      <c r="CP30" s="331">
        <v>133.23706065583971</v>
      </c>
      <c r="CQ30" s="331">
        <v>133.70540536596727</v>
      </c>
      <c r="CR30" s="331">
        <v>133.20164434672131</v>
      </c>
      <c r="CS30" s="331">
        <v>133.94160740154646</v>
      </c>
      <c r="CT30" s="331">
        <v>134.71010350721821</v>
      </c>
      <c r="CU30" s="331">
        <v>134.99210862042639</v>
      </c>
      <c r="CV30" s="331">
        <v>137.61574780727918</v>
      </c>
      <c r="CW30" s="331">
        <v>138.52099599806516</v>
      </c>
      <c r="CX30" s="331">
        <v>139.13389177101914</v>
      </c>
      <c r="CY30" s="331">
        <v>139.96510349940735</v>
      </c>
      <c r="CZ30" s="331">
        <v>140.20833281136146</v>
      </c>
      <c r="DA30" s="331">
        <v>140.65843027219933</v>
      </c>
      <c r="DB30" s="331">
        <v>141.52744521791163</v>
      </c>
      <c r="DC30" s="331">
        <v>142.09092714588041</v>
      </c>
      <c r="DD30" s="331">
        <v>142.81478581062802</v>
      </c>
      <c r="DE30" s="331">
        <v>140.05229245248779</v>
      </c>
      <c r="DF30" s="331">
        <v>140.09128292981612</v>
      </c>
      <c r="DG30" s="331">
        <v>141.10670957495833</v>
      </c>
      <c r="DH30" s="331">
        <v>141.53265070571709</v>
      </c>
      <c r="DI30" s="331">
        <v>141.73271293833531</v>
      </c>
      <c r="DJ30" s="331">
        <v>143.15454275473186</v>
      </c>
      <c r="DK30" s="331">
        <v>143.856925860882</v>
      </c>
      <c r="DL30" s="331">
        <v>146.01301674316989</v>
      </c>
      <c r="DM30" s="331">
        <v>147.2206729621476</v>
      </c>
      <c r="DN30" s="331">
        <v>148.57294897726462</v>
      </c>
      <c r="DO30" s="331">
        <v>149.63383052922643</v>
      </c>
      <c r="DP30" s="331">
        <v>150.41300252979488</v>
      </c>
      <c r="DQ30" s="331">
        <v>151.47133719959567</v>
      </c>
      <c r="DR30" s="331">
        <v>151.43308539063466</v>
      </c>
      <c r="DS30" s="331">
        <v>152.12158949194239</v>
      </c>
      <c r="DT30" s="331">
        <v>153.5624808732249</v>
      </c>
      <c r="DU30" s="331">
        <v>154.38716681903941</v>
      </c>
      <c r="DV30" s="331">
        <v>155.17451268350516</v>
      </c>
      <c r="DW30" s="331">
        <v>156.21337286619445</v>
      </c>
      <c r="DX30" s="331">
        <v>157.49354660505634</v>
      </c>
      <c r="DY30" s="331">
        <v>159.3858344628118</v>
      </c>
      <c r="DZ30" s="331">
        <v>159.09735314861206</v>
      </c>
      <c r="EA30" s="331">
        <v>162.67774027312618</v>
      </c>
      <c r="EB30" s="331">
        <v>162.94638773312096</v>
      </c>
      <c r="EC30" s="331">
        <v>162.91976667387343</v>
      </c>
      <c r="ED30" s="331">
        <v>161.86948331531374</v>
      </c>
      <c r="EE30" s="331">
        <v>160.07636912180035</v>
      </c>
      <c r="EF30" s="331">
        <v>160.85281918921063</v>
      </c>
      <c r="EG30" s="331">
        <v>161.14879189396572</v>
      </c>
      <c r="EH30" s="331">
        <v>160.94266575143379</v>
      </c>
      <c r="EI30" s="331">
        <v>161.37038907641224</v>
      </c>
      <c r="EJ30" s="331">
        <v>164.39429979721709</v>
      </c>
      <c r="EK30" s="331">
        <v>164.33698283342761</v>
      </c>
      <c r="EL30" s="331">
        <v>165.53450453365178</v>
      </c>
      <c r="EM30" s="331">
        <v>167.83856964881534</v>
      </c>
      <c r="EN30" s="331">
        <v>173.81044222472164</v>
      </c>
      <c r="EO30" s="331">
        <v>173.29227344607639</v>
      </c>
      <c r="EP30" s="331">
        <v>175.95389144122504</v>
      </c>
      <c r="EQ30" s="331">
        <v>179.6012316045107</v>
      </c>
      <c r="ER30" s="331">
        <v>180.19864301582157</v>
      </c>
      <c r="ES30" s="331">
        <v>180.76045694951245</v>
      </c>
      <c r="ET30" s="331">
        <v>182.11183431396728</v>
      </c>
      <c r="EU30" s="331">
        <v>181.5923932481098</v>
      </c>
      <c r="EV30" s="331">
        <v>188.75018030736894</v>
      </c>
      <c r="EW30" s="331">
        <v>189.25368168874741</v>
      </c>
      <c r="EX30" s="331">
        <v>190.26041879948468</v>
      </c>
      <c r="EY30" s="331">
        <v>191.91642501123297</v>
      </c>
      <c r="EZ30" s="331">
        <v>191.76351518324327</v>
      </c>
      <c r="FA30" s="331">
        <v>190.01216549671545</v>
      </c>
      <c r="FB30" s="331">
        <v>191.01112594639071</v>
      </c>
      <c r="FC30" s="331">
        <v>190.66174142495927</v>
      </c>
      <c r="FD30" s="331">
        <v>188.921761416175</v>
      </c>
      <c r="FE30" s="331">
        <v>189.53919040531383</v>
      </c>
      <c r="FF30" s="331">
        <v>189.91029295325765</v>
      </c>
      <c r="FG30" s="331">
        <v>193.03848147994205</v>
      </c>
      <c r="FH30" s="331">
        <v>191.1125092330746</v>
      </c>
      <c r="FI30" s="331">
        <v>186.87004866960245</v>
      </c>
      <c r="FJ30" s="331">
        <v>186.18152936015841</v>
      </c>
      <c r="FK30" s="331">
        <v>182.94192860494141</v>
      </c>
      <c r="FL30" s="331">
        <v>183.03388266893097</v>
      </c>
      <c r="FM30" s="331">
        <v>182.6222859772347</v>
      </c>
      <c r="FN30" s="331">
        <v>183.88994925147628</v>
      </c>
      <c r="FO30" s="331">
        <v>182.26461951087663</v>
      </c>
      <c r="FP30" s="331">
        <v>183.52940448657486</v>
      </c>
      <c r="FQ30" s="331">
        <v>182.982073295151</v>
      </c>
      <c r="FR30" s="331">
        <v>183.66286386384579</v>
      </c>
      <c r="FS30" s="331">
        <v>184.59185978296043</v>
      </c>
      <c r="FT30" s="331">
        <v>184.69159964224878</v>
      </c>
      <c r="FU30" s="331">
        <v>185.34698486628866</v>
      </c>
      <c r="FV30" s="331">
        <v>187.12141087646555</v>
      </c>
      <c r="FW30" s="331">
        <v>190.11781864241655</v>
      </c>
      <c r="FX30" s="331">
        <v>192.40054728008144</v>
      </c>
      <c r="FY30" s="331">
        <v>192.76530538035041</v>
      </c>
      <c r="FZ30" s="331">
        <v>192.26424737102019</v>
      </c>
      <c r="GA30" s="331">
        <v>191.15683166983402</v>
      </c>
      <c r="GB30" s="331">
        <v>193.25271655082534</v>
      </c>
      <c r="GC30" s="331">
        <v>198.02776231425426</v>
      </c>
      <c r="GD30" s="331">
        <v>201.09796409771926</v>
      </c>
      <c r="GE30" s="331">
        <v>203.535501955721</v>
      </c>
      <c r="GF30" s="331">
        <v>199.99965126167911</v>
      </c>
      <c r="GG30" s="331">
        <v>198.10557533133544</v>
      </c>
      <c r="GH30" s="331">
        <v>198.67368334114363</v>
      </c>
      <c r="GI30" s="331">
        <v>199.22132416002606</v>
      </c>
      <c r="GJ30" s="331">
        <v>199.71215417792769</v>
      </c>
      <c r="GK30" s="331">
        <v>200.16759699656515</v>
      </c>
      <c r="GL30" s="331">
        <v>199.97841894212061</v>
      </c>
      <c r="GM30" s="331">
        <v>195.8080853293805</v>
      </c>
      <c r="GN30" s="331">
        <v>196.48904981251758</v>
      </c>
      <c r="GO30" s="331">
        <v>197.55525656223841</v>
      </c>
      <c r="GP30" s="331">
        <v>198.31292519080753</v>
      </c>
      <c r="GQ30" s="331">
        <v>182.11438690710494</v>
      </c>
      <c r="GR30" s="331">
        <v>183.61021338410831</v>
      </c>
      <c r="GS30" s="331">
        <v>183.64942622653615</v>
      </c>
      <c r="GT30" s="331">
        <v>185.1404706495849</v>
      </c>
      <c r="GU30" s="331">
        <v>185.48669135589901</v>
      </c>
      <c r="GV30" s="331">
        <v>186.42340008452888</v>
      </c>
      <c r="GW30" s="331">
        <v>186.91767318127782</v>
      </c>
      <c r="GX30" s="331">
        <v>185.26958610635953</v>
      </c>
      <c r="GY30" s="331">
        <v>185.45780775001313</v>
      </c>
      <c r="GZ30" s="331">
        <v>185.71278686687316</v>
      </c>
      <c r="HA30" s="331">
        <v>177.90063224445692</v>
      </c>
      <c r="HB30" s="331">
        <v>178.27516271018231</v>
      </c>
      <c r="HC30" s="331">
        <v>178.25335654414926</v>
      </c>
      <c r="HD30" s="331">
        <v>178.75049887327097</v>
      </c>
      <c r="HE30" s="331">
        <v>178.08789747731959</v>
      </c>
      <c r="HF30" s="331">
        <v>178.10090466407613</v>
      </c>
      <c r="HG30" s="331">
        <v>178.5020233497892</v>
      </c>
      <c r="HH30" s="331">
        <v>182.31618958398963</v>
      </c>
      <c r="HI30" s="331">
        <v>183.82196273321861</v>
      </c>
      <c r="HJ30" s="331">
        <v>184.25942502898673</v>
      </c>
      <c r="HK30" s="331">
        <v>181.24443565168144</v>
      </c>
      <c r="HL30" s="331">
        <v>181.19795408724261</v>
      </c>
      <c r="HM30" s="331">
        <v>181.18771988548878</v>
      </c>
      <c r="HN30" s="331">
        <v>183.8237913067191</v>
      </c>
      <c r="HO30" s="331">
        <v>183.62886701646067</v>
      </c>
      <c r="HP30" s="331">
        <v>184.24339779630199</v>
      </c>
      <c r="HQ30" s="331">
        <v>186.75824068865234</v>
      </c>
      <c r="HR30" s="331">
        <v>187.24894661197706</v>
      </c>
      <c r="HS30" s="331">
        <v>186.62882374184142</v>
      </c>
      <c r="HT30" s="331">
        <v>186.66793666957295</v>
      </c>
      <c r="HU30" s="331">
        <v>189.07348099645213</v>
      </c>
      <c r="HV30" s="331">
        <v>187.70710958199336</v>
      </c>
      <c r="HW30" s="331">
        <v>186.3659531006407</v>
      </c>
      <c r="HX30" s="331">
        <v>189.03831268331831</v>
      </c>
      <c r="HY30" s="331">
        <v>190.25644214389604</v>
      </c>
      <c r="HZ30" s="331">
        <v>191.88578208547256</v>
      </c>
      <c r="IA30" s="331">
        <v>193.9312278709169</v>
      </c>
      <c r="IB30" s="331">
        <v>194.54131246847015</v>
      </c>
      <c r="IC30" s="331">
        <v>198.15205053128784</v>
      </c>
      <c r="ID30" s="331">
        <v>202.4028572892316</v>
      </c>
      <c r="IE30" s="331">
        <v>202.13769180049229</v>
      </c>
      <c r="IF30" s="331">
        <v>198.2010041599782</v>
      </c>
      <c r="IG30" s="331">
        <v>201.75605747016061</v>
      </c>
      <c r="IH30" s="331">
        <v>197.16073955030865</v>
      </c>
      <c r="II30" s="331">
        <v>197.99305322477073</v>
      </c>
      <c r="IJ30" s="331">
        <v>199.26628862914828</v>
      </c>
      <c r="IK30" s="331">
        <v>193.2764563054555</v>
      </c>
      <c r="IL30" s="331">
        <v>196.00123283133482</v>
      </c>
      <c r="IM30" s="331">
        <v>197.86998353842861</v>
      </c>
      <c r="IN30" s="331">
        <v>199.24008206062464</v>
      </c>
      <c r="IO30" s="331">
        <v>201.24898907075047</v>
      </c>
      <c r="IP30" s="331">
        <v>199.98587818912517</v>
      </c>
      <c r="IQ30" s="331">
        <v>201.00105539708912</v>
      </c>
      <c r="IR30" s="331">
        <v>201.66307779226787</v>
      </c>
      <c r="IS30" s="331">
        <v>200.67545800687515</v>
      </c>
      <c r="IT30" s="331">
        <v>200.30048170562856</v>
      </c>
      <c r="IU30" s="331">
        <v>198.76154720985124</v>
      </c>
      <c r="IV30" s="331">
        <v>195.54261222418683</v>
      </c>
      <c r="IW30" s="331">
        <v>198.05712152973703</v>
      </c>
      <c r="IX30" s="331">
        <v>198.65445219566084</v>
      </c>
      <c r="IY30" s="331">
        <v>198.6209777905307</v>
      </c>
      <c r="IZ30" s="331">
        <v>198.77865099457426</v>
      </c>
      <c r="JA30" s="331">
        <v>202.54069368031651</v>
      </c>
      <c r="JB30" s="331">
        <v>192.0013299848863</v>
      </c>
      <c r="JC30" s="331">
        <v>189.72944837634577</v>
      </c>
    </row>
    <row r="31" spans="1:263" x14ac:dyDescent="0.25">
      <c r="A31" s="226" t="s">
        <v>199</v>
      </c>
      <c r="B31" s="331">
        <v>100</v>
      </c>
      <c r="C31" s="331">
        <v>103.59966224307881</v>
      </c>
      <c r="D31" s="331">
        <v>104.46702702515474</v>
      </c>
      <c r="E31" s="331">
        <v>107.2022013993836</v>
      </c>
      <c r="F31" s="331">
        <v>108.79659158519412</v>
      </c>
      <c r="G31" s="331">
        <v>106.98387669736945</v>
      </c>
      <c r="H31" s="331">
        <v>104.91644261453276</v>
      </c>
      <c r="I31" s="331">
        <v>108.1551120782505</v>
      </c>
      <c r="J31" s="331">
        <v>110.82895335341999</v>
      </c>
      <c r="K31" s="331">
        <v>114.79621267933774</v>
      </c>
      <c r="L31" s="331">
        <v>112.79512540972426</v>
      </c>
      <c r="M31" s="331">
        <v>111.3830954169983</v>
      </c>
      <c r="N31" s="331">
        <v>110.37106433823764</v>
      </c>
      <c r="O31" s="331">
        <v>113.62230759688902</v>
      </c>
      <c r="P31" s="331">
        <v>118.46233285964931</v>
      </c>
      <c r="Q31" s="331">
        <v>117.62610477960766</v>
      </c>
      <c r="R31" s="331">
        <v>117.46520058313189</v>
      </c>
      <c r="S31" s="331">
        <v>118.49949065021298</v>
      </c>
      <c r="T31" s="331">
        <v>121.56711401512088</v>
      </c>
      <c r="U31" s="331">
        <v>124.22348351714373</v>
      </c>
      <c r="V31" s="331">
        <v>121.14122011006651</v>
      </c>
      <c r="W31" s="331">
        <v>125.0759287255044</v>
      </c>
      <c r="X31" s="331">
        <v>122.17609004024845</v>
      </c>
      <c r="Y31" s="331">
        <v>125.2452030606724</v>
      </c>
      <c r="Z31" s="331">
        <v>129.01296893450109</v>
      </c>
      <c r="AA31" s="331">
        <v>131.26875092251049</v>
      </c>
      <c r="AB31" s="331">
        <v>134.06480758828093</v>
      </c>
      <c r="AC31" s="331">
        <v>137.70708481907485</v>
      </c>
      <c r="AD31" s="331">
        <v>138.5495534129775</v>
      </c>
      <c r="AE31" s="331">
        <v>139.44573939672233</v>
      </c>
      <c r="AF31" s="331">
        <v>138.83399281426784</v>
      </c>
      <c r="AG31" s="331">
        <v>131.81819736875445</v>
      </c>
      <c r="AH31" s="331">
        <v>126.71624724606619</v>
      </c>
      <c r="AI31" s="331">
        <v>132.31281774127018</v>
      </c>
      <c r="AJ31" s="331">
        <v>130.72264307859453</v>
      </c>
      <c r="AK31" s="331">
        <v>136.00948303758432</v>
      </c>
      <c r="AL31" s="331">
        <v>139.70052291946593</v>
      </c>
      <c r="AM31" s="331">
        <v>143.01622386574272</v>
      </c>
      <c r="AN31" s="331">
        <v>145.03457799557705</v>
      </c>
      <c r="AO31" s="331">
        <v>148.78579379174909</v>
      </c>
      <c r="AP31" s="331">
        <v>150.47103289383057</v>
      </c>
      <c r="AQ31" s="331">
        <v>157.40095473904475</v>
      </c>
      <c r="AR31" s="331">
        <v>161.86907354423596</v>
      </c>
      <c r="AS31" s="331">
        <v>162.50313067733839</v>
      </c>
      <c r="AT31" s="331">
        <v>160.3222961654071</v>
      </c>
      <c r="AU31" s="331">
        <v>163.46408146955821</v>
      </c>
      <c r="AV31" s="331">
        <v>167.13936881901051</v>
      </c>
      <c r="AW31" s="331">
        <v>168.76038861650633</v>
      </c>
      <c r="AX31" s="331">
        <v>171.04457000122457</v>
      </c>
      <c r="AY31" s="331">
        <v>174.55936004728409</v>
      </c>
      <c r="AZ31" s="331">
        <v>176.25218293116623</v>
      </c>
      <c r="BA31" s="331">
        <v>176.78817241158939</v>
      </c>
      <c r="BB31" s="331">
        <v>181.12686810493625</v>
      </c>
      <c r="BC31" s="331">
        <v>173.37546349641201</v>
      </c>
      <c r="BD31" s="331">
        <v>170.27166997326248</v>
      </c>
      <c r="BE31" s="331">
        <v>172.57638127683023</v>
      </c>
      <c r="BF31" s="331">
        <v>177.48802640342808</v>
      </c>
      <c r="BG31" s="331">
        <v>184.19492479767337</v>
      </c>
      <c r="BH31" s="331">
        <v>187.11245549060297</v>
      </c>
      <c r="BI31" s="331">
        <v>189.87876491046282</v>
      </c>
      <c r="BJ31" s="331">
        <v>192.75291418844955</v>
      </c>
      <c r="BK31" s="331">
        <v>197.04604346029225</v>
      </c>
      <c r="BL31" s="331">
        <v>199.35510068480147</v>
      </c>
      <c r="BM31" s="331">
        <v>202.30997196986544</v>
      </c>
      <c r="BN31" s="331">
        <v>197.78608025595909</v>
      </c>
      <c r="BO31" s="331">
        <v>199.52548239716424</v>
      </c>
      <c r="BP31" s="331">
        <v>205.70408076256138</v>
      </c>
      <c r="BQ31" s="331">
        <v>210.64193853060036</v>
      </c>
      <c r="BR31" s="331">
        <v>211.69416308390043</v>
      </c>
      <c r="BS31" s="331">
        <v>214.44163612532546</v>
      </c>
      <c r="BT31" s="331">
        <v>220.05679996225388</v>
      </c>
      <c r="BU31" s="331">
        <v>216.8886590898843</v>
      </c>
      <c r="BV31" s="331">
        <v>220.43680471409633</v>
      </c>
      <c r="BW31" s="331">
        <v>223.55812314196737</v>
      </c>
      <c r="BX31" s="331">
        <v>227.06997911633303</v>
      </c>
      <c r="BY31" s="331">
        <v>232.84251359815147</v>
      </c>
      <c r="BZ31" s="331">
        <v>229.35290009810791</v>
      </c>
      <c r="CA31" s="331">
        <v>228.59590931264881</v>
      </c>
      <c r="CB31" s="331">
        <v>220.57053513049172</v>
      </c>
      <c r="CC31" s="331">
        <v>219.09922816156731</v>
      </c>
      <c r="CD31" s="331">
        <v>225.24604011216434</v>
      </c>
      <c r="CE31" s="331">
        <v>229.33763275386684</v>
      </c>
      <c r="CF31" s="331">
        <v>229.74666286909002</v>
      </c>
      <c r="CG31" s="331">
        <v>234.27244026776032</v>
      </c>
      <c r="CH31" s="331">
        <v>235.77446035725788</v>
      </c>
      <c r="CI31" s="331">
        <v>240.03940680369797</v>
      </c>
      <c r="CJ31" s="331">
        <v>239.84641584643333</v>
      </c>
      <c r="CK31" s="331">
        <v>241.82078084475876</v>
      </c>
      <c r="CL31" s="331">
        <v>244.338517815237</v>
      </c>
      <c r="CM31" s="331">
        <v>246.71900332978907</v>
      </c>
      <c r="CN31" s="331">
        <v>248.85159840825898</v>
      </c>
      <c r="CO31" s="331">
        <v>245.03446574726237</v>
      </c>
      <c r="CP31" s="331">
        <v>241.25577901635961</v>
      </c>
      <c r="CQ31" s="331">
        <v>238.87239020064132</v>
      </c>
      <c r="CR31" s="331">
        <v>244.50965121235504</v>
      </c>
      <c r="CS31" s="331">
        <v>250.04678238938357</v>
      </c>
      <c r="CT31" s="331">
        <v>244.80773755349315</v>
      </c>
      <c r="CU31" s="331">
        <v>246.41587142270055</v>
      </c>
      <c r="CV31" s="331">
        <v>246.7004910097838</v>
      </c>
      <c r="CW31" s="331">
        <v>246.92173291955899</v>
      </c>
      <c r="CX31" s="331">
        <v>244.00325553906711</v>
      </c>
      <c r="CY31" s="331">
        <v>246.72918197981912</v>
      </c>
      <c r="CZ31" s="331">
        <v>247.86808972588622</v>
      </c>
      <c r="DA31" s="331">
        <v>244.12844038711717</v>
      </c>
      <c r="DB31" s="331">
        <v>247.58549752983313</v>
      </c>
      <c r="DC31" s="331">
        <v>249.45705614313184</v>
      </c>
      <c r="DD31" s="331">
        <v>230.50983380269747</v>
      </c>
      <c r="DE31" s="331">
        <v>182.90170442733839</v>
      </c>
      <c r="DF31" s="331">
        <v>187.22602079858561</v>
      </c>
      <c r="DG31" s="331">
        <v>192.64183290029914</v>
      </c>
      <c r="DH31" s="331">
        <v>196.41151438629973</v>
      </c>
      <c r="DI31" s="331">
        <v>192.67932941155982</v>
      </c>
      <c r="DJ31" s="331">
        <v>199.40296790011354</v>
      </c>
      <c r="DK31" s="331">
        <v>212.94205662572011</v>
      </c>
      <c r="DL31" s="331">
        <v>222.34926658494896</v>
      </c>
      <c r="DM31" s="331">
        <v>226.98719265707427</v>
      </c>
      <c r="DN31" s="331">
        <v>235.27473789435365</v>
      </c>
      <c r="DO31" s="331">
        <v>242.75717258059342</v>
      </c>
      <c r="DP31" s="331">
        <v>254.84576694376571</v>
      </c>
      <c r="DQ31" s="331">
        <v>257.88201697447829</v>
      </c>
      <c r="DR31" s="331">
        <v>259.50973462954488</v>
      </c>
      <c r="DS31" s="331">
        <v>262.79739411559927</v>
      </c>
      <c r="DT31" s="331">
        <v>266.37843081411773</v>
      </c>
      <c r="DU31" s="331">
        <v>269.9855307986154</v>
      </c>
      <c r="DV31" s="331">
        <v>280.5300630229745</v>
      </c>
      <c r="DW31" s="331">
        <v>284.59108033099318</v>
      </c>
      <c r="DX31" s="331">
        <v>281.49320760954743</v>
      </c>
      <c r="DY31" s="331">
        <v>286.60794606562814</v>
      </c>
      <c r="DZ31" s="331">
        <v>294.38855290014482</v>
      </c>
      <c r="EA31" s="331">
        <v>302.03275021702518</v>
      </c>
      <c r="EB31" s="331">
        <v>304.70363203968657</v>
      </c>
      <c r="EC31" s="331">
        <v>307.90346569082112</v>
      </c>
      <c r="ED31" s="331">
        <v>303.13087412533304</v>
      </c>
      <c r="EE31" s="331">
        <v>303.30585958511409</v>
      </c>
      <c r="EF31" s="331">
        <v>299.84553063590806</v>
      </c>
      <c r="EG31" s="331">
        <v>300.57965255752038</v>
      </c>
      <c r="EH31" s="331">
        <v>303.29076468555996</v>
      </c>
      <c r="EI31" s="331">
        <v>306.35594342605424</v>
      </c>
      <c r="EJ31" s="331">
        <v>310.68044113561223</v>
      </c>
      <c r="EK31" s="331">
        <v>311.22540394768248</v>
      </c>
      <c r="EL31" s="331">
        <v>316.81807336779048</v>
      </c>
      <c r="EM31" s="331">
        <v>316.57701524184824</v>
      </c>
      <c r="EN31" s="331">
        <v>301.65169971715829</v>
      </c>
      <c r="EO31" s="331">
        <v>312.43225074504147</v>
      </c>
      <c r="EP31" s="331">
        <v>308.84892839936401</v>
      </c>
      <c r="EQ31" s="331">
        <v>313.49766687792925</v>
      </c>
      <c r="ER31" s="331">
        <v>325.05056014808861</v>
      </c>
      <c r="ES31" s="331">
        <v>331.730746187769</v>
      </c>
      <c r="ET31" s="331">
        <v>330.71340290700584</v>
      </c>
      <c r="EU31" s="331">
        <v>335.23626971372602</v>
      </c>
      <c r="EV31" s="331">
        <v>327.08510665778596</v>
      </c>
      <c r="EW31" s="331">
        <v>337.14785320705352</v>
      </c>
      <c r="EX31" s="331">
        <v>351.55400105911178</v>
      </c>
      <c r="EY31" s="331">
        <v>352.14237780135215</v>
      </c>
      <c r="EZ31" s="331">
        <v>357.37827153488831</v>
      </c>
      <c r="FA31" s="331">
        <v>359.01472520867446</v>
      </c>
      <c r="FB31" s="331">
        <v>362.96764612607399</v>
      </c>
      <c r="FC31" s="331">
        <v>366.50031602688324</v>
      </c>
      <c r="FD31" s="331">
        <v>362.31230054905211</v>
      </c>
      <c r="FE31" s="331">
        <v>365.54791139907411</v>
      </c>
      <c r="FF31" s="331">
        <v>365.40245424016075</v>
      </c>
      <c r="FG31" s="331">
        <v>372.14041797992292</v>
      </c>
      <c r="FH31" s="331">
        <v>359.03878691830693</v>
      </c>
      <c r="FI31" s="331">
        <v>342.13236399373955</v>
      </c>
      <c r="FJ31" s="331">
        <v>340.88886150238989</v>
      </c>
      <c r="FK31" s="331">
        <v>330.83561083748958</v>
      </c>
      <c r="FL31" s="331">
        <v>337.63062323811573</v>
      </c>
      <c r="FM31" s="331">
        <v>345.4292042305392</v>
      </c>
      <c r="FN31" s="331">
        <v>336.33434979711944</v>
      </c>
      <c r="FO31" s="331">
        <v>335.79676101175454</v>
      </c>
      <c r="FP31" s="331">
        <v>330.83368472572852</v>
      </c>
      <c r="FQ31" s="331">
        <v>338.13616684530166</v>
      </c>
      <c r="FR31" s="331">
        <v>344.40365186891376</v>
      </c>
      <c r="FS31" s="331">
        <v>347.02960544506556</v>
      </c>
      <c r="FT31" s="331">
        <v>358.56068278732687</v>
      </c>
      <c r="FU31" s="331">
        <v>360.15628072002886</v>
      </c>
      <c r="FV31" s="331">
        <v>361.5360009137251</v>
      </c>
      <c r="FW31" s="331">
        <v>365.58472199096246</v>
      </c>
      <c r="FX31" s="331">
        <v>359.30432888092651</v>
      </c>
      <c r="FY31" s="331">
        <v>364.90249509013825</v>
      </c>
      <c r="FZ31" s="331">
        <v>362.74972325414529</v>
      </c>
      <c r="GA31" s="331">
        <v>351.48167455010156</v>
      </c>
      <c r="GB31" s="331">
        <v>363.35962637112772</v>
      </c>
      <c r="GC31" s="331">
        <v>365.30069282230983</v>
      </c>
      <c r="GD31" s="331">
        <v>366.69655408260599</v>
      </c>
      <c r="GE31" s="331">
        <v>369.41099864939798</v>
      </c>
      <c r="GF31" s="331">
        <v>367.50859932083108</v>
      </c>
      <c r="GG31" s="331">
        <v>359.18349642192106</v>
      </c>
      <c r="GH31" s="331">
        <v>356.62263635596162</v>
      </c>
      <c r="GI31" s="331">
        <v>345.06486880964542</v>
      </c>
      <c r="GJ31" s="331">
        <v>337.85328118602501</v>
      </c>
      <c r="GK31" s="331">
        <v>349.72907220564679</v>
      </c>
      <c r="GL31" s="331">
        <v>352.86937290493017</v>
      </c>
      <c r="GM31" s="331">
        <v>342.36358871565915</v>
      </c>
      <c r="GN31" s="331">
        <v>340.4491139891324</v>
      </c>
      <c r="GO31" s="331">
        <v>344.74796761677004</v>
      </c>
      <c r="GP31" s="331">
        <v>358.02584374744805</v>
      </c>
      <c r="GQ31" s="331">
        <v>365.13421487540614</v>
      </c>
      <c r="GR31" s="331">
        <v>361.40487784452546</v>
      </c>
      <c r="GS31" s="331">
        <v>377.47623243390262</v>
      </c>
      <c r="GT31" s="331">
        <v>381.71903827733371</v>
      </c>
      <c r="GU31" s="331">
        <v>386.12596849601181</v>
      </c>
      <c r="GV31" s="331">
        <v>388.92791708133956</v>
      </c>
      <c r="GW31" s="331">
        <v>390.08706605717504</v>
      </c>
      <c r="GX31" s="331">
        <v>373.574823111689</v>
      </c>
      <c r="GY31" s="331">
        <v>380.76056329788065</v>
      </c>
      <c r="GZ31" s="331">
        <v>383.08263411221634</v>
      </c>
      <c r="HA31" s="331">
        <v>393.34852995309933</v>
      </c>
      <c r="HB31" s="331">
        <v>396.96687084586785</v>
      </c>
      <c r="HC31" s="331">
        <v>399.03974186898182</v>
      </c>
      <c r="HD31" s="331">
        <v>397.98137450152677</v>
      </c>
      <c r="HE31" s="331">
        <v>395.44999442333159</v>
      </c>
      <c r="HF31" s="331">
        <v>395.40315653634383</v>
      </c>
      <c r="HG31" s="331">
        <v>400.08203707306217</v>
      </c>
      <c r="HH31" s="331">
        <v>400.41685541391047</v>
      </c>
      <c r="HI31" s="331">
        <v>398.78124866095317</v>
      </c>
      <c r="HJ31" s="331">
        <v>397.28150176363073</v>
      </c>
      <c r="HK31" s="331">
        <v>400.64224037551315</v>
      </c>
      <c r="HL31" s="331">
        <v>401.81361909836357</v>
      </c>
      <c r="HM31" s="331">
        <v>399.67766873544161</v>
      </c>
      <c r="HN31" s="331">
        <v>398.53225330522804</v>
      </c>
      <c r="HO31" s="331">
        <v>394.1161487258355</v>
      </c>
      <c r="HP31" s="331">
        <v>387.00679613241209</v>
      </c>
      <c r="HQ31" s="331">
        <v>379.03695450675781</v>
      </c>
      <c r="HR31" s="331">
        <v>386.10852970846275</v>
      </c>
      <c r="HS31" s="331">
        <v>370.35178405644064</v>
      </c>
      <c r="HT31" s="331">
        <v>367.05132065854758</v>
      </c>
      <c r="HU31" s="331">
        <v>369.44393998465165</v>
      </c>
      <c r="HV31" s="331">
        <v>371.45572944403693</v>
      </c>
      <c r="HW31" s="331">
        <v>387.66793927675047</v>
      </c>
      <c r="HX31" s="331">
        <v>388.73387188049179</v>
      </c>
      <c r="HY31" s="331">
        <v>390.75764679907667</v>
      </c>
      <c r="HZ31" s="331">
        <v>390.96015709839918</v>
      </c>
      <c r="IA31" s="331">
        <v>391.59829620035077</v>
      </c>
      <c r="IB31" s="331">
        <v>404.29237773622577</v>
      </c>
      <c r="IC31" s="331">
        <v>411.8925569116887</v>
      </c>
      <c r="ID31" s="331">
        <v>407.69988067763933</v>
      </c>
      <c r="IE31" s="331">
        <v>410.08538138130257</v>
      </c>
      <c r="IF31" s="331">
        <v>411.39779961890798</v>
      </c>
      <c r="IG31" s="331">
        <v>408.7292121905694</v>
      </c>
      <c r="IH31" s="331">
        <v>417.33895634563964</v>
      </c>
      <c r="II31" s="331">
        <v>420.99562371393682</v>
      </c>
      <c r="IJ31" s="331">
        <v>414.23866569705211</v>
      </c>
      <c r="IK31" s="331">
        <v>357.43085478737339</v>
      </c>
      <c r="IL31" s="331">
        <v>367.14322492640264</v>
      </c>
      <c r="IM31" s="331">
        <v>387.37269752161012</v>
      </c>
      <c r="IN31" s="331">
        <v>394.53132581241829</v>
      </c>
      <c r="IO31" s="331">
        <v>400.56900420763611</v>
      </c>
      <c r="IP31" s="331">
        <v>400.34030564418549</v>
      </c>
      <c r="IQ31" s="331">
        <v>395.705758769422</v>
      </c>
      <c r="IR31" s="331">
        <v>397.06656385093083</v>
      </c>
      <c r="IS31" s="331">
        <v>411.87678065846734</v>
      </c>
      <c r="IT31" s="331">
        <v>418.90740256596541</v>
      </c>
      <c r="IU31" s="331">
        <v>414.88701600453578</v>
      </c>
      <c r="IV31" s="331">
        <v>405.38753714196935</v>
      </c>
      <c r="IW31" s="331">
        <v>401.65178842240874</v>
      </c>
      <c r="IX31" s="331">
        <v>406.36073837908049</v>
      </c>
      <c r="IY31" s="331">
        <v>410.65894813405049</v>
      </c>
      <c r="IZ31" s="331">
        <v>416.00775613638075</v>
      </c>
      <c r="JA31" s="331">
        <v>415.70162126876232</v>
      </c>
      <c r="JB31" s="331">
        <v>420.04174263883135</v>
      </c>
      <c r="JC31" s="331">
        <v>412.03378702634757</v>
      </c>
    </row>
    <row r="32" spans="1:263" x14ac:dyDescent="0.25">
      <c r="A32" s="226" t="s">
        <v>59</v>
      </c>
      <c r="B32" s="331">
        <v>100</v>
      </c>
      <c r="C32" s="331">
        <v>100.19887163006752</v>
      </c>
      <c r="D32" s="331">
        <v>99.60654496095276</v>
      </c>
      <c r="E32" s="331">
        <v>100.1779563390031</v>
      </c>
      <c r="F32" s="331">
        <v>102.47524614141626</v>
      </c>
      <c r="G32" s="331">
        <v>104.01139652053429</v>
      </c>
      <c r="H32" s="331">
        <v>103.11922104243543</v>
      </c>
      <c r="I32" s="331">
        <v>103.15708949202178</v>
      </c>
      <c r="J32" s="331">
        <v>104.08070801553789</v>
      </c>
      <c r="K32" s="331">
        <v>105.36935593934437</v>
      </c>
      <c r="L32" s="331">
        <v>106.05095797859144</v>
      </c>
      <c r="M32" s="331">
        <v>107.59689631752954</v>
      </c>
      <c r="N32" s="331">
        <v>107.62051807104886</v>
      </c>
      <c r="O32" s="331">
        <v>106.80161636594548</v>
      </c>
      <c r="P32" s="331">
        <v>107.6990859913551</v>
      </c>
      <c r="Q32" s="331">
        <v>108.39630872844472</v>
      </c>
      <c r="R32" s="331">
        <v>109.43185604723479</v>
      </c>
      <c r="S32" s="331">
        <v>108.52413661156665</v>
      </c>
      <c r="T32" s="331">
        <v>110.29268597972002</v>
      </c>
      <c r="U32" s="331">
        <v>110.67595166978678</v>
      </c>
      <c r="V32" s="331">
        <v>111.27564213949464</v>
      </c>
      <c r="W32" s="331">
        <v>111.31719507231841</v>
      </c>
      <c r="X32" s="331">
        <v>111.3257100924809</v>
      </c>
      <c r="Y32" s="331">
        <v>113.39792335062998</v>
      </c>
      <c r="Z32" s="331">
        <v>112.52993067735966</v>
      </c>
      <c r="AA32" s="331">
        <v>111.0791898470334</v>
      </c>
      <c r="AB32" s="331">
        <v>112.02727371377226</v>
      </c>
      <c r="AC32" s="331">
        <v>112.13205336365105</v>
      </c>
      <c r="AD32" s="331">
        <v>111.07815130090682</v>
      </c>
      <c r="AE32" s="331">
        <v>111.5735934178505</v>
      </c>
      <c r="AF32" s="331">
        <v>111.33483063923065</v>
      </c>
      <c r="AG32" s="331">
        <v>111.19666495681641</v>
      </c>
      <c r="AH32" s="331">
        <v>112.48498507170932</v>
      </c>
      <c r="AI32" s="331">
        <v>113.80760249555681</v>
      </c>
      <c r="AJ32" s="331">
        <v>115.21796818625268</v>
      </c>
      <c r="AK32" s="331">
        <v>114.65300204847816</v>
      </c>
      <c r="AL32" s="331">
        <v>115.26091861217994</v>
      </c>
      <c r="AM32" s="331">
        <v>116.45988428053489</v>
      </c>
      <c r="AN32" s="331">
        <v>116.86105048580136</v>
      </c>
      <c r="AO32" s="331">
        <v>118.08807556720343</v>
      </c>
      <c r="AP32" s="331">
        <v>117.67710112207308</v>
      </c>
      <c r="AQ32" s="331">
        <v>118.28355987409553</v>
      </c>
      <c r="AR32" s="331">
        <v>119.58253452948722</v>
      </c>
      <c r="AS32" s="331">
        <v>120.13625142118815</v>
      </c>
      <c r="AT32" s="331">
        <v>118.96370436694757</v>
      </c>
      <c r="AU32" s="331">
        <v>119.71046010315946</v>
      </c>
      <c r="AV32" s="331">
        <v>120.64661096999035</v>
      </c>
      <c r="AW32" s="331">
        <v>120.02210480300865</v>
      </c>
      <c r="AX32" s="331">
        <v>119.78177361886617</v>
      </c>
      <c r="AY32" s="331">
        <v>120.79291327187622</v>
      </c>
      <c r="AZ32" s="331">
        <v>121.57975398098399</v>
      </c>
      <c r="BA32" s="331">
        <v>122.71604038516288</v>
      </c>
      <c r="BB32" s="331">
        <v>124.26489041919233</v>
      </c>
      <c r="BC32" s="331">
        <v>123.09497296571787</v>
      </c>
      <c r="BD32" s="331">
        <v>122.36751761198842</v>
      </c>
      <c r="BE32" s="331">
        <v>122.85054508382707</v>
      </c>
      <c r="BF32" s="331">
        <v>123.74039919027518</v>
      </c>
      <c r="BG32" s="331">
        <v>125.36875181619527</v>
      </c>
      <c r="BH32" s="331">
        <v>126.00020173093137</v>
      </c>
      <c r="BI32" s="331">
        <v>126.72610564903918</v>
      </c>
      <c r="BJ32" s="331">
        <v>127.57268606464508</v>
      </c>
      <c r="BK32" s="331">
        <v>128.13474551833767</v>
      </c>
      <c r="BL32" s="331">
        <v>129.88705064459214</v>
      </c>
      <c r="BM32" s="331">
        <v>130.12262166170049</v>
      </c>
      <c r="BN32" s="331">
        <v>129.51423703497147</v>
      </c>
      <c r="BO32" s="331">
        <v>130.639220934761</v>
      </c>
      <c r="BP32" s="331">
        <v>131.75012016271253</v>
      </c>
      <c r="BQ32" s="331">
        <v>133.14914512116795</v>
      </c>
      <c r="BR32" s="331">
        <v>133.08532608795613</v>
      </c>
      <c r="BS32" s="331">
        <v>134.71180592784643</v>
      </c>
      <c r="BT32" s="331">
        <v>135.17290916597548</v>
      </c>
      <c r="BU32" s="331">
        <v>132.94314650970728</v>
      </c>
      <c r="BV32" s="331">
        <v>133.39571894169927</v>
      </c>
      <c r="BW32" s="331">
        <v>135.31995123498862</v>
      </c>
      <c r="BX32" s="331">
        <v>134.09317908508197</v>
      </c>
      <c r="BY32" s="331">
        <v>134.62240057295952</v>
      </c>
      <c r="BZ32" s="331">
        <v>131.87354229720029</v>
      </c>
      <c r="CA32" s="331">
        <v>130.23912784838538</v>
      </c>
      <c r="CB32" s="331">
        <v>129.77055352821361</v>
      </c>
      <c r="CC32" s="331">
        <v>128.85882211906772</v>
      </c>
      <c r="CD32" s="331">
        <v>130.733197921167</v>
      </c>
      <c r="CE32" s="331">
        <v>132.58153866076862</v>
      </c>
      <c r="CF32" s="331">
        <v>133.7565828378273</v>
      </c>
      <c r="CG32" s="331">
        <v>134.46071667376071</v>
      </c>
      <c r="CH32" s="331">
        <v>135.12309409402087</v>
      </c>
      <c r="CI32" s="331">
        <v>134.3479434255197</v>
      </c>
      <c r="CJ32" s="331">
        <v>134.24078080899011</v>
      </c>
      <c r="CK32" s="331">
        <v>135.65243223024279</v>
      </c>
      <c r="CL32" s="331">
        <v>135.28827433304932</v>
      </c>
      <c r="CM32" s="331">
        <v>135.3253272976506</v>
      </c>
      <c r="CN32" s="331">
        <v>134.56724539682924</v>
      </c>
      <c r="CO32" s="331">
        <v>133.65342515026956</v>
      </c>
      <c r="CP32" s="331">
        <v>133.82919607844823</v>
      </c>
      <c r="CQ32" s="331">
        <v>134.25988487535616</v>
      </c>
      <c r="CR32" s="331">
        <v>134.24772297175366</v>
      </c>
      <c r="CS32" s="331">
        <v>135.27111878746314</v>
      </c>
      <c r="CT32" s="331">
        <v>134.66528153365095</v>
      </c>
      <c r="CU32" s="331">
        <v>133.833453649185</v>
      </c>
      <c r="CV32" s="331">
        <v>135.21026145814639</v>
      </c>
      <c r="CW32" s="331">
        <v>134.94071011208791</v>
      </c>
      <c r="CX32" s="331">
        <v>133.11559381394548</v>
      </c>
      <c r="CY32" s="331">
        <v>133.84344517370755</v>
      </c>
      <c r="CZ32" s="331">
        <v>133.18981565472214</v>
      </c>
      <c r="DA32" s="331">
        <v>131.56954944596166</v>
      </c>
      <c r="DB32" s="331">
        <v>132.62890832318558</v>
      </c>
      <c r="DC32" s="331">
        <v>133.47754524620419</v>
      </c>
      <c r="DD32" s="331">
        <v>127.38416676927301</v>
      </c>
      <c r="DE32" s="331">
        <v>119.57229220605214</v>
      </c>
      <c r="DF32" s="331">
        <v>119.8919375778928</v>
      </c>
      <c r="DG32" s="331">
        <v>118.33928015892997</v>
      </c>
      <c r="DH32" s="331">
        <v>117.06882023735164</v>
      </c>
      <c r="DI32" s="331">
        <v>115.63630920634105</v>
      </c>
      <c r="DJ32" s="331">
        <v>115.12812277920429</v>
      </c>
      <c r="DK32" s="331">
        <v>118.92210729046984</v>
      </c>
      <c r="DL32" s="331">
        <v>121.05948440591987</v>
      </c>
      <c r="DM32" s="331">
        <v>124.14592815792828</v>
      </c>
      <c r="DN32" s="331">
        <v>129.39703249588072</v>
      </c>
      <c r="DO32" s="331">
        <v>131.58707629000159</v>
      </c>
      <c r="DP32" s="331">
        <v>133.93052224066159</v>
      </c>
      <c r="DQ32" s="331">
        <v>135.24364459266451</v>
      </c>
      <c r="DR32" s="331">
        <v>136.47546870208635</v>
      </c>
      <c r="DS32" s="331">
        <v>136.14803032430564</v>
      </c>
      <c r="DT32" s="331">
        <v>139.26687696920379</v>
      </c>
      <c r="DU32" s="331">
        <v>140.36921197127702</v>
      </c>
      <c r="DV32" s="331">
        <v>142.12750491312681</v>
      </c>
      <c r="DW32" s="331">
        <v>142.92179055869042</v>
      </c>
      <c r="DX32" s="331">
        <v>143.58990892661316</v>
      </c>
      <c r="DY32" s="331">
        <v>143.92619038060761</v>
      </c>
      <c r="DZ32" s="331">
        <v>145.3379816321762</v>
      </c>
      <c r="EA32" s="331">
        <v>147.9673195195472</v>
      </c>
      <c r="EB32" s="331">
        <v>148.12807065989401</v>
      </c>
      <c r="EC32" s="331">
        <v>148.43452319876005</v>
      </c>
      <c r="ED32" s="331">
        <v>145.76464609529086</v>
      </c>
      <c r="EE32" s="331">
        <v>145.59294414507511</v>
      </c>
      <c r="EF32" s="331">
        <v>145.50726991098011</v>
      </c>
      <c r="EG32" s="331">
        <v>146.82556098121495</v>
      </c>
      <c r="EH32" s="331">
        <v>146.51119962406506</v>
      </c>
      <c r="EI32" s="331">
        <v>147.8014127161762</v>
      </c>
      <c r="EJ32" s="331">
        <v>149.24300171361458</v>
      </c>
      <c r="EK32" s="331">
        <v>148.47782131325008</v>
      </c>
      <c r="EL32" s="331">
        <v>150.03887885016294</v>
      </c>
      <c r="EM32" s="331">
        <v>147.79701665543138</v>
      </c>
      <c r="EN32" s="331">
        <v>145.10140329244027</v>
      </c>
      <c r="EO32" s="331">
        <v>148.03304350659724</v>
      </c>
      <c r="EP32" s="331">
        <v>143.96980475286696</v>
      </c>
      <c r="EQ32" s="331">
        <v>147.43463061719405</v>
      </c>
      <c r="ER32" s="331">
        <v>151.48715789331831</v>
      </c>
      <c r="ES32" s="331">
        <v>154.05548059054198</v>
      </c>
      <c r="ET32" s="331">
        <v>155.23775449337296</v>
      </c>
      <c r="EU32" s="331">
        <v>155.61079662825867</v>
      </c>
      <c r="EV32" s="331">
        <v>156.27236055425445</v>
      </c>
      <c r="EW32" s="331">
        <v>156.08878412558303</v>
      </c>
      <c r="EX32" s="331">
        <v>159.95084336985516</v>
      </c>
      <c r="EY32" s="331">
        <v>161.29260403320384</v>
      </c>
      <c r="EZ32" s="331">
        <v>162.40514413382229</v>
      </c>
      <c r="FA32" s="331">
        <v>164.12338372912291</v>
      </c>
      <c r="FB32" s="331">
        <v>165.54483688715518</v>
      </c>
      <c r="FC32" s="331">
        <v>167.05958807968381</v>
      </c>
      <c r="FD32" s="331">
        <v>165.23305962017761</v>
      </c>
      <c r="FE32" s="331">
        <v>167.30439596565881</v>
      </c>
      <c r="FF32" s="331">
        <v>168.46332817879102</v>
      </c>
      <c r="FG32" s="331">
        <v>170.54896883377555</v>
      </c>
      <c r="FH32" s="331">
        <v>169.85260588837642</v>
      </c>
      <c r="FI32" s="331">
        <v>166.56152614848358</v>
      </c>
      <c r="FJ32" s="331">
        <v>168.00340421526576</v>
      </c>
      <c r="FK32" s="331">
        <v>167.4922639395742</v>
      </c>
      <c r="FL32" s="331">
        <v>168.75268991645393</v>
      </c>
      <c r="FM32" s="331">
        <v>170.99586411865974</v>
      </c>
      <c r="FN32" s="331">
        <v>171.217345091807</v>
      </c>
      <c r="FO32" s="331">
        <v>170.70344201865595</v>
      </c>
      <c r="FP32" s="331">
        <v>172.90175783222023</v>
      </c>
      <c r="FQ32" s="331">
        <v>174.13050167379399</v>
      </c>
      <c r="FR32" s="331">
        <v>174.8347503534614</v>
      </c>
      <c r="FS32" s="331">
        <v>176.31087310425207</v>
      </c>
      <c r="FT32" s="331">
        <v>178.14074450407892</v>
      </c>
      <c r="FU32" s="331">
        <v>178.91651681410815</v>
      </c>
      <c r="FV32" s="331">
        <v>179.58706764568126</v>
      </c>
      <c r="FW32" s="331">
        <v>181.56997531464989</v>
      </c>
      <c r="FX32" s="331">
        <v>181.3791694844497</v>
      </c>
      <c r="FY32" s="331">
        <v>182.18577349681198</v>
      </c>
      <c r="FZ32" s="331">
        <v>183.09862063128421</v>
      </c>
      <c r="GA32" s="331">
        <v>183.87788346430224</v>
      </c>
      <c r="GB32" s="331">
        <v>186.66785304432034</v>
      </c>
      <c r="GC32" s="331">
        <v>187.74184777136315</v>
      </c>
      <c r="GD32" s="331">
        <v>188.21210676863873</v>
      </c>
      <c r="GE32" s="331">
        <v>186.90578953127491</v>
      </c>
      <c r="GF32" s="331">
        <v>185.96323820605485</v>
      </c>
      <c r="GG32" s="331">
        <v>182.3984810468279</v>
      </c>
      <c r="GH32" s="331">
        <v>184.29589919123339</v>
      </c>
      <c r="GI32" s="331">
        <v>182.46943490090706</v>
      </c>
      <c r="GJ32" s="331">
        <v>181.64376095886593</v>
      </c>
      <c r="GK32" s="331">
        <v>183.85143518306342</v>
      </c>
      <c r="GL32" s="331">
        <v>185.14020943528413</v>
      </c>
      <c r="GM32" s="331">
        <v>183.28802636583171</v>
      </c>
      <c r="GN32" s="331">
        <v>183.8294251032444</v>
      </c>
      <c r="GO32" s="331">
        <v>184.12483832975093</v>
      </c>
      <c r="GP32" s="331">
        <v>186.04413202213703</v>
      </c>
      <c r="GQ32" s="331">
        <v>186.42856815933516</v>
      </c>
      <c r="GR32" s="331">
        <v>186.83250764871599</v>
      </c>
      <c r="GS32" s="331">
        <v>188.87468687049423</v>
      </c>
      <c r="GT32" s="331">
        <v>191.16811530794052</v>
      </c>
      <c r="GU32" s="331">
        <v>191.63476838803354</v>
      </c>
      <c r="GV32" s="331">
        <v>191.49149640562263</v>
      </c>
      <c r="GW32" s="331">
        <v>190.01046499190639</v>
      </c>
      <c r="GX32" s="331">
        <v>187.65295544725072</v>
      </c>
      <c r="GY32" s="331">
        <v>188.53963788689265</v>
      </c>
      <c r="GZ32" s="331">
        <v>187.72722740441793</v>
      </c>
      <c r="HA32" s="331">
        <v>189.63116506408892</v>
      </c>
      <c r="HB32" s="331">
        <v>189.26124530054346</v>
      </c>
      <c r="HC32" s="331">
        <v>190.00685742963407</v>
      </c>
      <c r="HD32" s="331">
        <v>190.54129490639593</v>
      </c>
      <c r="HE32" s="331">
        <v>189.61268454944388</v>
      </c>
      <c r="HF32" s="331">
        <v>190.18061758565096</v>
      </c>
      <c r="HG32" s="331">
        <v>191.1624976579912</v>
      </c>
      <c r="HH32" s="331">
        <v>190.39543120832076</v>
      </c>
      <c r="HI32" s="331">
        <v>191.43300515872855</v>
      </c>
      <c r="HJ32" s="331">
        <v>190.80851952989519</v>
      </c>
      <c r="HK32" s="331">
        <v>190.44306203187205</v>
      </c>
      <c r="HL32" s="331">
        <v>189.05913017884575</v>
      </c>
      <c r="HM32" s="331">
        <v>188.55026833525514</v>
      </c>
      <c r="HN32" s="331">
        <v>188.57133513202163</v>
      </c>
      <c r="HO32" s="331">
        <v>188.20985384580271</v>
      </c>
      <c r="HP32" s="331">
        <v>188.29939538050087</v>
      </c>
      <c r="HQ32" s="331">
        <v>188.18820070417979</v>
      </c>
      <c r="HR32" s="331">
        <v>188.37489542894036</v>
      </c>
      <c r="HS32" s="331">
        <v>188.40402520580238</v>
      </c>
      <c r="HT32" s="331">
        <v>187.92331011261874</v>
      </c>
      <c r="HU32" s="331">
        <v>187.25073244364313</v>
      </c>
      <c r="HV32" s="331">
        <v>187.96242340913085</v>
      </c>
      <c r="HW32" s="331">
        <v>190.02080934728144</v>
      </c>
      <c r="HX32" s="331">
        <v>190.71599398643778</v>
      </c>
      <c r="HY32" s="331">
        <v>193.65586820908004</v>
      </c>
      <c r="HZ32" s="331">
        <v>194.55741399250695</v>
      </c>
      <c r="IA32" s="331">
        <v>195.06620938685626</v>
      </c>
      <c r="IB32" s="331">
        <v>197.92176309669739</v>
      </c>
      <c r="IC32" s="331">
        <v>200.11599187994943</v>
      </c>
      <c r="ID32" s="331">
        <v>202.68785460053817</v>
      </c>
      <c r="IE32" s="331">
        <v>201.36797778255831</v>
      </c>
      <c r="IF32" s="331">
        <v>200.91277141361186</v>
      </c>
      <c r="IG32" s="331">
        <v>200.50703120981788</v>
      </c>
      <c r="IH32" s="331">
        <v>199.99829545559524</v>
      </c>
      <c r="II32" s="331">
        <v>203.37331244112738</v>
      </c>
      <c r="IJ32" s="331">
        <v>204.41158055448807</v>
      </c>
      <c r="IK32" s="331">
        <v>195.47299525806906</v>
      </c>
      <c r="IL32" s="331">
        <v>201.20143237594445</v>
      </c>
      <c r="IM32" s="331">
        <v>201.75720052164644</v>
      </c>
      <c r="IN32" s="331">
        <v>203.82404090167191</v>
      </c>
      <c r="IO32" s="331">
        <v>206.38609687085273</v>
      </c>
      <c r="IP32" s="331">
        <v>205.99323164731086</v>
      </c>
      <c r="IQ32" s="331">
        <v>206.42686750623074</v>
      </c>
      <c r="IR32" s="331">
        <v>206.85516152014429</v>
      </c>
      <c r="IS32" s="331">
        <v>209.28523238820256</v>
      </c>
      <c r="IT32" s="331">
        <v>209.39695997877544</v>
      </c>
      <c r="IU32" s="331">
        <v>208.70886040896843</v>
      </c>
      <c r="IV32" s="331">
        <v>206.06008838733075</v>
      </c>
      <c r="IW32" s="331">
        <v>206.11874410674258</v>
      </c>
      <c r="IX32" s="331">
        <v>206.02270387738031</v>
      </c>
      <c r="IY32" s="331">
        <v>206.01452923047879</v>
      </c>
      <c r="IZ32" s="331">
        <v>207.41261708248348</v>
      </c>
      <c r="JA32" s="331">
        <v>209.81866045865917</v>
      </c>
      <c r="JB32" s="331">
        <v>209.26820335702368</v>
      </c>
      <c r="JC32" s="331">
        <v>207.56177043267471</v>
      </c>
    </row>
    <row r="33" spans="1:263" x14ac:dyDescent="0.25">
      <c r="A33" s="226" t="s">
        <v>54</v>
      </c>
      <c r="B33" s="331">
        <v>100</v>
      </c>
      <c r="C33" s="331">
        <v>100.31033281148396</v>
      </c>
      <c r="D33" s="331">
        <v>100.30671419618911</v>
      </c>
      <c r="E33" s="331">
        <v>100.61947356164536</v>
      </c>
      <c r="F33" s="331">
        <v>101.18476944419652</v>
      </c>
      <c r="G33" s="331">
        <v>101.19535716202247</v>
      </c>
      <c r="H33" s="331">
        <v>100.95100222426184</v>
      </c>
      <c r="I33" s="331">
        <v>101.09004004988505</v>
      </c>
      <c r="J33" s="331">
        <v>101.57049856981662</v>
      </c>
      <c r="K33" s="331">
        <v>102.14946047052408</v>
      </c>
      <c r="L33" s="331">
        <v>102.66523226858961</v>
      </c>
      <c r="M33" s="331">
        <v>103.49699993544935</v>
      </c>
      <c r="N33" s="331">
        <v>104.26497588091188</v>
      </c>
      <c r="O33" s="331">
        <v>105.04707930243035</v>
      </c>
      <c r="P33" s="331">
        <v>105.79169972918017</v>
      </c>
      <c r="Q33" s="331">
        <v>106.24598327101312</v>
      </c>
      <c r="R33" s="331">
        <v>106.90449002251138</v>
      </c>
      <c r="S33" s="331">
        <v>106.6547504713206</v>
      </c>
      <c r="T33" s="331">
        <v>107.11830437943291</v>
      </c>
      <c r="U33" s="331">
        <v>107.82917704283517</v>
      </c>
      <c r="V33" s="331">
        <v>108.48122234665162</v>
      </c>
      <c r="W33" s="331">
        <v>109.27225339177599</v>
      </c>
      <c r="X33" s="331">
        <v>110.22983409817091</v>
      </c>
      <c r="Y33" s="331">
        <v>110.90996725026442</v>
      </c>
      <c r="Z33" s="331">
        <v>111.16364337272347</v>
      </c>
      <c r="AA33" s="331">
        <v>110.8202656048295</v>
      </c>
      <c r="AB33" s="331">
        <v>111.05378853756351</v>
      </c>
      <c r="AC33" s="331">
        <v>111.49815098911984</v>
      </c>
      <c r="AD33" s="331">
        <v>111.23022528220403</v>
      </c>
      <c r="AE33" s="331">
        <v>111.97846737814662</v>
      </c>
      <c r="AF33" s="331">
        <v>112.31844800969428</v>
      </c>
      <c r="AG33" s="331">
        <v>112.98951107955303</v>
      </c>
      <c r="AH33" s="331">
        <v>113.77051645502456</v>
      </c>
      <c r="AI33" s="331">
        <v>114.51031822669275</v>
      </c>
      <c r="AJ33" s="331">
        <v>115.43287285193938</v>
      </c>
      <c r="AK33" s="331">
        <v>115.76723650214296</v>
      </c>
      <c r="AL33" s="331">
        <v>116.32751402019498</v>
      </c>
      <c r="AM33" s="331">
        <v>117.25939134525679</v>
      </c>
      <c r="AN33" s="331">
        <v>117.91111431432641</v>
      </c>
      <c r="AO33" s="331">
        <v>118.48331861479951</v>
      </c>
      <c r="AP33" s="331">
        <v>118.68454783859053</v>
      </c>
      <c r="AQ33" s="331">
        <v>119.0271576337712</v>
      </c>
      <c r="AR33" s="331">
        <v>119.96668837918841</v>
      </c>
      <c r="AS33" s="331">
        <v>120.20702667825554</v>
      </c>
      <c r="AT33" s="331">
        <v>120.13757012446383</v>
      </c>
      <c r="AU33" s="331">
        <v>119.91128236619598</v>
      </c>
      <c r="AV33" s="331">
        <v>120.69923207242955</v>
      </c>
      <c r="AW33" s="331">
        <v>120.39346129069358</v>
      </c>
      <c r="AX33" s="331">
        <v>120.47555991372192</v>
      </c>
      <c r="AY33" s="331">
        <v>121.23193780080216</v>
      </c>
      <c r="AZ33" s="331">
        <v>121.80597669862061</v>
      </c>
      <c r="BA33" s="331">
        <v>122.54193063775114</v>
      </c>
      <c r="BB33" s="331">
        <v>123.03331452835853</v>
      </c>
      <c r="BC33" s="331">
        <v>122.74376261213706</v>
      </c>
      <c r="BD33" s="331">
        <v>122.79330884376961</v>
      </c>
      <c r="BE33" s="331">
        <v>122.9781704535994</v>
      </c>
      <c r="BF33" s="331">
        <v>123.46119357926594</v>
      </c>
      <c r="BG33" s="331">
        <v>123.99089611202808</v>
      </c>
      <c r="BH33" s="331">
        <v>124.25729698112805</v>
      </c>
      <c r="BI33" s="331">
        <v>124.70630966163901</v>
      </c>
      <c r="BJ33" s="331">
        <v>125.02623404453763</v>
      </c>
      <c r="BK33" s="331">
        <v>125.22742076858094</v>
      </c>
      <c r="BL33" s="331">
        <v>125.68010455956093</v>
      </c>
      <c r="BM33" s="331">
        <v>125.73700710791745</v>
      </c>
      <c r="BN33" s="331">
        <v>126.04077264059325</v>
      </c>
      <c r="BO33" s="331">
        <v>126.60939965262992</v>
      </c>
      <c r="BP33" s="331">
        <v>126.98406313128174</v>
      </c>
      <c r="BQ33" s="331">
        <v>127.46089140797946</v>
      </c>
      <c r="BR33" s="331">
        <v>127.46118806828106</v>
      </c>
      <c r="BS33" s="331">
        <v>127.77567476317287</v>
      </c>
      <c r="BT33" s="331">
        <v>127.91616857940367</v>
      </c>
      <c r="BU33" s="331">
        <v>127.58976520166571</v>
      </c>
      <c r="BV33" s="331">
        <v>127.44608978452001</v>
      </c>
      <c r="BW33" s="331">
        <v>127.8041065065261</v>
      </c>
      <c r="BX33" s="331">
        <v>127.88640400376427</v>
      </c>
      <c r="BY33" s="331">
        <v>127.80586800972742</v>
      </c>
      <c r="BZ33" s="331">
        <v>127.48045691415355</v>
      </c>
      <c r="CA33" s="331">
        <v>127.45587940677395</v>
      </c>
      <c r="CB33" s="331">
        <v>127.84325173589771</v>
      </c>
      <c r="CC33" s="331">
        <v>127.85473223304298</v>
      </c>
      <c r="CD33" s="331">
        <v>128.37349191593481</v>
      </c>
      <c r="CE33" s="331">
        <v>128.91807707630664</v>
      </c>
      <c r="CF33" s="331">
        <v>129.29314632518697</v>
      </c>
      <c r="CG33" s="331">
        <v>129.5054293888916</v>
      </c>
      <c r="CH33" s="331">
        <v>130.10997683547245</v>
      </c>
      <c r="CI33" s="331">
        <v>130.04596730312761</v>
      </c>
      <c r="CJ33" s="331">
        <v>130.25162928056423</v>
      </c>
      <c r="CK33" s="331">
        <v>130.75690499495678</v>
      </c>
      <c r="CL33" s="331">
        <v>130.9757409997695</v>
      </c>
      <c r="CM33" s="331">
        <v>131.1051449046183</v>
      </c>
      <c r="CN33" s="331">
        <v>130.9979368458103</v>
      </c>
      <c r="CO33" s="331">
        <v>130.87273929110424</v>
      </c>
      <c r="CP33" s="331">
        <v>131.54485797639046</v>
      </c>
      <c r="CQ33" s="331">
        <v>132.18544976376282</v>
      </c>
      <c r="CR33" s="331">
        <v>132.48404756700785</v>
      </c>
      <c r="CS33" s="331">
        <v>133.16187390207469</v>
      </c>
      <c r="CT33" s="331">
        <v>133.82579565821618</v>
      </c>
      <c r="CU33" s="331">
        <v>133.92927920518193</v>
      </c>
      <c r="CV33" s="331">
        <v>135.38466736212226</v>
      </c>
      <c r="CW33" s="331">
        <v>135.77132330718561</v>
      </c>
      <c r="CX33" s="331">
        <v>135.50899062941565</v>
      </c>
      <c r="CY33" s="331">
        <v>135.45514747681634</v>
      </c>
      <c r="CZ33" s="331">
        <v>135.01580230787781</v>
      </c>
      <c r="DA33" s="331">
        <v>133.96606697364115</v>
      </c>
      <c r="DB33" s="331">
        <v>135.02600474434522</v>
      </c>
      <c r="DC33" s="331">
        <v>135.85335135217593</v>
      </c>
      <c r="DD33" s="331">
        <v>135.25752194751888</v>
      </c>
      <c r="DE33" s="331">
        <v>133.87442264305329</v>
      </c>
      <c r="DF33" s="331">
        <v>135.31014359543272</v>
      </c>
      <c r="DG33" s="331">
        <v>136.44037428385226</v>
      </c>
      <c r="DH33" s="331">
        <v>136.91192457928742</v>
      </c>
      <c r="DI33" s="331">
        <v>137.16593849768969</v>
      </c>
      <c r="DJ33" s="331">
        <v>138.51320429053678</v>
      </c>
      <c r="DK33" s="331">
        <v>139.22012655309922</v>
      </c>
      <c r="DL33" s="331">
        <v>139.84527564791964</v>
      </c>
      <c r="DM33" s="331">
        <v>140.5854325179462</v>
      </c>
      <c r="DN33" s="331">
        <v>141.52316576319254</v>
      </c>
      <c r="DO33" s="331">
        <v>142.21727089017941</v>
      </c>
      <c r="DP33" s="331">
        <v>142.85349012955092</v>
      </c>
      <c r="DQ33" s="331">
        <v>143.12430788655661</v>
      </c>
      <c r="DR33" s="331">
        <v>143.87587264622871</v>
      </c>
      <c r="DS33" s="331">
        <v>144.35325089746925</v>
      </c>
      <c r="DT33" s="331">
        <v>145.31524542010925</v>
      </c>
      <c r="DU33" s="331">
        <v>146.19861120067517</v>
      </c>
      <c r="DV33" s="331">
        <v>146.76261179850363</v>
      </c>
      <c r="DW33" s="331">
        <v>147.35089227431126</v>
      </c>
      <c r="DX33" s="331">
        <v>148.93993251930269</v>
      </c>
      <c r="DY33" s="331">
        <v>149.29038978151874</v>
      </c>
      <c r="DZ33" s="331">
        <v>149.32922213753625</v>
      </c>
      <c r="EA33" s="331">
        <v>150.56602926887535</v>
      </c>
      <c r="EB33" s="331">
        <v>150.35822271371833</v>
      </c>
      <c r="EC33" s="331">
        <v>150.11229369106678</v>
      </c>
      <c r="ED33" s="331">
        <v>149.97089028062189</v>
      </c>
      <c r="EE33" s="331">
        <v>149.92485720718207</v>
      </c>
      <c r="EF33" s="331">
        <v>149.39934738520583</v>
      </c>
      <c r="EG33" s="331">
        <v>149.31825973869752</v>
      </c>
      <c r="EH33" s="331">
        <v>148.9563314368867</v>
      </c>
      <c r="EI33" s="331">
        <v>149.31961744104964</v>
      </c>
      <c r="EJ33" s="331">
        <v>150.2592598182523</v>
      </c>
      <c r="EK33" s="331">
        <v>150.34700053137135</v>
      </c>
      <c r="EL33" s="331">
        <v>151.47061188408043</v>
      </c>
      <c r="EM33" s="331">
        <v>153.01261843192859</v>
      </c>
      <c r="EN33" s="331">
        <v>153.8388623695817</v>
      </c>
      <c r="EO33" s="331">
        <v>153.72570020050546</v>
      </c>
      <c r="EP33" s="331">
        <v>154.3027008392859</v>
      </c>
      <c r="EQ33" s="331">
        <v>155.46494799706358</v>
      </c>
      <c r="ER33" s="331">
        <v>155.74797397046069</v>
      </c>
      <c r="ES33" s="331">
        <v>155.81467694124007</v>
      </c>
      <c r="ET33" s="331">
        <v>156.29882254254386</v>
      </c>
      <c r="EU33" s="331">
        <v>156.76379724227397</v>
      </c>
      <c r="EV33" s="331">
        <v>157.77644300921804</v>
      </c>
      <c r="EW33" s="331">
        <v>157.82580304123474</v>
      </c>
      <c r="EX33" s="331">
        <v>158.84696225779339</v>
      </c>
      <c r="EY33" s="331">
        <v>159.15551228693133</v>
      </c>
      <c r="EZ33" s="331">
        <v>159.25895094107781</v>
      </c>
      <c r="FA33" s="331">
        <v>159.528311941276</v>
      </c>
      <c r="FB33" s="331">
        <v>160.3345678359029</v>
      </c>
      <c r="FC33" s="331">
        <v>160.64180948060189</v>
      </c>
      <c r="FD33" s="331">
        <v>159.82951361362825</v>
      </c>
      <c r="FE33" s="331">
        <v>160.67997965821826</v>
      </c>
      <c r="FF33" s="331">
        <v>161.21121344739655</v>
      </c>
      <c r="FG33" s="331">
        <v>162.08276665603523</v>
      </c>
      <c r="FH33" s="331">
        <v>162.13898777015493</v>
      </c>
      <c r="FI33" s="331">
        <v>161.12752028634114</v>
      </c>
      <c r="FJ33" s="331">
        <v>161.45977630906546</v>
      </c>
      <c r="FK33" s="331">
        <v>160.96702785514651</v>
      </c>
      <c r="FL33" s="331">
        <v>161.56391660398248</v>
      </c>
      <c r="FM33" s="331">
        <v>162.37180397139562</v>
      </c>
      <c r="FN33" s="331">
        <v>163.04922015295099</v>
      </c>
      <c r="FO33" s="331">
        <v>162.74908247059201</v>
      </c>
      <c r="FP33" s="331">
        <v>163.70970456532686</v>
      </c>
      <c r="FQ33" s="331">
        <v>163.99917867687969</v>
      </c>
      <c r="FR33" s="331">
        <v>164.3439430839687</v>
      </c>
      <c r="FS33" s="331">
        <v>164.76815387890358</v>
      </c>
      <c r="FT33" s="331">
        <v>165.42000831290216</v>
      </c>
      <c r="FU33" s="331">
        <v>165.74769419039995</v>
      </c>
      <c r="FV33" s="331">
        <v>165.85563847128964</v>
      </c>
      <c r="FW33" s="331">
        <v>166.22951625107231</v>
      </c>
      <c r="FX33" s="331">
        <v>166.49183631260541</v>
      </c>
      <c r="FY33" s="331">
        <v>166.66064343924253</v>
      </c>
      <c r="FZ33" s="331">
        <v>166.4419400917609</v>
      </c>
      <c r="GA33" s="331">
        <v>166.30261737469169</v>
      </c>
      <c r="GB33" s="331">
        <v>167.01759544135362</v>
      </c>
      <c r="GC33" s="331">
        <v>167.06597243355887</v>
      </c>
      <c r="GD33" s="331">
        <v>167.23434277453322</v>
      </c>
      <c r="GE33" s="331">
        <v>167.19621612249122</v>
      </c>
      <c r="GF33" s="331">
        <v>166.40973769114333</v>
      </c>
      <c r="GG33" s="331">
        <v>165.59447002549044</v>
      </c>
      <c r="GH33" s="331">
        <v>165.84514882890829</v>
      </c>
      <c r="GI33" s="331">
        <v>165.7695670035493</v>
      </c>
      <c r="GJ33" s="331">
        <v>165.81708033247367</v>
      </c>
      <c r="GK33" s="331">
        <v>166.10940874859119</v>
      </c>
      <c r="GL33" s="331">
        <v>166.60384201667725</v>
      </c>
      <c r="GM33" s="331">
        <v>166.33618932289841</v>
      </c>
      <c r="GN33" s="331">
        <v>166.93240000166344</v>
      </c>
      <c r="GO33" s="331">
        <v>167.07763281706804</v>
      </c>
      <c r="GP33" s="331">
        <v>167.49952660105134</v>
      </c>
      <c r="GQ33" s="331">
        <v>167.68995769370505</v>
      </c>
      <c r="GR33" s="331">
        <v>168.25941056415883</v>
      </c>
      <c r="GS33" s="331">
        <v>168.81237503361777</v>
      </c>
      <c r="GT33" s="331">
        <v>169.01664064282491</v>
      </c>
      <c r="GU33" s="331">
        <v>169.29339967672888</v>
      </c>
      <c r="GV33" s="331">
        <v>169.53108504745484</v>
      </c>
      <c r="GW33" s="331">
        <v>169.0753537970522</v>
      </c>
      <c r="GX33" s="331">
        <v>168.98259106517631</v>
      </c>
      <c r="GY33" s="331">
        <v>169.45178620448903</v>
      </c>
      <c r="GZ33" s="331">
        <v>169.47233429038434</v>
      </c>
      <c r="HA33" s="331">
        <v>170.22863190648044</v>
      </c>
      <c r="HB33" s="331">
        <v>170.19504831728813</v>
      </c>
      <c r="HC33" s="331">
        <v>170.28407804489186</v>
      </c>
      <c r="HD33" s="331">
        <v>170.5703485785701</v>
      </c>
      <c r="HE33" s="331">
        <v>170.58317566730221</v>
      </c>
      <c r="HF33" s="331">
        <v>170.81336106287407</v>
      </c>
      <c r="HG33" s="331">
        <v>171.3806061901665</v>
      </c>
      <c r="HH33" s="331">
        <v>171.50038967473566</v>
      </c>
      <c r="HI33" s="331">
        <v>171.72405443576844</v>
      </c>
      <c r="HJ33" s="331">
        <v>172.02055393388935</v>
      </c>
      <c r="HK33" s="331">
        <v>171.86492975208876</v>
      </c>
      <c r="HL33" s="331">
        <v>171.5415355114045</v>
      </c>
      <c r="HM33" s="331">
        <v>171.09863977259974</v>
      </c>
      <c r="HN33" s="331">
        <v>171.83081073318675</v>
      </c>
      <c r="HO33" s="331">
        <v>171.83468542621731</v>
      </c>
      <c r="HP33" s="331">
        <v>172.05654223147209</v>
      </c>
      <c r="HQ33" s="331">
        <v>172.27712927663731</v>
      </c>
      <c r="HR33" s="331">
        <v>172.25493303925444</v>
      </c>
      <c r="HS33" s="331">
        <v>172.36294978171932</v>
      </c>
      <c r="HT33" s="331">
        <v>172.29960796644005</v>
      </c>
      <c r="HU33" s="331">
        <v>172.35527769867528</v>
      </c>
      <c r="HV33" s="331">
        <v>172.35720900883643</v>
      </c>
      <c r="HW33" s="331">
        <v>172.64329357639105</v>
      </c>
      <c r="HX33" s="331">
        <v>173.09530242032878</v>
      </c>
      <c r="HY33" s="331">
        <v>173.57599073573488</v>
      </c>
      <c r="HZ33" s="331">
        <v>173.60768731810998</v>
      </c>
      <c r="IA33" s="331">
        <v>173.63947615793828</v>
      </c>
      <c r="IB33" s="331">
        <v>173.96295239471448</v>
      </c>
      <c r="IC33" s="331">
        <v>173.94450636337879</v>
      </c>
      <c r="ID33" s="331">
        <v>173.81434547032305</v>
      </c>
      <c r="IE33" s="331">
        <v>173.66491448976623</v>
      </c>
      <c r="IF33" s="331">
        <v>173.07128505008288</v>
      </c>
      <c r="IG33" s="331">
        <v>172.91037912438671</v>
      </c>
      <c r="IH33" s="331">
        <v>172.92641811492194</v>
      </c>
      <c r="II33" s="331">
        <v>173.61089405027653</v>
      </c>
      <c r="IJ33" s="331">
        <v>173.69334215582484</v>
      </c>
      <c r="IK33" s="331">
        <v>170.16539711614371</v>
      </c>
      <c r="IL33" s="331">
        <v>170.9276377175004</v>
      </c>
      <c r="IM33" s="331">
        <v>170.88422121498522</v>
      </c>
      <c r="IN33" s="331">
        <v>171.5638236316895</v>
      </c>
      <c r="IO33" s="331">
        <v>172.07986977107737</v>
      </c>
      <c r="IP33" s="331">
        <v>172.09067431983362</v>
      </c>
      <c r="IQ33" s="331">
        <v>172.51286617454775</v>
      </c>
      <c r="IR33" s="331">
        <v>172.55184981182379</v>
      </c>
      <c r="IS33" s="331">
        <v>172.4990846603026</v>
      </c>
      <c r="IT33" s="331">
        <v>172.62062577950965</v>
      </c>
      <c r="IU33" s="331">
        <v>172.8218380341275</v>
      </c>
      <c r="IV33" s="331">
        <v>171.3495745487815</v>
      </c>
      <c r="IW33" s="331">
        <v>171.83616835743913</v>
      </c>
      <c r="IX33" s="331">
        <v>171.49130532160092</v>
      </c>
      <c r="IY33" s="331">
        <v>170.79967899145404</v>
      </c>
      <c r="IZ33" s="331">
        <v>171.28920309341873</v>
      </c>
      <c r="JA33" s="331">
        <v>172.27777745744129</v>
      </c>
      <c r="JB33" s="331">
        <v>171.98691989438331</v>
      </c>
      <c r="JC33" s="331">
        <v>170.87666329610911</v>
      </c>
    </row>
    <row r="34" spans="1:263" x14ac:dyDescent="0.25">
      <c r="A34" s="226" t="s">
        <v>55</v>
      </c>
      <c r="B34" s="331">
        <v>100</v>
      </c>
      <c r="C34" s="331">
        <v>100.66625957091959</v>
      </c>
      <c r="D34" s="331">
        <v>99.698027721409133</v>
      </c>
      <c r="E34" s="331">
        <v>100.87602190736307</v>
      </c>
      <c r="F34" s="331">
        <v>102.75745442741248</v>
      </c>
      <c r="G34" s="331">
        <v>102.46151228942151</v>
      </c>
      <c r="H34" s="331">
        <v>101.59933255724994</v>
      </c>
      <c r="I34" s="331">
        <v>101.87831154947061</v>
      </c>
      <c r="J34" s="331">
        <v>102.70896505432863</v>
      </c>
      <c r="K34" s="331">
        <v>103.60695942013731</v>
      </c>
      <c r="L34" s="331">
        <v>104.11255376272973</v>
      </c>
      <c r="M34" s="331">
        <v>105.21999278805851</v>
      </c>
      <c r="N34" s="331">
        <v>106.82124679121966</v>
      </c>
      <c r="O34" s="331">
        <v>108.34053501234585</v>
      </c>
      <c r="P34" s="331">
        <v>109.19306759526405</v>
      </c>
      <c r="Q34" s="331">
        <v>110.38077695652366</v>
      </c>
      <c r="R34" s="331">
        <v>111.22060463747768</v>
      </c>
      <c r="S34" s="331">
        <v>109.98380110216473</v>
      </c>
      <c r="T34" s="331">
        <v>109.49700260040672</v>
      </c>
      <c r="U34" s="331">
        <v>110.86191515513539</v>
      </c>
      <c r="V34" s="331">
        <v>112.37127096659042</v>
      </c>
      <c r="W34" s="331">
        <v>113.73172639785115</v>
      </c>
      <c r="X34" s="331">
        <v>114.71732026525991</v>
      </c>
      <c r="Y34" s="331">
        <v>117.11811383235509</v>
      </c>
      <c r="Z34" s="331">
        <v>116.70406845629985</v>
      </c>
      <c r="AA34" s="331">
        <v>114.66705258393974</v>
      </c>
      <c r="AB34" s="331">
        <v>115.26781633091352</v>
      </c>
      <c r="AC34" s="331">
        <v>115.69193817653627</v>
      </c>
      <c r="AD34" s="331">
        <v>114.41854926924586</v>
      </c>
      <c r="AE34" s="331">
        <v>115.52863702117791</v>
      </c>
      <c r="AF34" s="331">
        <v>116.20197406908316</v>
      </c>
      <c r="AG34" s="331">
        <v>117.65407914708261</v>
      </c>
      <c r="AH34" s="331">
        <v>118.95130970295683</v>
      </c>
      <c r="AI34" s="331">
        <v>120.60463333606093</v>
      </c>
      <c r="AJ34" s="331">
        <v>122.61091307403738</v>
      </c>
      <c r="AK34" s="331">
        <v>122.25814173809934</v>
      </c>
      <c r="AL34" s="331">
        <v>123.33191750096958</v>
      </c>
      <c r="AM34" s="331">
        <v>126.01656519940842</v>
      </c>
      <c r="AN34" s="331">
        <v>126.97193847681993</v>
      </c>
      <c r="AO34" s="331">
        <v>128.30563251943846</v>
      </c>
      <c r="AP34" s="331">
        <v>127.87391812659847</v>
      </c>
      <c r="AQ34" s="331">
        <v>128.16402961151218</v>
      </c>
      <c r="AR34" s="331">
        <v>131.00823462312368</v>
      </c>
      <c r="AS34" s="331">
        <v>130.66942452615456</v>
      </c>
      <c r="AT34" s="331">
        <v>129.48845295680471</v>
      </c>
      <c r="AU34" s="331">
        <v>129.0770868370779</v>
      </c>
      <c r="AV34" s="331">
        <v>130.96934460445647</v>
      </c>
      <c r="AW34" s="331">
        <v>129.76959296260645</v>
      </c>
      <c r="AX34" s="331">
        <v>129.8594968985638</v>
      </c>
      <c r="AY34" s="331">
        <v>131.74642465477547</v>
      </c>
      <c r="AZ34" s="331">
        <v>132.76632172471582</v>
      </c>
      <c r="BA34" s="331">
        <v>134.84703143431975</v>
      </c>
      <c r="BB34" s="331">
        <v>135.81531287340664</v>
      </c>
      <c r="BC34" s="331">
        <v>134.56433741944485</v>
      </c>
      <c r="BD34" s="331">
        <v>133.88259130127415</v>
      </c>
      <c r="BE34" s="331">
        <v>134.0930544512899</v>
      </c>
      <c r="BF34" s="331">
        <v>135.36355806481433</v>
      </c>
      <c r="BG34" s="331">
        <v>137.10044564715827</v>
      </c>
      <c r="BH34" s="331">
        <v>137.87371618396904</v>
      </c>
      <c r="BI34" s="331">
        <v>138.77671462127057</v>
      </c>
      <c r="BJ34" s="331">
        <v>140.01563913451713</v>
      </c>
      <c r="BK34" s="331">
        <v>141.09403990957756</v>
      </c>
      <c r="BL34" s="331">
        <v>142.78712650906925</v>
      </c>
      <c r="BM34" s="331">
        <v>142.31062041988099</v>
      </c>
      <c r="BN34" s="331">
        <v>143.24433405561433</v>
      </c>
      <c r="BO34" s="331">
        <v>145.24651322506872</v>
      </c>
      <c r="BP34" s="331">
        <v>146.78237524025775</v>
      </c>
      <c r="BQ34" s="331">
        <v>148.11733186118423</v>
      </c>
      <c r="BR34" s="331">
        <v>147.82018847771445</v>
      </c>
      <c r="BS34" s="331">
        <v>148.99051321801537</v>
      </c>
      <c r="BT34" s="331">
        <v>149.41398523060195</v>
      </c>
      <c r="BU34" s="331">
        <v>147.39941335609441</v>
      </c>
      <c r="BV34" s="331">
        <v>146.90725991286462</v>
      </c>
      <c r="BW34" s="331">
        <v>148.31792875973139</v>
      </c>
      <c r="BX34" s="331">
        <v>147.59571296926308</v>
      </c>
      <c r="BY34" s="331">
        <v>147.27920788620938</v>
      </c>
      <c r="BZ34" s="331">
        <v>145.10525447878948</v>
      </c>
      <c r="CA34" s="331">
        <v>143.68055860309553</v>
      </c>
      <c r="CB34" s="331">
        <v>144.19887539607419</v>
      </c>
      <c r="CC34" s="331">
        <v>143.64748154309751</v>
      </c>
      <c r="CD34" s="331">
        <v>145.08397370033435</v>
      </c>
      <c r="CE34" s="331">
        <v>146.70609186959959</v>
      </c>
      <c r="CF34" s="331">
        <v>148.17067839554866</v>
      </c>
      <c r="CG34" s="331">
        <v>148.23434671537782</v>
      </c>
      <c r="CH34" s="331">
        <v>149.56767400436391</v>
      </c>
      <c r="CI34" s="331">
        <v>148.44405553263204</v>
      </c>
      <c r="CJ34" s="331">
        <v>148.26075843670017</v>
      </c>
      <c r="CK34" s="331">
        <v>149.21938943057646</v>
      </c>
      <c r="CL34" s="331">
        <v>149.2665516615059</v>
      </c>
      <c r="CM34" s="331">
        <v>148.70974145555579</v>
      </c>
      <c r="CN34" s="331">
        <v>146.9888476680558</v>
      </c>
      <c r="CO34" s="331">
        <v>145.54108777586325</v>
      </c>
      <c r="CP34" s="331">
        <v>146.81672267759808</v>
      </c>
      <c r="CQ34" s="331">
        <v>148.07837740344323</v>
      </c>
      <c r="CR34" s="331">
        <v>148.07198357821164</v>
      </c>
      <c r="CS34" s="331">
        <v>149.61020982329748</v>
      </c>
      <c r="CT34" s="331">
        <v>150.57853192520807</v>
      </c>
      <c r="CU34" s="331">
        <v>149.50552967966001</v>
      </c>
      <c r="CV34" s="331">
        <v>152.74516721272397</v>
      </c>
      <c r="CW34" s="331">
        <v>153.35854780111345</v>
      </c>
      <c r="CX34" s="331">
        <v>152.61411924473458</v>
      </c>
      <c r="CY34" s="331">
        <v>151.5838217680118</v>
      </c>
      <c r="CZ34" s="331">
        <v>150.12193786539837</v>
      </c>
      <c r="DA34" s="331">
        <v>147.56380237262815</v>
      </c>
      <c r="DB34" s="331">
        <v>149.47978926081109</v>
      </c>
      <c r="DC34" s="331">
        <v>151.66979607248993</v>
      </c>
      <c r="DD34" s="331">
        <v>149.13653132293439</v>
      </c>
      <c r="DE34" s="331">
        <v>148.20406242635158</v>
      </c>
      <c r="DF34" s="331">
        <v>153.46032243480883</v>
      </c>
      <c r="DG34" s="331">
        <v>158.40613309396662</v>
      </c>
      <c r="DH34" s="331">
        <v>156.88651185186603</v>
      </c>
      <c r="DI34" s="331">
        <v>158.01475028671393</v>
      </c>
      <c r="DJ34" s="331">
        <v>160.14563934501618</v>
      </c>
      <c r="DK34" s="331">
        <v>160.64641458792499</v>
      </c>
      <c r="DL34" s="331">
        <v>160.03497489027453</v>
      </c>
      <c r="DM34" s="331">
        <v>161.92760296219615</v>
      </c>
      <c r="DN34" s="331">
        <v>164.47204365671917</v>
      </c>
      <c r="DO34" s="331">
        <v>166.32701116499535</v>
      </c>
      <c r="DP34" s="331">
        <v>166.69123880148277</v>
      </c>
      <c r="DQ34" s="331">
        <v>166.61781800867621</v>
      </c>
      <c r="DR34" s="331">
        <v>168.28007057020923</v>
      </c>
      <c r="DS34" s="331">
        <v>168.53747867725269</v>
      </c>
      <c r="DT34" s="331">
        <v>170.48746468943773</v>
      </c>
      <c r="DU34" s="331">
        <v>172.42164971017311</v>
      </c>
      <c r="DV34" s="331">
        <v>173.197843713189</v>
      </c>
      <c r="DW34" s="331">
        <v>174.3472657916563</v>
      </c>
      <c r="DX34" s="331">
        <v>178.80950079232815</v>
      </c>
      <c r="DY34" s="331">
        <v>179.97667803516384</v>
      </c>
      <c r="DZ34" s="331">
        <v>179.96017615591825</v>
      </c>
      <c r="EA34" s="331">
        <v>185.29350678177417</v>
      </c>
      <c r="EB34" s="331">
        <v>184.30147026437993</v>
      </c>
      <c r="EC34" s="331">
        <v>182.75973753642452</v>
      </c>
      <c r="ED34" s="331">
        <v>180.92441047440798</v>
      </c>
      <c r="EE34" s="331">
        <v>179.72149250464963</v>
      </c>
      <c r="EF34" s="331">
        <v>178.32867589959753</v>
      </c>
      <c r="EG34" s="331">
        <v>177.98251438869016</v>
      </c>
      <c r="EH34" s="331">
        <v>176.52298180717378</v>
      </c>
      <c r="EI34" s="331">
        <v>177.592136873416</v>
      </c>
      <c r="EJ34" s="331">
        <v>180.33036512395216</v>
      </c>
      <c r="EK34" s="331">
        <v>179.88411555552995</v>
      </c>
      <c r="EL34" s="331">
        <v>183.23639675574893</v>
      </c>
      <c r="EM34" s="331">
        <v>188.26359116595776</v>
      </c>
      <c r="EN34" s="331">
        <v>191.78769377397779</v>
      </c>
      <c r="EO34" s="331">
        <v>190.57279459432795</v>
      </c>
      <c r="EP34" s="331">
        <v>192.7066223465319</v>
      </c>
      <c r="EQ34" s="331">
        <v>197.60650845920597</v>
      </c>
      <c r="ER34" s="331">
        <v>197.23804478180128</v>
      </c>
      <c r="ES34" s="331">
        <v>197.47313541725242</v>
      </c>
      <c r="ET34" s="331">
        <v>198.21770668013667</v>
      </c>
      <c r="EU34" s="331">
        <v>199.86080419121174</v>
      </c>
      <c r="EV34" s="331">
        <v>205.96522770950347</v>
      </c>
      <c r="EW34" s="331">
        <v>202.90306207826353</v>
      </c>
      <c r="EX34" s="331">
        <v>206.67046689705984</v>
      </c>
      <c r="EY34" s="331">
        <v>207.64521299164059</v>
      </c>
      <c r="EZ34" s="331">
        <v>207.06913215554655</v>
      </c>
      <c r="FA34" s="331">
        <v>207.4198463278349</v>
      </c>
      <c r="FB34" s="331">
        <v>209.83024690300118</v>
      </c>
      <c r="FC34" s="331">
        <v>211.04967951982968</v>
      </c>
      <c r="FD34" s="331">
        <v>207.33324178805009</v>
      </c>
      <c r="FE34" s="331">
        <v>209.84075561398072</v>
      </c>
      <c r="FF34" s="331">
        <v>211.73890355082875</v>
      </c>
      <c r="FG34" s="331">
        <v>214.83035583237307</v>
      </c>
      <c r="FH34" s="331">
        <v>213.20937700498769</v>
      </c>
      <c r="FI34" s="331">
        <v>208.89014695556301</v>
      </c>
      <c r="FJ34" s="331">
        <v>209.74549290306976</v>
      </c>
      <c r="FK34" s="331">
        <v>206.72593723072765</v>
      </c>
      <c r="FL34" s="331">
        <v>208.59811946075817</v>
      </c>
      <c r="FM34" s="331">
        <v>210.92859081461401</v>
      </c>
      <c r="FN34" s="331">
        <v>212.36426566663735</v>
      </c>
      <c r="FO34" s="331">
        <v>210.35657892572772</v>
      </c>
      <c r="FP34" s="331">
        <v>214.22259520700703</v>
      </c>
      <c r="FQ34" s="331">
        <v>215.607799912243</v>
      </c>
      <c r="FR34" s="331">
        <v>216.69650844369588</v>
      </c>
      <c r="FS34" s="331">
        <v>218.20076287893349</v>
      </c>
      <c r="FT34" s="331">
        <v>220.67895851139494</v>
      </c>
      <c r="FU34" s="331">
        <v>222.39878802549012</v>
      </c>
      <c r="FV34" s="331">
        <v>223.16715305458658</v>
      </c>
      <c r="FW34" s="331">
        <v>227.00595092291516</v>
      </c>
      <c r="FX34" s="331">
        <v>227.59667012640355</v>
      </c>
      <c r="FY34" s="331">
        <v>228.39708438680447</v>
      </c>
      <c r="FZ34" s="331">
        <v>229.6497794794945</v>
      </c>
      <c r="GA34" s="331">
        <v>230.47622925481286</v>
      </c>
      <c r="GB34" s="331">
        <v>234.1815289614151</v>
      </c>
      <c r="GC34" s="331">
        <v>235.18156166484607</v>
      </c>
      <c r="GD34" s="331">
        <v>236.89045376857547</v>
      </c>
      <c r="GE34" s="331">
        <v>235.22728839948195</v>
      </c>
      <c r="GF34" s="331">
        <v>231.80037502958481</v>
      </c>
      <c r="GG34" s="331">
        <v>227.20472329645992</v>
      </c>
      <c r="GH34" s="331">
        <v>228.89227622910215</v>
      </c>
      <c r="GI34" s="331">
        <v>228.0853560527577</v>
      </c>
      <c r="GJ34" s="331">
        <v>229.05894197555364</v>
      </c>
      <c r="GK34" s="331">
        <v>230.22240052754836</v>
      </c>
      <c r="GL34" s="331">
        <v>231.37597321974721</v>
      </c>
      <c r="GM34" s="331">
        <v>229.58021177029715</v>
      </c>
      <c r="GN34" s="331">
        <v>232.77763105788131</v>
      </c>
      <c r="GO34" s="331">
        <v>234.23417458402113</v>
      </c>
      <c r="GP34" s="331">
        <v>235.73303616772222</v>
      </c>
      <c r="GQ34" s="331">
        <v>235.53999534211871</v>
      </c>
      <c r="GR34" s="331">
        <v>237.92268744361331</v>
      </c>
      <c r="GS34" s="331">
        <v>241.63083051028681</v>
      </c>
      <c r="GT34" s="331">
        <v>242.78591492194684</v>
      </c>
      <c r="GU34" s="331">
        <v>243.73692160443699</v>
      </c>
      <c r="GV34" s="331">
        <v>244.98589235193359</v>
      </c>
      <c r="GW34" s="331">
        <v>241.77766229747027</v>
      </c>
      <c r="GX34" s="331">
        <v>240.83526676072185</v>
      </c>
      <c r="GY34" s="331">
        <v>242.51095339324033</v>
      </c>
      <c r="GZ34" s="331">
        <v>241.37823527481598</v>
      </c>
      <c r="HA34" s="331">
        <v>245.04937761802856</v>
      </c>
      <c r="HB34" s="331">
        <v>244.67807650884694</v>
      </c>
      <c r="HC34" s="331">
        <v>244.96345687020909</v>
      </c>
      <c r="HD34" s="331">
        <v>245.66338680133441</v>
      </c>
      <c r="HE34" s="331">
        <v>245.42558480401124</v>
      </c>
      <c r="HF34" s="331">
        <v>245.73530459969572</v>
      </c>
      <c r="HG34" s="331">
        <v>248.76809636416016</v>
      </c>
      <c r="HH34" s="331">
        <v>249.37742811594617</v>
      </c>
      <c r="HI34" s="331">
        <v>250.46305557755821</v>
      </c>
      <c r="HJ34" s="331">
        <v>252.19624811896045</v>
      </c>
      <c r="HK34" s="331">
        <v>251.48673333610324</v>
      </c>
      <c r="HL34" s="331">
        <v>249.77458815010189</v>
      </c>
      <c r="HM34" s="331">
        <v>248.16942436331263</v>
      </c>
      <c r="HN34" s="331">
        <v>252.23903466303202</v>
      </c>
      <c r="HO34" s="331">
        <v>251.78830961502231</v>
      </c>
      <c r="HP34" s="331">
        <v>253.19559707014392</v>
      </c>
      <c r="HQ34" s="331">
        <v>254.11854304601792</v>
      </c>
      <c r="HR34" s="331">
        <v>253.67660775047659</v>
      </c>
      <c r="HS34" s="331">
        <v>254.41751894208116</v>
      </c>
      <c r="HT34" s="331">
        <v>254.19231425312532</v>
      </c>
      <c r="HU34" s="331">
        <v>254.6827038981265</v>
      </c>
      <c r="HV34" s="331">
        <v>255.15813508513597</v>
      </c>
      <c r="HW34" s="331">
        <v>256.89407539715324</v>
      </c>
      <c r="HX34" s="331">
        <v>258.12009074065992</v>
      </c>
      <c r="HY34" s="331">
        <v>261.50235157448373</v>
      </c>
      <c r="HZ34" s="331">
        <v>260.99141704717067</v>
      </c>
      <c r="IA34" s="331">
        <v>262.48191322550252</v>
      </c>
      <c r="IB34" s="331">
        <v>265.00329072142478</v>
      </c>
      <c r="IC34" s="331">
        <v>266.17217787599793</v>
      </c>
      <c r="ID34" s="331">
        <v>269.15268274182262</v>
      </c>
      <c r="IE34" s="331">
        <v>267.60176709405641</v>
      </c>
      <c r="IF34" s="331">
        <v>264.58582523527804</v>
      </c>
      <c r="IG34" s="331">
        <v>263.92504113946575</v>
      </c>
      <c r="IH34" s="331">
        <v>262.69222369779743</v>
      </c>
      <c r="II34" s="331">
        <v>266.54237926397087</v>
      </c>
      <c r="IJ34" s="331">
        <v>268.28900339729853</v>
      </c>
      <c r="IK34" s="331">
        <v>257.98248671725594</v>
      </c>
      <c r="IL34" s="331">
        <v>261.13283998757038</v>
      </c>
      <c r="IM34" s="331">
        <v>260.76784565547149</v>
      </c>
      <c r="IN34" s="331">
        <v>262.9872238281917</v>
      </c>
      <c r="IO34" s="331">
        <v>264.79120482415937</v>
      </c>
      <c r="IP34" s="331">
        <v>263.93446480665079</v>
      </c>
      <c r="IQ34" s="331">
        <v>266.06186485617388</v>
      </c>
      <c r="IR34" s="331">
        <v>266.81944211355898</v>
      </c>
      <c r="IS34" s="331">
        <v>266.81414172433131</v>
      </c>
      <c r="IT34" s="331">
        <v>267.5347622534901</v>
      </c>
      <c r="IU34" s="331">
        <v>267.1785853040065</v>
      </c>
      <c r="IV34" s="331">
        <v>260.41597479854045</v>
      </c>
      <c r="IW34" s="331">
        <v>261.35003717475945</v>
      </c>
      <c r="IX34" s="331">
        <v>259.46006774615086</v>
      </c>
      <c r="IY34" s="331">
        <v>257.05426896751675</v>
      </c>
      <c r="IZ34" s="331">
        <v>258.48151395304546</v>
      </c>
      <c r="JA34" s="331">
        <v>262.41787861836423</v>
      </c>
      <c r="JB34" s="331">
        <v>260.87745655918894</v>
      </c>
      <c r="JC34" s="331">
        <v>256.09684306135199</v>
      </c>
    </row>
    <row r="35" spans="1:263" x14ac:dyDescent="0.25">
      <c r="A35" s="226" t="s">
        <v>200</v>
      </c>
      <c r="B35" s="331">
        <v>100</v>
      </c>
      <c r="C35" s="331">
        <v>101.71525314694205</v>
      </c>
      <c r="D35" s="331">
        <v>101.8154949638334</v>
      </c>
      <c r="E35" s="331">
        <v>102.80505667914431</v>
      </c>
      <c r="F35" s="331">
        <v>103.60081819048544</v>
      </c>
      <c r="G35" s="331">
        <v>103.37040469379652</v>
      </c>
      <c r="H35" s="331">
        <v>101.60020307620846</v>
      </c>
      <c r="I35" s="331">
        <v>101.72883189533218</v>
      </c>
      <c r="J35" s="331">
        <v>101.33154280619793</v>
      </c>
      <c r="K35" s="331">
        <v>101.59502186299206</v>
      </c>
      <c r="L35" s="331">
        <v>97.824673809525649</v>
      </c>
      <c r="M35" s="331">
        <v>91.780001008561314</v>
      </c>
      <c r="N35" s="331">
        <v>88.930170893874674</v>
      </c>
      <c r="O35" s="331">
        <v>91.612266060104872</v>
      </c>
      <c r="P35" s="331">
        <v>96.720703089925337</v>
      </c>
      <c r="Q35" s="331">
        <v>96.87453372929464</v>
      </c>
      <c r="R35" s="331">
        <v>93.126227828666856</v>
      </c>
      <c r="S35" s="331">
        <v>91.846209485974256</v>
      </c>
      <c r="T35" s="331">
        <v>93.069993822627211</v>
      </c>
      <c r="U35" s="331">
        <v>86.863202660989501</v>
      </c>
      <c r="V35" s="331">
        <v>85.773865631567475</v>
      </c>
      <c r="W35" s="331">
        <v>85.309725127290761</v>
      </c>
      <c r="X35" s="331">
        <v>79.222997189878285</v>
      </c>
      <c r="Y35" s="331">
        <v>82.632842638524053</v>
      </c>
      <c r="Z35" s="331">
        <v>86.042863134984387</v>
      </c>
      <c r="AA35" s="331">
        <v>85.304859139362037</v>
      </c>
      <c r="AB35" s="331">
        <v>84.937316057898769</v>
      </c>
      <c r="AC35" s="331">
        <v>82.538705616756246</v>
      </c>
      <c r="AD35" s="331">
        <v>84.164799572925475</v>
      </c>
      <c r="AE35" s="331">
        <v>84.820006977711571</v>
      </c>
      <c r="AF35" s="331">
        <v>84.431227436263043</v>
      </c>
      <c r="AG35" s="331">
        <v>81.452583166188134</v>
      </c>
      <c r="AH35" s="331">
        <v>79.564092346528653</v>
      </c>
      <c r="AI35" s="331">
        <v>80.225626793885766</v>
      </c>
      <c r="AJ35" s="331">
        <v>79.737788429963175</v>
      </c>
      <c r="AK35" s="331">
        <v>79.48823690338449</v>
      </c>
      <c r="AL35" s="331">
        <v>82.881189412733363</v>
      </c>
      <c r="AM35" s="331">
        <v>83.241860581897171</v>
      </c>
      <c r="AN35" s="331">
        <v>84.186990287731746</v>
      </c>
      <c r="AO35" s="331">
        <v>85.224267115397751</v>
      </c>
      <c r="AP35" s="331">
        <v>86.746018779145729</v>
      </c>
      <c r="AQ35" s="331">
        <v>90.192432540794641</v>
      </c>
      <c r="AR35" s="331">
        <v>90.428974669841438</v>
      </c>
      <c r="AS35" s="331">
        <v>92.674904667890615</v>
      </c>
      <c r="AT35" s="331">
        <v>91.695454292526108</v>
      </c>
      <c r="AU35" s="331">
        <v>92.787678137968641</v>
      </c>
      <c r="AV35" s="331">
        <v>94.581431553290528</v>
      </c>
      <c r="AW35" s="331">
        <v>96.172716893090808</v>
      </c>
      <c r="AX35" s="331">
        <v>97.209425425800347</v>
      </c>
      <c r="AY35" s="331">
        <v>99.011203027275897</v>
      </c>
      <c r="AZ35" s="331">
        <v>100.3842661537311</v>
      </c>
      <c r="BA35" s="331">
        <v>100.30296348824646</v>
      </c>
      <c r="BB35" s="331">
        <v>101.00021622844538</v>
      </c>
      <c r="BC35" s="331">
        <v>101.01596531137706</v>
      </c>
      <c r="BD35" s="331">
        <v>99.296542131811989</v>
      </c>
      <c r="BE35" s="331">
        <v>100.52164098498088</v>
      </c>
      <c r="BF35" s="331">
        <v>101.6915818184583</v>
      </c>
      <c r="BG35" s="331">
        <v>103.39333706435642</v>
      </c>
      <c r="BH35" s="331">
        <v>104.73558936137358</v>
      </c>
      <c r="BI35" s="331">
        <v>106.2998218974205</v>
      </c>
      <c r="BJ35" s="331">
        <v>107.38485888570843</v>
      </c>
      <c r="BK35" s="331">
        <v>108.44233493316341</v>
      </c>
      <c r="BL35" s="331">
        <v>108.51491447935256</v>
      </c>
      <c r="BM35" s="331">
        <v>109.9892171648262</v>
      </c>
      <c r="BN35" s="331">
        <v>107.08985336753749</v>
      </c>
      <c r="BO35" s="331">
        <v>105.83525092971925</v>
      </c>
      <c r="BP35" s="331">
        <v>106.78026513332398</v>
      </c>
      <c r="BQ35" s="331">
        <v>108.5423511698344</v>
      </c>
      <c r="BR35" s="331">
        <v>110.10650140487759</v>
      </c>
      <c r="BS35" s="331">
        <v>110.70965708330905</v>
      </c>
      <c r="BT35" s="331">
        <v>110.04272618507734</v>
      </c>
      <c r="BU35" s="331">
        <v>109.1522660940353</v>
      </c>
      <c r="BV35" s="331">
        <v>109.81030160065922</v>
      </c>
      <c r="BW35" s="331">
        <v>110.56461558882245</v>
      </c>
      <c r="BX35" s="331">
        <v>111.59705765000936</v>
      </c>
      <c r="BY35" s="331">
        <v>112.28336945647303</v>
      </c>
      <c r="BZ35" s="331">
        <v>112.53677030404242</v>
      </c>
      <c r="CA35" s="331">
        <v>112.86426376479547</v>
      </c>
      <c r="CB35" s="331">
        <v>112.34848741138987</v>
      </c>
      <c r="CC35" s="331">
        <v>111.33750210683274</v>
      </c>
      <c r="CD35" s="331">
        <v>112.18771678810587</v>
      </c>
      <c r="CE35" s="331">
        <v>113.35779750580521</v>
      </c>
      <c r="CF35" s="331">
        <v>114.2310025442879</v>
      </c>
      <c r="CG35" s="331">
        <v>115.6955759970522</v>
      </c>
      <c r="CH35" s="331">
        <v>116.88614321762684</v>
      </c>
      <c r="CI35" s="331">
        <v>117.82347791476323</v>
      </c>
      <c r="CJ35" s="331">
        <v>118.93082027309964</v>
      </c>
      <c r="CK35" s="331">
        <v>119.97934311356943</v>
      </c>
      <c r="CL35" s="331">
        <v>120.30593300347996</v>
      </c>
      <c r="CM35" s="331">
        <v>121.61402066068297</v>
      </c>
      <c r="CN35" s="331">
        <v>122.35558206188752</v>
      </c>
      <c r="CO35" s="331">
        <v>120.21775468925713</v>
      </c>
      <c r="CP35" s="331">
        <v>116.5256712972574</v>
      </c>
      <c r="CQ35" s="331">
        <v>117.26323230090257</v>
      </c>
      <c r="CR35" s="331">
        <v>119.38072472029143</v>
      </c>
      <c r="CS35" s="331">
        <v>120.25507422371672</v>
      </c>
      <c r="CT35" s="331">
        <v>117.58984692924828</v>
      </c>
      <c r="CU35" s="331">
        <v>117.79404922204776</v>
      </c>
      <c r="CV35" s="331">
        <v>113.99024177399288</v>
      </c>
      <c r="CW35" s="331">
        <v>111.98667305118434</v>
      </c>
      <c r="CX35" s="331">
        <v>111.83380489922395</v>
      </c>
      <c r="CY35" s="331">
        <v>116.96671184870476</v>
      </c>
      <c r="CZ35" s="331">
        <v>117.56303447529972</v>
      </c>
      <c r="DA35" s="331">
        <v>114.54488062888819</v>
      </c>
      <c r="DB35" s="331">
        <v>113.29284142158595</v>
      </c>
      <c r="DC35" s="331">
        <v>113.99123194474203</v>
      </c>
      <c r="DD35" s="331">
        <v>106.17108534005592</v>
      </c>
      <c r="DE35" s="331">
        <v>86.436400785721133</v>
      </c>
      <c r="DF35" s="331">
        <v>81.523060111540588</v>
      </c>
      <c r="DG35" s="331">
        <v>84.154740505840934</v>
      </c>
      <c r="DH35" s="331">
        <v>89.369367309533999</v>
      </c>
      <c r="DI35" s="331">
        <v>87.822382741014195</v>
      </c>
      <c r="DJ35" s="331">
        <v>88.558543535669173</v>
      </c>
      <c r="DK35" s="331">
        <v>96.769798571207815</v>
      </c>
      <c r="DL35" s="331">
        <v>103.05321424251724</v>
      </c>
      <c r="DM35" s="331">
        <v>105.93351229464291</v>
      </c>
      <c r="DN35" s="331">
        <v>112.64184439651713</v>
      </c>
      <c r="DO35" s="331">
        <v>115.06096075957936</v>
      </c>
      <c r="DP35" s="331">
        <v>121.29202658432648</v>
      </c>
      <c r="DQ35" s="331">
        <v>123.38639565045378</v>
      </c>
      <c r="DR35" s="331">
        <v>124.19383915746982</v>
      </c>
      <c r="DS35" s="331">
        <v>127.34582006409275</v>
      </c>
      <c r="DT35" s="331">
        <v>129.71809981030322</v>
      </c>
      <c r="DU35" s="331">
        <v>129.5214662241728</v>
      </c>
      <c r="DV35" s="331">
        <v>134.06454872244515</v>
      </c>
      <c r="DW35" s="331">
        <v>136.57694857961266</v>
      </c>
      <c r="DX35" s="331">
        <v>131.78594909277351</v>
      </c>
      <c r="DY35" s="331">
        <v>133.11849796057956</v>
      </c>
      <c r="DZ35" s="331">
        <v>137.56940007113755</v>
      </c>
      <c r="EA35" s="331">
        <v>138.04562747411498</v>
      </c>
      <c r="EB35" s="331">
        <v>141.78191060161433</v>
      </c>
      <c r="EC35" s="331">
        <v>144.97918692969586</v>
      </c>
      <c r="ED35" s="331">
        <v>142.56706137774893</v>
      </c>
      <c r="EE35" s="331">
        <v>144.99253822534618</v>
      </c>
      <c r="EF35" s="331">
        <v>148.04892489586939</v>
      </c>
      <c r="EG35" s="331">
        <v>150.04036701921856</v>
      </c>
      <c r="EH35" s="331">
        <v>150.21668793219141</v>
      </c>
      <c r="EI35" s="331">
        <v>152.1379826952188</v>
      </c>
      <c r="EJ35" s="331">
        <v>152.83145581323302</v>
      </c>
      <c r="EK35" s="331">
        <v>151.08138621343753</v>
      </c>
      <c r="EL35" s="331">
        <v>152.27589206730403</v>
      </c>
      <c r="EM35" s="331">
        <v>145.01594692087522</v>
      </c>
      <c r="EN35" s="331">
        <v>138.90665196298923</v>
      </c>
      <c r="EO35" s="331">
        <v>148.27413967671427</v>
      </c>
      <c r="EP35" s="331">
        <v>143.80576235515665</v>
      </c>
      <c r="EQ35" s="331">
        <v>147.22342136293523</v>
      </c>
      <c r="ER35" s="331">
        <v>152.82465800076568</v>
      </c>
      <c r="ES35" s="331">
        <v>157.02613087753764</v>
      </c>
      <c r="ET35" s="331">
        <v>157.51938643035669</v>
      </c>
      <c r="EU35" s="331">
        <v>158.1269954124688</v>
      </c>
      <c r="EV35" s="331">
        <v>155.49924279983117</v>
      </c>
      <c r="EW35" s="331">
        <v>158.12107584585431</v>
      </c>
      <c r="EX35" s="331">
        <v>161.27095364631006</v>
      </c>
      <c r="EY35" s="331">
        <v>163.61642914533419</v>
      </c>
      <c r="EZ35" s="331">
        <v>166.04114867626453</v>
      </c>
      <c r="FA35" s="331">
        <v>167.92091444893205</v>
      </c>
      <c r="FB35" s="331">
        <v>169.53710390978665</v>
      </c>
      <c r="FC35" s="331">
        <v>172.6608722518574</v>
      </c>
      <c r="FD35" s="331">
        <v>174.17011425270923</v>
      </c>
      <c r="FE35" s="331">
        <v>174.62135787497996</v>
      </c>
      <c r="FF35" s="331">
        <v>176.0291356730292</v>
      </c>
      <c r="FG35" s="331">
        <v>179.58238689909615</v>
      </c>
      <c r="FH35" s="331">
        <v>178.73674816580191</v>
      </c>
      <c r="FI35" s="331">
        <v>173.61039069807464</v>
      </c>
      <c r="FJ35" s="331">
        <v>176.94763204316064</v>
      </c>
      <c r="FK35" s="331">
        <v>176.00668064376589</v>
      </c>
      <c r="FL35" s="331">
        <v>177.8930177818402</v>
      </c>
      <c r="FM35" s="331">
        <v>181.90944285409162</v>
      </c>
      <c r="FN35" s="331">
        <v>182.70359229116391</v>
      </c>
      <c r="FO35" s="331">
        <v>183.89114257693137</v>
      </c>
      <c r="FP35" s="331">
        <v>184.9482320351882</v>
      </c>
      <c r="FQ35" s="331">
        <v>188.00964303595535</v>
      </c>
      <c r="FR35" s="331">
        <v>188.94787191319318</v>
      </c>
      <c r="FS35" s="331">
        <v>190.16333532210632</v>
      </c>
      <c r="FT35" s="331">
        <v>191.62085372761715</v>
      </c>
      <c r="FU35" s="331">
        <v>192.9379824354987</v>
      </c>
      <c r="FV35" s="331">
        <v>191.27063164933924</v>
      </c>
      <c r="FW35" s="331">
        <v>192.73610884020604</v>
      </c>
      <c r="FX35" s="331">
        <v>189.41771905418489</v>
      </c>
      <c r="FY35" s="331">
        <v>190.13586019530575</v>
      </c>
      <c r="FZ35" s="331">
        <v>189.35307806269424</v>
      </c>
      <c r="GA35" s="331">
        <v>185.73457991688676</v>
      </c>
      <c r="GB35" s="331">
        <v>186.34405513954098</v>
      </c>
      <c r="GC35" s="331">
        <v>189.80309403920927</v>
      </c>
      <c r="GD35" s="331">
        <v>189.25029341447851</v>
      </c>
      <c r="GE35" s="331">
        <v>191.08768716518301</v>
      </c>
      <c r="GF35" s="331">
        <v>191.53789120043473</v>
      </c>
      <c r="GG35" s="331">
        <v>188.66386360739548</v>
      </c>
      <c r="GH35" s="331">
        <v>188.27608521467781</v>
      </c>
      <c r="GI35" s="331">
        <v>185.19219044048597</v>
      </c>
      <c r="GJ35" s="331">
        <v>180.29691292645953</v>
      </c>
      <c r="GK35" s="331">
        <v>184.83360047256886</v>
      </c>
      <c r="GL35" s="331">
        <v>182.55989791552523</v>
      </c>
      <c r="GM35" s="331">
        <v>178.40041414678532</v>
      </c>
      <c r="GN35" s="331">
        <v>175.46991409895389</v>
      </c>
      <c r="GO35" s="331">
        <v>174.76123720948269</v>
      </c>
      <c r="GP35" s="331">
        <v>180.93025943176289</v>
      </c>
      <c r="GQ35" s="331">
        <v>184.93616872695011</v>
      </c>
      <c r="GR35" s="331">
        <v>185.80289499355604</v>
      </c>
      <c r="GS35" s="331">
        <v>185.83242030190033</v>
      </c>
      <c r="GT35" s="331">
        <v>190.18653177487124</v>
      </c>
      <c r="GU35" s="331">
        <v>193.58780738585301</v>
      </c>
      <c r="GV35" s="331">
        <v>193.56547460435681</v>
      </c>
      <c r="GW35" s="331">
        <v>194.56219059844599</v>
      </c>
      <c r="GX35" s="331">
        <v>193.31500089659613</v>
      </c>
      <c r="GY35" s="331">
        <v>196.80968072469696</v>
      </c>
      <c r="GZ35" s="331">
        <v>198.57203977939022</v>
      </c>
      <c r="HA35" s="331">
        <v>201.07965005748375</v>
      </c>
      <c r="HB35" s="331">
        <v>200.61640453967888</v>
      </c>
      <c r="HC35" s="331">
        <v>202.64936351944073</v>
      </c>
      <c r="HD35" s="331">
        <v>204.08973158867559</v>
      </c>
      <c r="HE35" s="331">
        <v>203.91062529734245</v>
      </c>
      <c r="HF35" s="331">
        <v>205.69958097883031</v>
      </c>
      <c r="HG35" s="331">
        <v>205.55511298646002</v>
      </c>
      <c r="HH35" s="331">
        <v>206.64699098602364</v>
      </c>
      <c r="HI35" s="331">
        <v>207.95010644034576</v>
      </c>
      <c r="HJ35" s="331">
        <v>207.00405292928571</v>
      </c>
      <c r="HK35" s="331">
        <v>207.15348084476068</v>
      </c>
      <c r="HL35" s="331">
        <v>207.74441461788703</v>
      </c>
      <c r="HM35" s="331">
        <v>205.80079576641768</v>
      </c>
      <c r="HN35" s="331">
        <v>204.52699660900103</v>
      </c>
      <c r="HO35" s="331">
        <v>205.29093693193306</v>
      </c>
      <c r="HP35" s="331">
        <v>203.56796431171091</v>
      </c>
      <c r="HQ35" s="331">
        <v>203.17519339450541</v>
      </c>
      <c r="HR35" s="331">
        <v>205.42797100327766</v>
      </c>
      <c r="HS35" s="331">
        <v>205.73164154488927</v>
      </c>
      <c r="HT35" s="331">
        <v>202.7215167966493</v>
      </c>
      <c r="HU35" s="331">
        <v>199.2687088119286</v>
      </c>
      <c r="HV35" s="331">
        <v>196.5280945182601</v>
      </c>
      <c r="HW35" s="331">
        <v>202.11172063290948</v>
      </c>
      <c r="HX35" s="331">
        <v>204.98216936693962</v>
      </c>
      <c r="HY35" s="331">
        <v>206.58421347270971</v>
      </c>
      <c r="HZ35" s="331">
        <v>208.75969077976993</v>
      </c>
      <c r="IA35" s="331">
        <v>206.50204011322435</v>
      </c>
      <c r="IB35" s="331">
        <v>210.01190163718471</v>
      </c>
      <c r="IC35" s="331">
        <v>210.9348163875751</v>
      </c>
      <c r="ID35" s="331">
        <v>211.5674681492186</v>
      </c>
      <c r="IE35" s="331">
        <v>211.66893574319272</v>
      </c>
      <c r="IF35" s="331">
        <v>211.7287512212132</v>
      </c>
      <c r="IG35" s="331">
        <v>212.76484913229481</v>
      </c>
      <c r="IH35" s="331">
        <v>214.63464555675122</v>
      </c>
      <c r="II35" s="331">
        <v>214.76169549630018</v>
      </c>
      <c r="IJ35" s="331">
        <v>211.78979800529254</v>
      </c>
      <c r="IK35" s="331">
        <v>187.59865927630614</v>
      </c>
      <c r="IL35" s="331">
        <v>195.90001044836447</v>
      </c>
      <c r="IM35" s="331">
        <v>202.14169951183749</v>
      </c>
      <c r="IN35" s="331">
        <v>204.80550697778173</v>
      </c>
      <c r="IO35" s="331">
        <v>210.16308239282344</v>
      </c>
      <c r="IP35" s="331">
        <v>212.59196883717684</v>
      </c>
      <c r="IQ35" s="331">
        <v>211.05429179984665</v>
      </c>
      <c r="IR35" s="331">
        <v>211.38261556034075</v>
      </c>
      <c r="IS35" s="331">
        <v>218.60384812670344</v>
      </c>
      <c r="IT35" s="331">
        <v>220.77252558999422</v>
      </c>
      <c r="IU35" s="331">
        <v>221.2138848827164</v>
      </c>
      <c r="IV35" s="331">
        <v>222.0712865019957</v>
      </c>
      <c r="IW35" s="331">
        <v>222.94636715307453</v>
      </c>
      <c r="IX35" s="331">
        <v>224.47164760224794</v>
      </c>
      <c r="IY35" s="331">
        <v>225.07963607851627</v>
      </c>
      <c r="IZ35" s="331">
        <v>226.75037837800477</v>
      </c>
      <c r="JA35" s="331">
        <v>227.4062848633846</v>
      </c>
      <c r="JB35" s="331">
        <v>228.23603851759611</v>
      </c>
      <c r="JC35" s="331">
        <v>228.18546888578146</v>
      </c>
    </row>
    <row r="36" spans="1:263" x14ac:dyDescent="0.25">
      <c r="A36" s="226" t="s">
        <v>201</v>
      </c>
      <c r="B36" s="331">
        <v>100</v>
      </c>
      <c r="C36" s="331">
        <v>100.29187587521693</v>
      </c>
      <c r="D36" s="331">
        <v>100.5253283810812</v>
      </c>
      <c r="E36" s="331">
        <v>101.09089779871017</v>
      </c>
      <c r="F36" s="331">
        <v>101.65794755198338</v>
      </c>
      <c r="G36" s="331">
        <v>101.9680078770695</v>
      </c>
      <c r="H36" s="331">
        <v>102.15539902426126</v>
      </c>
      <c r="I36" s="331">
        <v>102.43447436000065</v>
      </c>
      <c r="J36" s="331">
        <v>103.10101283751708</v>
      </c>
      <c r="K36" s="331">
        <v>103.59499956836289</v>
      </c>
      <c r="L36" s="331">
        <v>102.75561559072416</v>
      </c>
      <c r="M36" s="331">
        <v>101.64423168703266</v>
      </c>
      <c r="N36" s="331">
        <v>101.64627317095605</v>
      </c>
      <c r="O36" s="331">
        <v>102.16562656692939</v>
      </c>
      <c r="P36" s="331">
        <v>102.49417490115144</v>
      </c>
      <c r="Q36" s="331">
        <v>102.79000870476482</v>
      </c>
      <c r="R36" s="331">
        <v>102.65028052271076</v>
      </c>
      <c r="S36" s="331">
        <v>102.98378868915896</v>
      </c>
      <c r="T36" s="331">
        <v>103.33360558123596</v>
      </c>
      <c r="U36" s="331">
        <v>103.8693618800466</v>
      </c>
      <c r="V36" s="331">
        <v>104.39130485313021</v>
      </c>
      <c r="W36" s="331">
        <v>105.42843066916413</v>
      </c>
      <c r="X36" s="331">
        <v>105.64983076279823</v>
      </c>
      <c r="Y36" s="331">
        <v>107.80122774814538</v>
      </c>
      <c r="Z36" s="331">
        <v>108.60971674470876</v>
      </c>
      <c r="AA36" s="331">
        <v>107.86106293903391</v>
      </c>
      <c r="AB36" s="331">
        <v>108.6037922339692</v>
      </c>
      <c r="AC36" s="331">
        <v>108.90777499921487</v>
      </c>
      <c r="AD36" s="331">
        <v>107.16623539134206</v>
      </c>
      <c r="AE36" s="331">
        <v>108.02154798643492</v>
      </c>
      <c r="AF36" s="331">
        <v>109.55641517704137</v>
      </c>
      <c r="AG36" s="331">
        <v>110.35746638889886</v>
      </c>
      <c r="AH36" s="331">
        <v>110.83588212315756</v>
      </c>
      <c r="AI36" s="331">
        <v>111.80001783227063</v>
      </c>
      <c r="AJ36" s="331">
        <v>113.32492129995278</v>
      </c>
      <c r="AK36" s="331">
        <v>114.29576912838468</v>
      </c>
      <c r="AL36" s="331">
        <v>115.82253783209539</v>
      </c>
      <c r="AM36" s="331">
        <v>117.08541500741499</v>
      </c>
      <c r="AN36" s="331">
        <v>118.58273067705008</v>
      </c>
      <c r="AO36" s="331">
        <v>119.33621358015284</v>
      </c>
      <c r="AP36" s="331">
        <v>119.97718424080693</v>
      </c>
      <c r="AQ36" s="331">
        <v>121.17085646407706</v>
      </c>
      <c r="AR36" s="331">
        <v>122.1836608780845</v>
      </c>
      <c r="AS36" s="331">
        <v>123.18139936004957</v>
      </c>
      <c r="AT36" s="331">
        <v>123.28875467369998</v>
      </c>
      <c r="AU36" s="331">
        <v>122.88883243011675</v>
      </c>
      <c r="AV36" s="331">
        <v>123.55135000609862</v>
      </c>
      <c r="AW36" s="331">
        <v>123.41127019068846</v>
      </c>
      <c r="AX36" s="331">
        <v>123.57087313598997</v>
      </c>
      <c r="AY36" s="331">
        <v>124.1794221827481</v>
      </c>
      <c r="AZ36" s="331">
        <v>125.12944199116571</v>
      </c>
      <c r="BA36" s="331">
        <v>125.44418696773663</v>
      </c>
      <c r="BB36" s="331">
        <v>126.60879782280085</v>
      </c>
      <c r="BC36" s="331">
        <v>126.93515020562901</v>
      </c>
      <c r="BD36" s="331">
        <v>126.98630801280581</v>
      </c>
      <c r="BE36" s="331">
        <v>127.81111299157882</v>
      </c>
      <c r="BF36" s="331">
        <v>128.66137700601612</v>
      </c>
      <c r="BG36" s="331">
        <v>129.84921620463467</v>
      </c>
      <c r="BH36" s="331">
        <v>130.43361057510228</v>
      </c>
      <c r="BI36" s="331">
        <v>131.44564500705772</v>
      </c>
      <c r="BJ36" s="331">
        <v>131.87674523858473</v>
      </c>
      <c r="BK36" s="331">
        <v>133.69480395340909</v>
      </c>
      <c r="BL36" s="331">
        <v>134.40391331063793</v>
      </c>
      <c r="BM36" s="331">
        <v>135.29062038730638</v>
      </c>
      <c r="BN36" s="331">
        <v>135.96934214452497</v>
      </c>
      <c r="BO36" s="331">
        <v>137.33023227258494</v>
      </c>
      <c r="BP36" s="331">
        <v>139.00655406358405</v>
      </c>
      <c r="BQ36" s="331">
        <v>140.18970826438007</v>
      </c>
      <c r="BR36" s="331">
        <v>140.45950879928517</v>
      </c>
      <c r="BS36" s="331">
        <v>141.75284898181914</v>
      </c>
      <c r="BT36" s="331">
        <v>144.05869045956169</v>
      </c>
      <c r="BU36" s="331">
        <v>144.15886962700418</v>
      </c>
      <c r="BV36" s="331">
        <v>144.0693751788271</v>
      </c>
      <c r="BW36" s="331">
        <v>145.11663065061558</v>
      </c>
      <c r="BX36" s="331">
        <v>146.1820439210405</v>
      </c>
      <c r="BY36" s="331">
        <v>146.42808305174387</v>
      </c>
      <c r="BZ36" s="331">
        <v>146.1315185302204</v>
      </c>
      <c r="CA36" s="331">
        <v>145.91054322811766</v>
      </c>
      <c r="CB36" s="331">
        <v>145.80482075720343</v>
      </c>
      <c r="CC36" s="331">
        <v>143.88859643265272</v>
      </c>
      <c r="CD36" s="331">
        <v>144.26225593115694</v>
      </c>
      <c r="CE36" s="331">
        <v>145.32747234069353</v>
      </c>
      <c r="CF36" s="331">
        <v>146.07863301874147</v>
      </c>
      <c r="CG36" s="331">
        <v>146.24558289944991</v>
      </c>
      <c r="CH36" s="331">
        <v>147.35854422128722</v>
      </c>
      <c r="CI36" s="331">
        <v>148.02281107674779</v>
      </c>
      <c r="CJ36" s="331">
        <v>146.02037122500752</v>
      </c>
      <c r="CK36" s="331">
        <v>145.79332972917842</v>
      </c>
      <c r="CL36" s="331">
        <v>146.24178086370475</v>
      </c>
      <c r="CM36" s="331">
        <v>145.59078518922385</v>
      </c>
      <c r="CN36" s="331">
        <v>135.48931653125447</v>
      </c>
      <c r="CO36" s="331">
        <v>134.02473587509868</v>
      </c>
      <c r="CP36" s="331">
        <v>134.58981652673768</v>
      </c>
      <c r="CQ36" s="331">
        <v>136.6259360362948</v>
      </c>
      <c r="CR36" s="331">
        <v>135.59461892769357</v>
      </c>
      <c r="CS36" s="331">
        <v>135.84253443985153</v>
      </c>
      <c r="CT36" s="331">
        <v>138.58340775770074</v>
      </c>
      <c r="CU36" s="331">
        <v>137.94076986422499</v>
      </c>
      <c r="CV36" s="331">
        <v>142.1131206447333</v>
      </c>
      <c r="CW36" s="331">
        <v>143.48384968924495</v>
      </c>
      <c r="CX36" s="331">
        <v>143.5470713947754</v>
      </c>
      <c r="CY36" s="331">
        <v>143.39731614186402</v>
      </c>
      <c r="CZ36" s="331">
        <v>143.87738098079126</v>
      </c>
      <c r="DA36" s="331">
        <v>144.98611762098773</v>
      </c>
      <c r="DB36" s="331">
        <v>145.80727239663042</v>
      </c>
      <c r="DC36" s="331">
        <v>146.99533682173731</v>
      </c>
      <c r="DD36" s="331">
        <v>147.30907159921659</v>
      </c>
      <c r="DE36" s="331">
        <v>147.43276165100332</v>
      </c>
      <c r="DF36" s="331">
        <v>144.62492035550108</v>
      </c>
      <c r="DG36" s="331">
        <v>147.7731724481078</v>
      </c>
      <c r="DH36" s="331">
        <v>147.39614388235503</v>
      </c>
      <c r="DI36" s="331">
        <v>146.25547587385057</v>
      </c>
      <c r="DJ36" s="331">
        <v>150.85677406977646</v>
      </c>
      <c r="DK36" s="331">
        <v>150.81116888097472</v>
      </c>
      <c r="DL36" s="331">
        <v>152.46637629867115</v>
      </c>
      <c r="DM36" s="331">
        <v>153.83829021213128</v>
      </c>
      <c r="DN36" s="331">
        <v>155.06917762923658</v>
      </c>
      <c r="DO36" s="331">
        <v>157.43734491616308</v>
      </c>
      <c r="DP36" s="331">
        <v>159.43276107909082</v>
      </c>
      <c r="DQ36" s="331">
        <v>160.72308753736209</v>
      </c>
      <c r="DR36" s="331">
        <v>163.52342361572582</v>
      </c>
      <c r="DS36" s="331">
        <v>161.59035743971947</v>
      </c>
      <c r="DT36" s="331">
        <v>162.50022524786621</v>
      </c>
      <c r="DU36" s="331">
        <v>161.52635671837976</v>
      </c>
      <c r="DV36" s="331">
        <v>163.42949542901991</v>
      </c>
      <c r="DW36" s="331">
        <v>165.46681545792731</v>
      </c>
      <c r="DX36" s="331">
        <v>165.87631086754894</v>
      </c>
      <c r="DY36" s="331">
        <v>166.71659022669607</v>
      </c>
      <c r="DZ36" s="331">
        <v>166.42930590544287</v>
      </c>
      <c r="EA36" s="331">
        <v>171.04701771547215</v>
      </c>
      <c r="EB36" s="331">
        <v>171.37365892935534</v>
      </c>
      <c r="EC36" s="331">
        <v>172.61312994700447</v>
      </c>
      <c r="ED36" s="331">
        <v>169.57775761817592</v>
      </c>
      <c r="EE36" s="331">
        <v>169.78473464594009</v>
      </c>
      <c r="EF36" s="331">
        <v>169.1282628282346</v>
      </c>
      <c r="EG36" s="331">
        <v>170.70946100261469</v>
      </c>
      <c r="EH36" s="331">
        <v>171.84898696859827</v>
      </c>
      <c r="EI36" s="331">
        <v>174.58395595642142</v>
      </c>
      <c r="EJ36" s="331">
        <v>176.45091481237344</v>
      </c>
      <c r="EK36" s="331">
        <v>177.09971562764093</v>
      </c>
      <c r="EL36" s="331">
        <v>180.41575266687755</v>
      </c>
      <c r="EM36" s="331">
        <v>180.7769639610452</v>
      </c>
      <c r="EN36" s="331">
        <v>182.01261731250614</v>
      </c>
      <c r="EO36" s="331">
        <v>182.27983428533426</v>
      </c>
      <c r="EP36" s="331">
        <v>183.52466093046519</v>
      </c>
      <c r="EQ36" s="331">
        <v>187.64854519730153</v>
      </c>
      <c r="ER36" s="331">
        <v>190.10500988043088</v>
      </c>
      <c r="ES36" s="331">
        <v>190.23565117411962</v>
      </c>
      <c r="ET36" s="331">
        <v>188.82133632978102</v>
      </c>
      <c r="EU36" s="331">
        <v>190.27297214570908</v>
      </c>
      <c r="EV36" s="331">
        <v>194.08475613435911</v>
      </c>
      <c r="EW36" s="331">
        <v>191.96448055047782</v>
      </c>
      <c r="EX36" s="331">
        <v>195.39633865204681</v>
      </c>
      <c r="EY36" s="331">
        <v>195.45299782562029</v>
      </c>
      <c r="EZ36" s="331">
        <v>193.93815777063452</v>
      </c>
      <c r="FA36" s="331">
        <v>194.75195416793426</v>
      </c>
      <c r="FB36" s="331">
        <v>197.06328500525112</v>
      </c>
      <c r="FC36" s="331">
        <v>196.96107312865445</v>
      </c>
      <c r="FD36" s="331">
        <v>197.26247588310281</v>
      </c>
      <c r="FE36" s="331">
        <v>197.51172003923242</v>
      </c>
      <c r="FF36" s="331">
        <v>200.10077550162492</v>
      </c>
      <c r="FG36" s="331">
        <v>201.8352240584324</v>
      </c>
      <c r="FH36" s="331">
        <v>195.03440156951103</v>
      </c>
      <c r="FI36" s="331">
        <v>186.72949401634955</v>
      </c>
      <c r="FJ36" s="331">
        <v>187.89533106153468</v>
      </c>
      <c r="FK36" s="331">
        <v>185.49534189074561</v>
      </c>
      <c r="FL36" s="331">
        <v>187.09874196116414</v>
      </c>
      <c r="FM36" s="331">
        <v>188.58390790712613</v>
      </c>
      <c r="FN36" s="331">
        <v>186.73661901727152</v>
      </c>
      <c r="FO36" s="331">
        <v>183.98291199954974</v>
      </c>
      <c r="FP36" s="331">
        <v>187.5111825991996</v>
      </c>
      <c r="FQ36" s="331">
        <v>187.822789226541</v>
      </c>
      <c r="FR36" s="331">
        <v>188.29611969459964</v>
      </c>
      <c r="FS36" s="331">
        <v>190.30254459903733</v>
      </c>
      <c r="FT36" s="331">
        <v>193.10534647670039</v>
      </c>
      <c r="FU36" s="331">
        <v>193.13979633129821</v>
      </c>
      <c r="FV36" s="331">
        <v>194.171967328607</v>
      </c>
      <c r="FW36" s="331">
        <v>197.63900597005144</v>
      </c>
      <c r="FX36" s="331">
        <v>194.52206365070009</v>
      </c>
      <c r="FY36" s="331">
        <v>195.76654795175401</v>
      </c>
      <c r="FZ36" s="331">
        <v>198.73067906970789</v>
      </c>
      <c r="GA36" s="331">
        <v>198.08465126690649</v>
      </c>
      <c r="GB36" s="331">
        <v>204.49200151011067</v>
      </c>
      <c r="GC36" s="331">
        <v>200.67786108250081</v>
      </c>
      <c r="GD36" s="331">
        <v>202.15769740771447</v>
      </c>
      <c r="GE36" s="331">
        <v>201.97297224839488</v>
      </c>
      <c r="GF36" s="331">
        <v>199.8472661874101</v>
      </c>
      <c r="GG36" s="331">
        <v>197.03917708847769</v>
      </c>
      <c r="GH36" s="331">
        <v>198.65510708634329</v>
      </c>
      <c r="GI36" s="331">
        <v>195.66349303791077</v>
      </c>
      <c r="GJ36" s="331">
        <v>195.43290537289766</v>
      </c>
      <c r="GK36" s="331">
        <v>196.24507378627851</v>
      </c>
      <c r="GL36" s="331">
        <v>197.32558096909381</v>
      </c>
      <c r="GM36" s="331">
        <v>193.58944089017399</v>
      </c>
      <c r="GN36" s="331">
        <v>196.74827371570439</v>
      </c>
      <c r="GO36" s="331">
        <v>197.08177119576908</v>
      </c>
      <c r="GP36" s="331">
        <v>199.88171508377229</v>
      </c>
      <c r="GQ36" s="331">
        <v>199.046323560254</v>
      </c>
      <c r="GR36" s="331">
        <v>199.35204552693583</v>
      </c>
      <c r="GS36" s="331">
        <v>206.39026020315609</v>
      </c>
      <c r="GT36" s="331">
        <v>207.45501606269949</v>
      </c>
      <c r="GU36" s="331">
        <v>210.53739872928284</v>
      </c>
      <c r="GV36" s="331">
        <v>211.06760176754688</v>
      </c>
      <c r="GW36" s="331">
        <v>209.43896252017194</v>
      </c>
      <c r="GX36" s="331">
        <v>203.91932657363594</v>
      </c>
      <c r="GY36" s="331">
        <v>205.86119231526584</v>
      </c>
      <c r="GZ36" s="331">
        <v>205.77080395944856</v>
      </c>
      <c r="HA36" s="331">
        <v>207.01051838954984</v>
      </c>
      <c r="HB36" s="331">
        <v>206.40332251710646</v>
      </c>
      <c r="HC36" s="331">
        <v>207.41301956359317</v>
      </c>
      <c r="HD36" s="331">
        <v>206.66021190607538</v>
      </c>
      <c r="HE36" s="331">
        <v>204.43168519476032</v>
      </c>
      <c r="HF36" s="331">
        <v>204.6132927770422</v>
      </c>
      <c r="HG36" s="331">
        <v>206.64620008943999</v>
      </c>
      <c r="HH36" s="331">
        <v>204.5924050758664</v>
      </c>
      <c r="HI36" s="331">
        <v>205.50590898395578</v>
      </c>
      <c r="HJ36" s="331">
        <v>205.5263103976412</v>
      </c>
      <c r="HK36" s="331">
        <v>206.21582628836677</v>
      </c>
      <c r="HL36" s="331">
        <v>203.98034906040536</v>
      </c>
      <c r="HM36" s="331">
        <v>203.35232161372022</v>
      </c>
      <c r="HN36" s="331">
        <v>204.90833787701669</v>
      </c>
      <c r="HO36" s="331">
        <v>203.95537487772154</v>
      </c>
      <c r="HP36" s="331">
        <v>204.16028318255181</v>
      </c>
      <c r="HQ36" s="331">
        <v>204.79017486538604</v>
      </c>
      <c r="HR36" s="331">
        <v>203.87046511958764</v>
      </c>
      <c r="HS36" s="331">
        <v>203.61789344025587</v>
      </c>
      <c r="HT36" s="331">
        <v>202.22557664714984</v>
      </c>
      <c r="HU36" s="331">
        <v>201.33712869971976</v>
      </c>
      <c r="HV36" s="331">
        <v>202.0224806760892</v>
      </c>
      <c r="HW36" s="331">
        <v>203.62975648635151</v>
      </c>
      <c r="HX36" s="331">
        <v>202.60099136758316</v>
      </c>
      <c r="HY36" s="331">
        <v>206.08888788057018</v>
      </c>
      <c r="HZ36" s="331">
        <v>205.70509141650365</v>
      </c>
      <c r="IA36" s="331">
        <v>207.91737773312724</v>
      </c>
      <c r="IB36" s="331">
        <v>209.38194006310576</v>
      </c>
      <c r="IC36" s="331">
        <v>211.3810823353767</v>
      </c>
      <c r="ID36" s="331">
        <v>214.48017669104453</v>
      </c>
      <c r="IE36" s="331">
        <v>212.77640856692943</v>
      </c>
      <c r="IF36" s="331">
        <v>210.44899955762278</v>
      </c>
      <c r="IG36" s="331">
        <v>209.41109765072974</v>
      </c>
      <c r="IH36" s="331">
        <v>209.1690803009657</v>
      </c>
      <c r="II36" s="331">
        <v>212.29112286241133</v>
      </c>
      <c r="IJ36" s="331">
        <v>212.8652096790851</v>
      </c>
      <c r="IK36" s="331">
        <v>207.14445601129864</v>
      </c>
      <c r="IL36" s="331">
        <v>210.52423337526267</v>
      </c>
      <c r="IM36" s="331">
        <v>212.77801275829978</v>
      </c>
      <c r="IN36" s="331">
        <v>214.38304248739263</v>
      </c>
      <c r="IO36" s="331">
        <v>217.00777057124398</v>
      </c>
      <c r="IP36" s="331">
        <v>218.02990234994121</v>
      </c>
      <c r="IQ36" s="331">
        <v>217.73808779983861</v>
      </c>
      <c r="IR36" s="331">
        <v>217.32289598676124</v>
      </c>
      <c r="IS36" s="331">
        <v>218.55740002380406</v>
      </c>
      <c r="IT36" s="331">
        <v>220.09713365450534</v>
      </c>
      <c r="IU36" s="331">
        <v>220.35004513008133</v>
      </c>
      <c r="IV36" s="331">
        <v>217.37027801359611</v>
      </c>
      <c r="IW36" s="331">
        <v>218.6761240340785</v>
      </c>
      <c r="IX36" s="331">
        <v>220.17174996806568</v>
      </c>
      <c r="IY36" s="331">
        <v>222.29642352219705</v>
      </c>
      <c r="IZ36" s="331">
        <v>222.64593078853503</v>
      </c>
      <c r="JA36" s="331">
        <v>227.66355207165833</v>
      </c>
      <c r="JB36" s="331">
        <v>227.35389849639327</v>
      </c>
      <c r="JC36" s="331">
        <v>226.8541990562002</v>
      </c>
    </row>
    <row r="37" spans="1:263" x14ac:dyDescent="0.25">
      <c r="A37" s="226" t="s">
        <v>62</v>
      </c>
      <c r="B37" s="331">
        <v>100</v>
      </c>
      <c r="C37" s="331">
        <v>98.934514678711366</v>
      </c>
      <c r="D37" s="331">
        <v>97.809643591935242</v>
      </c>
      <c r="E37" s="331">
        <v>99.781172074357869</v>
      </c>
      <c r="F37" s="331">
        <v>103.14668741344929</v>
      </c>
      <c r="G37" s="331">
        <v>103.16833339693376</v>
      </c>
      <c r="H37" s="331">
        <v>103.87730772285866</v>
      </c>
      <c r="I37" s="331">
        <v>103.77210698096772</v>
      </c>
      <c r="J37" s="331">
        <v>104.45240931905072</v>
      </c>
      <c r="K37" s="331">
        <v>104.72155366860552</v>
      </c>
      <c r="L37" s="331">
        <v>103.97845904607054</v>
      </c>
      <c r="M37" s="331">
        <v>104.34026671656709</v>
      </c>
      <c r="N37" s="331">
        <v>106.12758545977123</v>
      </c>
      <c r="O37" s="331">
        <v>107.12553050982247</v>
      </c>
      <c r="P37" s="331">
        <v>108.03455765187771</v>
      </c>
      <c r="Q37" s="331">
        <v>108.62662302023702</v>
      </c>
      <c r="R37" s="331">
        <v>109.0850785253964</v>
      </c>
      <c r="S37" s="331">
        <v>107.22921054470824</v>
      </c>
      <c r="T37" s="331">
        <v>106.87504489823452</v>
      </c>
      <c r="U37" s="331">
        <v>107.32179602394949</v>
      </c>
      <c r="V37" s="331">
        <v>108.90249384053233</v>
      </c>
      <c r="W37" s="331">
        <v>109.67450212433603</v>
      </c>
      <c r="X37" s="331">
        <v>109.73396773307829</v>
      </c>
      <c r="Y37" s="331">
        <v>112.33677955174049</v>
      </c>
      <c r="Z37" s="331">
        <v>112.27049154130887</v>
      </c>
      <c r="AA37" s="331">
        <v>111.87147036863453</v>
      </c>
      <c r="AB37" s="331">
        <v>112.2414284925663</v>
      </c>
      <c r="AC37" s="331">
        <v>112.60575040008206</v>
      </c>
      <c r="AD37" s="331">
        <v>111.28330641294774</v>
      </c>
      <c r="AE37" s="331">
        <v>111.86672403701249</v>
      </c>
      <c r="AF37" s="331">
        <v>112.36068977259623</v>
      </c>
      <c r="AG37" s="331">
        <v>113.62996923392254</v>
      </c>
      <c r="AH37" s="331">
        <v>115.24474162008042</v>
      </c>
      <c r="AI37" s="331">
        <v>116.66187812526405</v>
      </c>
      <c r="AJ37" s="331">
        <v>118.21675101743908</v>
      </c>
      <c r="AK37" s="331">
        <v>117.64644157833412</v>
      </c>
      <c r="AL37" s="331">
        <v>118.15862109145591</v>
      </c>
      <c r="AM37" s="331">
        <v>119.5200536808772</v>
      </c>
      <c r="AN37" s="331">
        <v>120.24845278490673</v>
      </c>
      <c r="AO37" s="331">
        <v>120.62929442992767</v>
      </c>
      <c r="AP37" s="331">
        <v>119.09348803865544</v>
      </c>
      <c r="AQ37" s="331">
        <v>119.30366874982089</v>
      </c>
      <c r="AR37" s="331">
        <v>120.56038631621774</v>
      </c>
      <c r="AS37" s="331">
        <v>121.32219923394291</v>
      </c>
      <c r="AT37" s="331">
        <v>119.98521953088924</v>
      </c>
      <c r="AU37" s="331">
        <v>120.44163224323549</v>
      </c>
      <c r="AV37" s="331">
        <v>121.37547972596293</v>
      </c>
      <c r="AW37" s="331">
        <v>120.34767588837532</v>
      </c>
      <c r="AX37" s="331">
        <v>119.85093577438573</v>
      </c>
      <c r="AY37" s="331">
        <v>120.33895609380345</v>
      </c>
      <c r="AZ37" s="331">
        <v>121.26780301975282</v>
      </c>
      <c r="BA37" s="331">
        <v>122.59486184663429</v>
      </c>
      <c r="BB37" s="331">
        <v>124.15443116786352</v>
      </c>
      <c r="BC37" s="331">
        <v>122.57083571387406</v>
      </c>
      <c r="BD37" s="331">
        <v>122.0174438142142</v>
      </c>
      <c r="BE37" s="331">
        <v>122.40905224177685</v>
      </c>
      <c r="BF37" s="331">
        <v>123.60711214074743</v>
      </c>
      <c r="BG37" s="331">
        <v>125.32179374768165</v>
      </c>
      <c r="BH37" s="331">
        <v>125.79106741560017</v>
      </c>
      <c r="BI37" s="331">
        <v>126.55886837724603</v>
      </c>
      <c r="BJ37" s="331">
        <v>127.51310571987871</v>
      </c>
      <c r="BK37" s="331">
        <v>128.13548776687293</v>
      </c>
      <c r="BL37" s="331">
        <v>129.53323768947519</v>
      </c>
      <c r="BM37" s="331">
        <v>129.70418162474252</v>
      </c>
      <c r="BN37" s="331">
        <v>129.63822271646114</v>
      </c>
      <c r="BO37" s="331">
        <v>130.7345877800889</v>
      </c>
      <c r="BP37" s="331">
        <v>132.12585388861538</v>
      </c>
      <c r="BQ37" s="331">
        <v>133.673588977599</v>
      </c>
      <c r="BR37" s="331">
        <v>134.12499493108157</v>
      </c>
      <c r="BS37" s="331">
        <v>134.94271972476113</v>
      </c>
      <c r="BT37" s="331">
        <v>136.10470162908229</v>
      </c>
      <c r="BU37" s="331">
        <v>134.59380716744147</v>
      </c>
      <c r="BV37" s="331">
        <v>135.49406072606496</v>
      </c>
      <c r="BW37" s="331">
        <v>136.53183683626062</v>
      </c>
      <c r="BX37" s="331">
        <v>136.63473634347272</v>
      </c>
      <c r="BY37" s="331">
        <v>137.16370868101561</v>
      </c>
      <c r="BZ37" s="331">
        <v>136.41509573168784</v>
      </c>
      <c r="CA37" s="331">
        <v>136.02148010763264</v>
      </c>
      <c r="CB37" s="331">
        <v>135.09185240508214</v>
      </c>
      <c r="CC37" s="331">
        <v>134.29283600904586</v>
      </c>
      <c r="CD37" s="331">
        <v>135.80555891650334</v>
      </c>
      <c r="CE37" s="331">
        <v>137.52724042181754</v>
      </c>
      <c r="CF37" s="331">
        <v>138.48251864481423</v>
      </c>
      <c r="CG37" s="331">
        <v>139.52758113421103</v>
      </c>
      <c r="CH37" s="331">
        <v>140.26681214551684</v>
      </c>
      <c r="CI37" s="331">
        <v>140.58298440249172</v>
      </c>
      <c r="CJ37" s="331">
        <v>140.98501448506565</v>
      </c>
      <c r="CK37" s="331">
        <v>141.3645452745024</v>
      </c>
      <c r="CL37" s="331">
        <v>141.6937874316497</v>
      </c>
      <c r="CM37" s="331">
        <v>142.31852602819879</v>
      </c>
      <c r="CN37" s="331">
        <v>142.99037330715049</v>
      </c>
      <c r="CO37" s="331">
        <v>141.84976392927931</v>
      </c>
      <c r="CP37" s="331">
        <v>140.96157674491542</v>
      </c>
      <c r="CQ37" s="331">
        <v>140.86029036794105</v>
      </c>
      <c r="CR37" s="331">
        <v>141.55408782330872</v>
      </c>
      <c r="CS37" s="331">
        <v>142.78058320496757</v>
      </c>
      <c r="CT37" s="331">
        <v>140.25022279450837</v>
      </c>
      <c r="CU37" s="331">
        <v>139.98430473387353</v>
      </c>
      <c r="CV37" s="331">
        <v>138.80128549249213</v>
      </c>
      <c r="CW37" s="331">
        <v>138.27233935442587</v>
      </c>
      <c r="CX37" s="331">
        <v>136.13274766529892</v>
      </c>
      <c r="CY37" s="331">
        <v>137.87094194785234</v>
      </c>
      <c r="CZ37" s="331">
        <v>137.89764776450184</v>
      </c>
      <c r="DA37" s="331">
        <v>134.69608546690688</v>
      </c>
      <c r="DB37" s="331">
        <v>135.55952201774201</v>
      </c>
      <c r="DC37" s="331">
        <v>136.58540060992573</v>
      </c>
      <c r="DD37" s="331">
        <v>128.62814179988584</v>
      </c>
      <c r="DE37" s="331">
        <v>114.05739498991571</v>
      </c>
      <c r="DF37" s="331">
        <v>113.31137311645185</v>
      </c>
      <c r="DG37" s="331">
        <v>115.11160900123964</v>
      </c>
      <c r="DH37" s="331">
        <v>117.09621511321959</v>
      </c>
      <c r="DI37" s="331">
        <v>116.08858183848027</v>
      </c>
      <c r="DJ37" s="331">
        <v>116.87155990297082</v>
      </c>
      <c r="DK37" s="331">
        <v>123.28904350878639</v>
      </c>
      <c r="DL37" s="331">
        <v>128.04815543644619</v>
      </c>
      <c r="DM37" s="331">
        <v>131.33375044766765</v>
      </c>
      <c r="DN37" s="331">
        <v>137.30643489236337</v>
      </c>
      <c r="DO37" s="331">
        <v>139.85263683365372</v>
      </c>
      <c r="DP37" s="331">
        <v>144.88830640328428</v>
      </c>
      <c r="DQ37" s="331">
        <v>146.80518368552683</v>
      </c>
      <c r="DR37" s="331">
        <v>147.90351078003087</v>
      </c>
      <c r="DS37" s="331">
        <v>149.67915889438623</v>
      </c>
      <c r="DT37" s="331">
        <v>152.04635094210167</v>
      </c>
      <c r="DU37" s="331">
        <v>152.68688801077943</v>
      </c>
      <c r="DV37" s="331">
        <v>155.88425636236911</v>
      </c>
      <c r="DW37" s="331">
        <v>157.20300735316658</v>
      </c>
      <c r="DX37" s="331">
        <v>154.4971941795751</v>
      </c>
      <c r="DY37" s="331">
        <v>155.25164221809709</v>
      </c>
      <c r="DZ37" s="331">
        <v>158.68277013677542</v>
      </c>
      <c r="EA37" s="331">
        <v>160.30386186380045</v>
      </c>
      <c r="EB37" s="331">
        <v>161.95697360030965</v>
      </c>
      <c r="EC37" s="331">
        <v>164.16676818581624</v>
      </c>
      <c r="ED37" s="331">
        <v>160.97603828204899</v>
      </c>
      <c r="EE37" s="331">
        <v>162.40147036232733</v>
      </c>
      <c r="EF37" s="331">
        <v>163.49831311590125</v>
      </c>
      <c r="EG37" s="331">
        <v>164.8790211720999</v>
      </c>
      <c r="EH37" s="331">
        <v>165.1461727689161</v>
      </c>
      <c r="EI37" s="331">
        <v>166.66245293070511</v>
      </c>
      <c r="EJ37" s="331">
        <v>168.06071963356618</v>
      </c>
      <c r="EK37" s="331">
        <v>167.0891379770722</v>
      </c>
      <c r="EL37" s="331">
        <v>168.4684887954013</v>
      </c>
      <c r="EM37" s="331">
        <v>164.57844595206927</v>
      </c>
      <c r="EN37" s="331">
        <v>159.13802637965679</v>
      </c>
      <c r="EO37" s="331">
        <v>165.03406447428642</v>
      </c>
      <c r="EP37" s="331">
        <v>161.1957717040122</v>
      </c>
      <c r="EQ37" s="331">
        <v>164.2831157851827</v>
      </c>
      <c r="ER37" s="331">
        <v>169.13329926077304</v>
      </c>
      <c r="ES37" s="331">
        <v>172.63503292639837</v>
      </c>
      <c r="ET37" s="331">
        <v>173.52870929738631</v>
      </c>
      <c r="EU37" s="331">
        <v>174.1774917529489</v>
      </c>
      <c r="EV37" s="331">
        <v>172.83265264411696</v>
      </c>
      <c r="EW37" s="331">
        <v>174.671421879447</v>
      </c>
      <c r="EX37" s="331">
        <v>178.78016327130081</v>
      </c>
      <c r="EY37" s="331">
        <v>180.70275227106615</v>
      </c>
      <c r="EZ37" s="331">
        <v>182.67204432699003</v>
      </c>
      <c r="FA37" s="331">
        <v>184.38022360484206</v>
      </c>
      <c r="FB37" s="331">
        <v>185.98914702069135</v>
      </c>
      <c r="FC37" s="331">
        <v>188.01740245143191</v>
      </c>
      <c r="FD37" s="331">
        <v>186.91072273653964</v>
      </c>
      <c r="FE37" s="331">
        <v>188.06990513636168</v>
      </c>
      <c r="FF37" s="331">
        <v>188.6823322212513</v>
      </c>
      <c r="FG37" s="331">
        <v>191.52861146948317</v>
      </c>
      <c r="FH37" s="331">
        <v>190.13171091886056</v>
      </c>
      <c r="FI37" s="331">
        <v>185.5835911130593</v>
      </c>
      <c r="FJ37" s="331">
        <v>187.38638633536189</v>
      </c>
      <c r="FK37" s="331">
        <v>185.76256573213897</v>
      </c>
      <c r="FL37" s="331">
        <v>187.62440088985917</v>
      </c>
      <c r="FM37" s="331">
        <v>190.55329588058123</v>
      </c>
      <c r="FN37" s="331">
        <v>190.49139115556653</v>
      </c>
      <c r="FO37" s="331">
        <v>190.5020201725653</v>
      </c>
      <c r="FP37" s="331">
        <v>191.87599332905089</v>
      </c>
      <c r="FQ37" s="331">
        <v>193.77864700406047</v>
      </c>
      <c r="FR37" s="331">
        <v>194.78503779220844</v>
      </c>
      <c r="FS37" s="331">
        <v>196.11351033917725</v>
      </c>
      <c r="FT37" s="331">
        <v>198.60817428834781</v>
      </c>
      <c r="FU37" s="331">
        <v>199.46574753636574</v>
      </c>
      <c r="FV37" s="331">
        <v>199.47158038185793</v>
      </c>
      <c r="FW37" s="331">
        <v>201.18804525833218</v>
      </c>
      <c r="FX37" s="331">
        <v>199.72578153738007</v>
      </c>
      <c r="FY37" s="331">
        <v>200.9131409702261</v>
      </c>
      <c r="FZ37" s="331">
        <v>200.91161173964696</v>
      </c>
      <c r="GA37" s="331">
        <v>198.87537863124044</v>
      </c>
      <c r="GB37" s="331">
        <v>201.19482989795526</v>
      </c>
      <c r="GC37" s="331">
        <v>202.85328869826668</v>
      </c>
      <c r="GD37" s="331">
        <v>202.970547220973</v>
      </c>
      <c r="GE37" s="331">
        <v>203.55703294435131</v>
      </c>
      <c r="GF37" s="331">
        <v>202.89817754766489</v>
      </c>
      <c r="GG37" s="331">
        <v>199.59933972482389</v>
      </c>
      <c r="GH37" s="331">
        <v>199.99362204308918</v>
      </c>
      <c r="GI37" s="331">
        <v>198.28264537426494</v>
      </c>
      <c r="GJ37" s="331">
        <v>196.17100273907946</v>
      </c>
      <c r="GK37" s="331">
        <v>198.67053502573501</v>
      </c>
      <c r="GL37" s="331">
        <v>199.04882687845975</v>
      </c>
      <c r="GM37" s="331">
        <v>196.9356641346034</v>
      </c>
      <c r="GN37" s="331">
        <v>195.78066734676537</v>
      </c>
      <c r="GO37" s="331">
        <v>195.65372314779486</v>
      </c>
      <c r="GP37" s="331">
        <v>198.99121630325837</v>
      </c>
      <c r="GQ37" s="331">
        <v>200.74129456625616</v>
      </c>
      <c r="GR37" s="331">
        <v>201.33266272436481</v>
      </c>
      <c r="GS37" s="331">
        <v>202.27672911590548</v>
      </c>
      <c r="GT37" s="331">
        <v>204.38285102566087</v>
      </c>
      <c r="GU37" s="331">
        <v>205.78605627351072</v>
      </c>
      <c r="GV37" s="331">
        <v>205.91549597875311</v>
      </c>
      <c r="GW37" s="331">
        <v>205.56746462611159</v>
      </c>
      <c r="GX37" s="331">
        <v>203.41836606063248</v>
      </c>
      <c r="GY37" s="331">
        <v>205.2469999641811</v>
      </c>
      <c r="GZ37" s="331">
        <v>205.54561255989722</v>
      </c>
      <c r="HA37" s="331">
        <v>207.64542747854193</v>
      </c>
      <c r="HB37" s="331">
        <v>207.71461929461802</v>
      </c>
      <c r="HC37" s="331">
        <v>208.74123970522447</v>
      </c>
      <c r="HD37" s="331">
        <v>209.35345036289334</v>
      </c>
      <c r="HE37" s="331">
        <v>209.09367474464352</v>
      </c>
      <c r="HF37" s="331">
        <v>209.91622440030841</v>
      </c>
      <c r="HG37" s="331">
        <v>210.81543784371863</v>
      </c>
      <c r="HH37" s="331">
        <v>211.16215429501511</v>
      </c>
      <c r="HI37" s="331">
        <v>212.24907930780307</v>
      </c>
      <c r="HJ37" s="331">
        <v>212.11504558592802</v>
      </c>
      <c r="HK37" s="331">
        <v>212.18139091598928</v>
      </c>
      <c r="HL37" s="331">
        <v>212.0067944241265</v>
      </c>
      <c r="HM37" s="331">
        <v>210.90831693101475</v>
      </c>
      <c r="HN37" s="331">
        <v>210.95214883645824</v>
      </c>
      <c r="HO37" s="331">
        <v>210.84884824039585</v>
      </c>
      <c r="HP37" s="331">
        <v>210.07399620255566</v>
      </c>
      <c r="HQ37" s="331">
        <v>209.62510410515642</v>
      </c>
      <c r="HR37" s="331">
        <v>210.90193759717752</v>
      </c>
      <c r="HS37" s="331">
        <v>209.99426244533157</v>
      </c>
      <c r="HT37" s="331">
        <v>208.66840047426493</v>
      </c>
      <c r="HU37" s="331">
        <v>207.33344788584628</v>
      </c>
      <c r="HV37" s="331">
        <v>207.12338374297903</v>
      </c>
      <c r="HW37" s="331">
        <v>210.46212478794533</v>
      </c>
      <c r="HX37" s="331">
        <v>212.00892355464291</v>
      </c>
      <c r="HY37" s="331">
        <v>213.59121233222334</v>
      </c>
      <c r="HZ37" s="331">
        <v>214.57791533652758</v>
      </c>
      <c r="IA37" s="331">
        <v>213.91815763400314</v>
      </c>
      <c r="IB37" s="331">
        <v>216.96295316198584</v>
      </c>
      <c r="IC37" s="331">
        <v>218.53878828699408</v>
      </c>
      <c r="ID37" s="331">
        <v>219.17284906482348</v>
      </c>
      <c r="IE37" s="331">
        <v>218.47868670514248</v>
      </c>
      <c r="IF37" s="331">
        <v>218.28875323385904</v>
      </c>
      <c r="IG37" s="331">
        <v>218.23026688214736</v>
      </c>
      <c r="IH37" s="331">
        <v>219.23927996047902</v>
      </c>
      <c r="II37" s="331">
        <v>220.98711278603903</v>
      </c>
      <c r="IJ37" s="331">
        <v>219.77083501931588</v>
      </c>
      <c r="IK37" s="331">
        <v>202.96936505474972</v>
      </c>
      <c r="IL37" s="331">
        <v>208.51838212304119</v>
      </c>
      <c r="IM37" s="331">
        <v>212.2243104686255</v>
      </c>
      <c r="IN37" s="331">
        <v>215.29826021432348</v>
      </c>
      <c r="IO37" s="331">
        <v>218.83077399052354</v>
      </c>
      <c r="IP37" s="331">
        <v>219.40134801801952</v>
      </c>
      <c r="IQ37" s="331">
        <v>218.73440406763467</v>
      </c>
      <c r="IR37" s="331">
        <v>219.32492836902827</v>
      </c>
      <c r="IS37" s="331">
        <v>223.82518887970977</v>
      </c>
      <c r="IT37" s="331">
        <v>225.16308588681622</v>
      </c>
      <c r="IU37" s="331">
        <v>224.47904791874262</v>
      </c>
      <c r="IV37" s="331">
        <v>222.15925577106114</v>
      </c>
      <c r="IW37" s="331">
        <v>221.82748895085123</v>
      </c>
      <c r="IX37" s="331">
        <v>222.69764353177209</v>
      </c>
      <c r="IY37" s="331">
        <v>222.98430113552638</v>
      </c>
      <c r="IZ37" s="331">
        <v>224.50805646739445</v>
      </c>
      <c r="JA37" s="331">
        <v>226.05852206067456</v>
      </c>
      <c r="JB37" s="331">
        <v>226.05443781675308</v>
      </c>
      <c r="JC37" s="331">
        <v>224.06095701046101</v>
      </c>
    </row>
    <row r="38" spans="1:263" x14ac:dyDescent="0.25">
      <c r="A38" s="226" t="s">
        <v>56</v>
      </c>
      <c r="B38" s="331">
        <v>100</v>
      </c>
      <c r="C38" s="331">
        <v>100.44280367476357</v>
      </c>
      <c r="D38" s="331">
        <v>99.816710777734286</v>
      </c>
      <c r="E38" s="331">
        <v>100.69499943404681</v>
      </c>
      <c r="F38" s="331">
        <v>102.02669619551476</v>
      </c>
      <c r="G38" s="331">
        <v>101.88586504385087</v>
      </c>
      <c r="H38" s="331">
        <v>101.25401454106978</v>
      </c>
      <c r="I38" s="331">
        <v>101.39146179749805</v>
      </c>
      <c r="J38" s="331">
        <v>102.09175581442925</v>
      </c>
      <c r="K38" s="331">
        <v>102.91532365568781</v>
      </c>
      <c r="L38" s="331">
        <v>103.39350944994149</v>
      </c>
      <c r="M38" s="331">
        <v>104.45897097245826</v>
      </c>
      <c r="N38" s="331">
        <v>105.73094635281771</v>
      </c>
      <c r="O38" s="331">
        <v>106.91543499778886</v>
      </c>
      <c r="P38" s="331">
        <v>107.81905342802156</v>
      </c>
      <c r="Q38" s="331">
        <v>108.70142776618547</v>
      </c>
      <c r="R38" s="331">
        <v>109.38946212130638</v>
      </c>
      <c r="S38" s="331">
        <v>108.50251640577879</v>
      </c>
      <c r="T38" s="331">
        <v>108.39391251263839</v>
      </c>
      <c r="U38" s="331">
        <v>109.59525831363391</v>
      </c>
      <c r="V38" s="331">
        <v>110.75255052597788</v>
      </c>
      <c r="W38" s="331">
        <v>111.83712802991072</v>
      </c>
      <c r="X38" s="331">
        <v>112.85319126833298</v>
      </c>
      <c r="Y38" s="331">
        <v>114.51346094341231</v>
      </c>
      <c r="Z38" s="331">
        <v>114.38522255108045</v>
      </c>
      <c r="AA38" s="331">
        <v>113.26950726374645</v>
      </c>
      <c r="AB38" s="331">
        <v>113.64544430779851</v>
      </c>
      <c r="AC38" s="331">
        <v>114.16332810091285</v>
      </c>
      <c r="AD38" s="331">
        <v>113.37093660428442</v>
      </c>
      <c r="AE38" s="331">
        <v>114.32774025576938</v>
      </c>
      <c r="AF38" s="331">
        <v>114.83555339807916</v>
      </c>
      <c r="AG38" s="331">
        <v>115.99614197495126</v>
      </c>
      <c r="AH38" s="331">
        <v>117.13705517316049</v>
      </c>
      <c r="AI38" s="331">
        <v>118.49432111569497</v>
      </c>
      <c r="AJ38" s="331">
        <v>120.07322837581137</v>
      </c>
      <c r="AK38" s="331">
        <v>120.08782748361303</v>
      </c>
      <c r="AL38" s="331">
        <v>120.93373344214613</v>
      </c>
      <c r="AM38" s="331">
        <v>122.76163104288676</v>
      </c>
      <c r="AN38" s="331">
        <v>123.65138009560783</v>
      </c>
      <c r="AO38" s="331">
        <v>124.72215077985949</v>
      </c>
      <c r="AP38" s="331">
        <v>124.5569966569154</v>
      </c>
      <c r="AQ38" s="331">
        <v>124.95426905846547</v>
      </c>
      <c r="AR38" s="331">
        <v>127.00251551666805</v>
      </c>
      <c r="AS38" s="331">
        <v>126.85721884445974</v>
      </c>
      <c r="AT38" s="331">
        <v>126.18467270454353</v>
      </c>
      <c r="AU38" s="331">
        <v>125.77800967718156</v>
      </c>
      <c r="AV38" s="331">
        <v>127.16468474924767</v>
      </c>
      <c r="AW38" s="331">
        <v>126.30823125228373</v>
      </c>
      <c r="AX38" s="331">
        <v>126.3867067563108</v>
      </c>
      <c r="AY38" s="331">
        <v>127.76761436525992</v>
      </c>
      <c r="AZ38" s="331">
        <v>128.64574863413145</v>
      </c>
      <c r="BA38" s="331">
        <v>130.12303421337651</v>
      </c>
      <c r="BB38" s="331">
        <v>130.81683883350061</v>
      </c>
      <c r="BC38" s="331">
        <v>129.94949483035759</v>
      </c>
      <c r="BD38" s="331">
        <v>129.60244481030549</v>
      </c>
      <c r="BE38" s="331">
        <v>129.75870219714</v>
      </c>
      <c r="BF38" s="331">
        <v>130.70840528107135</v>
      </c>
      <c r="BG38" s="331">
        <v>131.94538471283462</v>
      </c>
      <c r="BH38" s="331">
        <v>132.46239808323818</v>
      </c>
      <c r="BI38" s="331">
        <v>133.13432626792087</v>
      </c>
      <c r="BJ38" s="331">
        <v>133.91591936880118</v>
      </c>
      <c r="BK38" s="331">
        <v>134.55062131791729</v>
      </c>
      <c r="BL38" s="331">
        <v>135.54970777043619</v>
      </c>
      <c r="BM38" s="331">
        <v>135.41616485965491</v>
      </c>
      <c r="BN38" s="331">
        <v>135.95004849589262</v>
      </c>
      <c r="BO38" s="331">
        <v>137.17185263436951</v>
      </c>
      <c r="BP38" s="331">
        <v>138.19076325019972</v>
      </c>
      <c r="BQ38" s="331">
        <v>139.1400107331616</v>
      </c>
      <c r="BR38" s="331">
        <v>138.95502329856944</v>
      </c>
      <c r="BS38" s="331">
        <v>139.77378888591034</v>
      </c>
      <c r="BT38" s="331">
        <v>139.9457536563699</v>
      </c>
      <c r="BU38" s="331">
        <v>138.64938431295724</v>
      </c>
      <c r="BV38" s="331">
        <v>138.24228892157478</v>
      </c>
      <c r="BW38" s="331">
        <v>139.15651783944463</v>
      </c>
      <c r="BX38" s="331">
        <v>138.70800343801173</v>
      </c>
      <c r="BY38" s="331">
        <v>138.45994923231518</v>
      </c>
      <c r="BZ38" s="331">
        <v>137.09117185053029</v>
      </c>
      <c r="CA38" s="331">
        <v>136.17179015328006</v>
      </c>
      <c r="CB38" s="331">
        <v>136.67681065521253</v>
      </c>
      <c r="CC38" s="331">
        <v>136.28427301326579</v>
      </c>
      <c r="CD38" s="331">
        <v>137.42674924160858</v>
      </c>
      <c r="CE38" s="331">
        <v>138.57490969760576</v>
      </c>
      <c r="CF38" s="331">
        <v>139.56577412137915</v>
      </c>
      <c r="CG38" s="331">
        <v>139.59854585423781</v>
      </c>
      <c r="CH38" s="331">
        <v>140.66160270679975</v>
      </c>
      <c r="CI38" s="331">
        <v>139.91856433888924</v>
      </c>
      <c r="CJ38" s="331">
        <v>139.8970613489401</v>
      </c>
      <c r="CK38" s="331">
        <v>140.62981741289892</v>
      </c>
      <c r="CL38" s="331">
        <v>140.65857614565999</v>
      </c>
      <c r="CM38" s="331">
        <v>140.34675162887629</v>
      </c>
      <c r="CN38" s="331">
        <v>139.29452165941453</v>
      </c>
      <c r="CO38" s="331">
        <v>138.49490880587575</v>
      </c>
      <c r="CP38" s="331">
        <v>139.59432841531105</v>
      </c>
      <c r="CQ38" s="331">
        <v>140.60073830067219</v>
      </c>
      <c r="CR38" s="331">
        <v>140.62915233403137</v>
      </c>
      <c r="CS38" s="331">
        <v>141.84138095142364</v>
      </c>
      <c r="CT38" s="331">
        <v>142.71357438871703</v>
      </c>
      <c r="CU38" s="331">
        <v>142.09061639214309</v>
      </c>
      <c r="CV38" s="331">
        <v>144.65359268282327</v>
      </c>
      <c r="CW38" s="331">
        <v>145.28051897108668</v>
      </c>
      <c r="CX38" s="331">
        <v>144.77340703596963</v>
      </c>
      <c r="CY38" s="331">
        <v>144.03691505680845</v>
      </c>
      <c r="CZ38" s="331">
        <v>143.0232337461394</v>
      </c>
      <c r="DA38" s="331">
        <v>141.17506350770651</v>
      </c>
      <c r="DB38" s="331">
        <v>142.79262905353758</v>
      </c>
      <c r="DC38" s="331">
        <v>144.58933515434487</v>
      </c>
      <c r="DD38" s="331">
        <v>143.24024075911169</v>
      </c>
      <c r="DE38" s="331">
        <v>142.61402722373796</v>
      </c>
      <c r="DF38" s="331">
        <v>146.30768621959564</v>
      </c>
      <c r="DG38" s="331">
        <v>149.94956682721602</v>
      </c>
      <c r="DH38" s="331">
        <v>149.34320923697393</v>
      </c>
      <c r="DI38" s="331">
        <v>150.06127788181121</v>
      </c>
      <c r="DJ38" s="331">
        <v>151.76204305836086</v>
      </c>
      <c r="DK38" s="331">
        <v>152.09976572547598</v>
      </c>
      <c r="DL38" s="331">
        <v>152.27991132952027</v>
      </c>
      <c r="DM38" s="331">
        <v>153.54924008234406</v>
      </c>
      <c r="DN38" s="331">
        <v>155.1652617232273</v>
      </c>
      <c r="DO38" s="331">
        <v>156.39612463697287</v>
      </c>
      <c r="DP38" s="331">
        <v>156.79251168015887</v>
      </c>
      <c r="DQ38" s="331">
        <v>157.13822769369918</v>
      </c>
      <c r="DR38" s="331">
        <v>158.46278342665804</v>
      </c>
      <c r="DS38" s="331">
        <v>158.86864268885924</v>
      </c>
      <c r="DT38" s="331">
        <v>160.31989286365811</v>
      </c>
      <c r="DU38" s="331">
        <v>161.75124136131205</v>
      </c>
      <c r="DV38" s="331">
        <v>162.35744290110082</v>
      </c>
      <c r="DW38" s="331">
        <v>163.35571211775982</v>
      </c>
      <c r="DX38" s="331">
        <v>166.45766134390294</v>
      </c>
      <c r="DY38" s="331">
        <v>167.15503738957671</v>
      </c>
      <c r="DZ38" s="331">
        <v>167.03710068019433</v>
      </c>
      <c r="EA38" s="331">
        <v>170.4017948219539</v>
      </c>
      <c r="EB38" s="331">
        <v>169.60047749914591</v>
      </c>
      <c r="EC38" s="331">
        <v>168.51952901946919</v>
      </c>
      <c r="ED38" s="331">
        <v>167.45424400507915</v>
      </c>
      <c r="EE38" s="331">
        <v>167.07660961172064</v>
      </c>
      <c r="EF38" s="331">
        <v>165.99128937078547</v>
      </c>
      <c r="EG38" s="331">
        <v>165.74608788233331</v>
      </c>
      <c r="EH38" s="331">
        <v>164.62316066832736</v>
      </c>
      <c r="EI38" s="331">
        <v>165.53989780016997</v>
      </c>
      <c r="EJ38" s="331">
        <v>167.23935980059721</v>
      </c>
      <c r="EK38" s="331">
        <v>167.1446361910771</v>
      </c>
      <c r="EL38" s="331">
        <v>169.3591188641133</v>
      </c>
      <c r="EM38" s="331">
        <v>172.60260694210089</v>
      </c>
      <c r="EN38" s="331">
        <v>174.36621277347314</v>
      </c>
      <c r="EO38" s="331">
        <v>173.8311939531124</v>
      </c>
      <c r="EP38" s="331">
        <v>174.98728172829237</v>
      </c>
      <c r="EQ38" s="331">
        <v>177.82040375733345</v>
      </c>
      <c r="ER38" s="331">
        <v>177.77485258591793</v>
      </c>
      <c r="ES38" s="331">
        <v>177.92591270608759</v>
      </c>
      <c r="ET38" s="331">
        <v>178.39336541986034</v>
      </c>
      <c r="EU38" s="331">
        <v>179.4406566342702</v>
      </c>
      <c r="EV38" s="331">
        <v>182.44211080659153</v>
      </c>
      <c r="EW38" s="331">
        <v>181.17739210659582</v>
      </c>
      <c r="EX38" s="331">
        <v>183.36746045986828</v>
      </c>
      <c r="EY38" s="331">
        <v>184.01339408329147</v>
      </c>
      <c r="EZ38" s="331">
        <v>183.74241783630254</v>
      </c>
      <c r="FA38" s="331">
        <v>183.9728644987191</v>
      </c>
      <c r="FB38" s="331">
        <v>185.61054429641078</v>
      </c>
      <c r="FC38" s="331">
        <v>186.32488044470799</v>
      </c>
      <c r="FD38" s="331">
        <v>184.31121910996754</v>
      </c>
      <c r="FE38" s="331">
        <v>185.68294326002919</v>
      </c>
      <c r="FF38" s="331">
        <v>186.83354848181219</v>
      </c>
      <c r="FG38" s="331">
        <v>188.50082129065859</v>
      </c>
      <c r="FH38" s="331">
        <v>187.94534288034228</v>
      </c>
      <c r="FI38" s="331">
        <v>185.54882090313086</v>
      </c>
      <c r="FJ38" s="331">
        <v>185.99373803311062</v>
      </c>
      <c r="FK38" s="331">
        <v>184.44322360818106</v>
      </c>
      <c r="FL38" s="331">
        <v>185.42454536827572</v>
      </c>
      <c r="FM38" s="331">
        <v>186.87387114119053</v>
      </c>
      <c r="FN38" s="331">
        <v>187.9586460382929</v>
      </c>
      <c r="FO38" s="331">
        <v>186.92671168376862</v>
      </c>
      <c r="FP38" s="331">
        <v>189.03086091188155</v>
      </c>
      <c r="FQ38" s="331">
        <v>189.67904565126054</v>
      </c>
      <c r="FR38" s="331">
        <v>190.33199420161927</v>
      </c>
      <c r="FS38" s="331">
        <v>191.11776023611577</v>
      </c>
      <c r="FT38" s="331">
        <v>192.53747818188725</v>
      </c>
      <c r="FU38" s="331">
        <v>193.27729027899488</v>
      </c>
      <c r="FV38" s="331">
        <v>193.63440364552091</v>
      </c>
      <c r="FW38" s="331">
        <v>195.27249202091352</v>
      </c>
      <c r="FX38" s="331">
        <v>195.48822915520793</v>
      </c>
      <c r="FY38" s="331">
        <v>195.99534794011987</v>
      </c>
      <c r="FZ38" s="331">
        <v>196.48349164825865</v>
      </c>
      <c r="GA38" s="331">
        <v>196.77233216047864</v>
      </c>
      <c r="GB38" s="331">
        <v>198.63292131059319</v>
      </c>
      <c r="GC38" s="331">
        <v>198.88868266118774</v>
      </c>
      <c r="GD38" s="331">
        <v>199.25756636672031</v>
      </c>
      <c r="GE38" s="331">
        <v>198.54814504216367</v>
      </c>
      <c r="GF38" s="331">
        <v>196.31581098670299</v>
      </c>
      <c r="GG38" s="331">
        <v>193.98892812409832</v>
      </c>
      <c r="GH38" s="331">
        <v>194.81919912360274</v>
      </c>
      <c r="GI38" s="331">
        <v>194.45695646555109</v>
      </c>
      <c r="GJ38" s="331">
        <v>194.78178191035906</v>
      </c>
      <c r="GK38" s="331">
        <v>195.52523646938488</v>
      </c>
      <c r="GL38" s="331">
        <v>196.47626122047328</v>
      </c>
      <c r="GM38" s="331">
        <v>195.78772415108253</v>
      </c>
      <c r="GN38" s="331">
        <v>197.47702360341501</v>
      </c>
      <c r="GO38" s="331">
        <v>197.97551885215324</v>
      </c>
      <c r="GP38" s="331">
        <v>198.8958926963189</v>
      </c>
      <c r="GQ38" s="331">
        <v>198.9815789601906</v>
      </c>
      <c r="GR38" s="331">
        <v>200.14892574554679</v>
      </c>
      <c r="GS38" s="331">
        <v>201.75918763850308</v>
      </c>
      <c r="GT38" s="331">
        <v>202.22784910788434</v>
      </c>
      <c r="GU38" s="331">
        <v>202.80583345219381</v>
      </c>
      <c r="GV38" s="331">
        <v>203.38468383495507</v>
      </c>
      <c r="GW38" s="331">
        <v>202.00040933878051</v>
      </c>
      <c r="GX38" s="331">
        <v>201.36078837281158</v>
      </c>
      <c r="GY38" s="331">
        <v>202.25829418118209</v>
      </c>
      <c r="GZ38" s="331">
        <v>201.59992556860112</v>
      </c>
      <c r="HA38" s="331">
        <v>203.41569552102777</v>
      </c>
      <c r="HB38" s="331">
        <v>203.18472191323303</v>
      </c>
      <c r="HC38" s="331">
        <v>203.37095605149651</v>
      </c>
      <c r="HD38" s="331">
        <v>203.76166388359638</v>
      </c>
      <c r="HE38" s="331">
        <v>203.80761893073867</v>
      </c>
      <c r="HF38" s="331">
        <v>203.99328827234541</v>
      </c>
      <c r="HG38" s="331">
        <v>205.32513180688636</v>
      </c>
      <c r="HH38" s="331">
        <v>205.57861659993901</v>
      </c>
      <c r="HI38" s="331">
        <v>205.99193782261278</v>
      </c>
      <c r="HJ38" s="331">
        <v>206.6041093338325</v>
      </c>
      <c r="HK38" s="331">
        <v>206.31493133571576</v>
      </c>
      <c r="HL38" s="331">
        <v>205.36726676892687</v>
      </c>
      <c r="HM38" s="331">
        <v>204.43721093681921</v>
      </c>
      <c r="HN38" s="331">
        <v>206.24628766685632</v>
      </c>
      <c r="HO38" s="331">
        <v>206.01593878559041</v>
      </c>
      <c r="HP38" s="331">
        <v>206.7915183489383</v>
      </c>
      <c r="HQ38" s="331">
        <v>207.17252190130753</v>
      </c>
      <c r="HR38" s="331">
        <v>206.95529802060724</v>
      </c>
      <c r="HS38" s="331">
        <v>207.44517795496941</v>
      </c>
      <c r="HT38" s="331">
        <v>207.57538895509236</v>
      </c>
      <c r="HU38" s="331">
        <v>207.92322616643034</v>
      </c>
      <c r="HV38" s="331">
        <v>208.0839581902251</v>
      </c>
      <c r="HW38" s="331">
        <v>209.16007368452134</v>
      </c>
      <c r="HX38" s="331">
        <v>210.09112862269134</v>
      </c>
      <c r="HY38" s="331">
        <v>211.6425180959726</v>
      </c>
      <c r="HZ38" s="331">
        <v>211.2902169268618</v>
      </c>
      <c r="IA38" s="331">
        <v>212.16797277340487</v>
      </c>
      <c r="IB38" s="331">
        <v>212.84697794177941</v>
      </c>
      <c r="IC38" s="331">
        <v>213.29853295859249</v>
      </c>
      <c r="ID38" s="331">
        <v>214.52283240522721</v>
      </c>
      <c r="IE38" s="331">
        <v>213.46701146384532</v>
      </c>
      <c r="IF38" s="331">
        <v>212.24889117672112</v>
      </c>
      <c r="IG38" s="331">
        <v>211.91213878378795</v>
      </c>
      <c r="IH38" s="331">
        <v>211.15037439193586</v>
      </c>
      <c r="II38" s="331">
        <v>212.81902186248112</v>
      </c>
      <c r="IJ38" s="331">
        <v>213.7422607201654</v>
      </c>
      <c r="IK38" s="331">
        <v>208.96790620391943</v>
      </c>
      <c r="IL38" s="331">
        <v>210.73125508444224</v>
      </c>
      <c r="IM38" s="331">
        <v>210.83733334142957</v>
      </c>
      <c r="IN38" s="331">
        <v>211.82218526201689</v>
      </c>
      <c r="IO38" s="331">
        <v>212.53358687236948</v>
      </c>
      <c r="IP38" s="331">
        <v>212.09187195371248</v>
      </c>
      <c r="IQ38" s="331">
        <v>213.05699781943486</v>
      </c>
      <c r="IR38" s="331">
        <v>213.54849764467821</v>
      </c>
      <c r="IS38" s="331">
        <v>213.57527964721493</v>
      </c>
      <c r="IT38" s="331">
        <v>213.91770406542179</v>
      </c>
      <c r="IU38" s="331">
        <v>213.42858704865051</v>
      </c>
      <c r="IV38" s="331">
        <v>209.88431155811483</v>
      </c>
      <c r="IW38" s="331">
        <v>210.08297140212332</v>
      </c>
      <c r="IX38" s="331">
        <v>209.18601012867256</v>
      </c>
      <c r="IY38" s="331">
        <v>207.97944242696687</v>
      </c>
      <c r="IZ38" s="331">
        <v>208.83215613070382</v>
      </c>
      <c r="JA38" s="331">
        <v>210.83897821638791</v>
      </c>
      <c r="JB38" s="331">
        <v>209.88613407897338</v>
      </c>
      <c r="JC38" s="331">
        <v>207.05403763492069</v>
      </c>
    </row>
    <row r="39" spans="1:263" x14ac:dyDescent="0.25">
      <c r="A39" s="226" t="s">
        <v>66</v>
      </c>
      <c r="B39" s="331">
        <v>100</v>
      </c>
      <c r="C39" s="331">
        <v>100</v>
      </c>
      <c r="D39" s="331">
        <v>100</v>
      </c>
      <c r="E39" s="331">
        <v>100</v>
      </c>
      <c r="F39" s="331">
        <v>100</v>
      </c>
      <c r="G39" s="331">
        <v>100</v>
      </c>
      <c r="H39" s="331">
        <v>100</v>
      </c>
      <c r="I39" s="331">
        <v>100</v>
      </c>
      <c r="J39" s="331">
        <v>100</v>
      </c>
      <c r="K39" s="331">
        <v>100</v>
      </c>
      <c r="L39" s="331">
        <v>100</v>
      </c>
      <c r="M39" s="331">
        <v>100</v>
      </c>
      <c r="N39" s="331">
        <v>100</v>
      </c>
      <c r="O39" s="331">
        <v>100</v>
      </c>
      <c r="P39" s="331">
        <v>100</v>
      </c>
      <c r="Q39" s="331">
        <v>100</v>
      </c>
      <c r="R39" s="331">
        <v>100</v>
      </c>
      <c r="S39" s="331">
        <v>100.35618794439883</v>
      </c>
      <c r="T39" s="331">
        <v>100.87086245243157</v>
      </c>
      <c r="U39" s="331">
        <v>101.19937639655366</v>
      </c>
      <c r="V39" s="331">
        <v>101.5710386196065</v>
      </c>
      <c r="W39" s="331">
        <v>102.03092419779843</v>
      </c>
      <c r="X39" s="331">
        <v>102.41313888055276</v>
      </c>
      <c r="Y39" s="331">
        <v>102.72533993995184</v>
      </c>
      <c r="Z39" s="331">
        <v>103.06670252705955</v>
      </c>
      <c r="AA39" s="331">
        <v>103.28831416419629</v>
      </c>
      <c r="AB39" s="331">
        <v>103.59946696600913</v>
      </c>
      <c r="AC39" s="331">
        <v>106.5031704301111</v>
      </c>
      <c r="AD39" s="331">
        <v>104.0971264911658</v>
      </c>
      <c r="AE39" s="331">
        <v>104.33719054138858</v>
      </c>
      <c r="AF39" s="331">
        <v>104.62344988203279</v>
      </c>
      <c r="AG39" s="331">
        <v>104.92779231487343</v>
      </c>
      <c r="AH39" s="331">
        <v>105.30839688865788</v>
      </c>
      <c r="AI39" s="331">
        <v>105.52813664850031</v>
      </c>
      <c r="AJ39" s="331">
        <v>105.41010021081297</v>
      </c>
      <c r="AK39" s="331">
        <v>100</v>
      </c>
      <c r="AL39" s="331">
        <v>100</v>
      </c>
      <c r="AM39" s="331">
        <v>100</v>
      </c>
      <c r="AN39" s="331">
        <v>100</v>
      </c>
      <c r="AO39" s="331">
        <v>100</v>
      </c>
      <c r="AP39" s="331">
        <v>100</v>
      </c>
      <c r="AQ39" s="331">
        <v>100</v>
      </c>
      <c r="AR39" s="331">
        <v>100</v>
      </c>
      <c r="AS39" s="331">
        <v>100</v>
      </c>
      <c r="AT39" s="331">
        <v>100</v>
      </c>
      <c r="AU39" s="331">
        <v>100</v>
      </c>
      <c r="AV39" s="331">
        <v>100</v>
      </c>
      <c r="AW39" s="331">
        <v>100</v>
      </c>
      <c r="AX39" s="331">
        <v>100</v>
      </c>
      <c r="AY39" s="331">
        <v>100</v>
      </c>
      <c r="AZ39" s="331">
        <v>100</v>
      </c>
      <c r="BA39" s="331">
        <v>100</v>
      </c>
      <c r="BB39" s="331">
        <v>100</v>
      </c>
      <c r="BC39" s="331">
        <v>100</v>
      </c>
      <c r="BD39" s="331">
        <v>100</v>
      </c>
      <c r="BE39" s="331">
        <v>100</v>
      </c>
      <c r="BF39" s="331">
        <v>100</v>
      </c>
      <c r="BG39" s="331">
        <v>100</v>
      </c>
      <c r="BH39" s="331">
        <v>100</v>
      </c>
      <c r="BI39" s="331">
        <v>100</v>
      </c>
      <c r="BJ39" s="331">
        <v>100</v>
      </c>
      <c r="BK39" s="331">
        <v>100</v>
      </c>
      <c r="BL39" s="331">
        <v>100</v>
      </c>
      <c r="BM39" s="331">
        <v>100</v>
      </c>
      <c r="BN39" s="331">
        <v>100</v>
      </c>
      <c r="BO39" s="331">
        <v>100</v>
      </c>
      <c r="BP39" s="331">
        <v>100</v>
      </c>
      <c r="BQ39" s="331">
        <v>100</v>
      </c>
      <c r="BR39" s="331">
        <v>100</v>
      </c>
      <c r="BS39" s="331">
        <v>100</v>
      </c>
      <c r="BT39" s="331">
        <v>100</v>
      </c>
      <c r="BU39" s="331">
        <v>100</v>
      </c>
      <c r="BV39" s="331">
        <v>100</v>
      </c>
      <c r="BW39" s="331">
        <v>100</v>
      </c>
      <c r="BX39" s="331">
        <v>100</v>
      </c>
      <c r="BY39" s="331">
        <v>100</v>
      </c>
      <c r="BZ39" s="331">
        <v>100</v>
      </c>
      <c r="CA39" s="331">
        <v>100</v>
      </c>
      <c r="CB39" s="331">
        <v>100</v>
      </c>
      <c r="CC39" s="331">
        <v>100</v>
      </c>
      <c r="CD39" s="331">
        <v>100</v>
      </c>
      <c r="CE39" s="331">
        <v>100</v>
      </c>
      <c r="CF39" s="331">
        <v>100</v>
      </c>
      <c r="CG39" s="331">
        <v>100</v>
      </c>
      <c r="CH39" s="331">
        <v>100</v>
      </c>
      <c r="CI39" s="331">
        <v>100</v>
      </c>
      <c r="CJ39" s="331">
        <v>100</v>
      </c>
      <c r="CK39" s="331">
        <v>100</v>
      </c>
      <c r="CL39" s="331">
        <v>100</v>
      </c>
      <c r="CM39" s="331">
        <v>100</v>
      </c>
      <c r="CN39" s="331">
        <v>100</v>
      </c>
      <c r="CO39" s="331">
        <v>100</v>
      </c>
      <c r="CP39" s="331">
        <v>100</v>
      </c>
      <c r="CQ39" s="331">
        <v>100</v>
      </c>
      <c r="CR39" s="331">
        <v>100</v>
      </c>
      <c r="CS39" s="331">
        <v>100</v>
      </c>
      <c r="CT39" s="331">
        <v>100</v>
      </c>
      <c r="CU39" s="331">
        <v>100</v>
      </c>
      <c r="CV39" s="331">
        <v>100.33476359274907</v>
      </c>
      <c r="CW39" s="331">
        <v>100.61141467852619</v>
      </c>
      <c r="CX39" s="331">
        <v>101.01353844648162</v>
      </c>
      <c r="CY39" s="331">
        <v>101.35227673896858</v>
      </c>
      <c r="CZ39" s="331">
        <v>101.71490317661397</v>
      </c>
      <c r="DA39" s="331">
        <v>102.06998966877669</v>
      </c>
      <c r="DB39" s="331">
        <v>102.46319532902874</v>
      </c>
      <c r="DC39" s="331">
        <v>102.87599486085306</v>
      </c>
      <c r="DD39" s="331">
        <v>103.15594155194047</v>
      </c>
      <c r="DE39" s="331">
        <v>103.59715319621283</v>
      </c>
      <c r="DF39" s="331">
        <v>104.03689679811968</v>
      </c>
      <c r="DG39" s="331">
        <v>104.47599126564724</v>
      </c>
      <c r="DH39" s="331">
        <v>104.87464965468546</v>
      </c>
      <c r="DI39" s="331">
        <v>85.921043291371547</v>
      </c>
      <c r="DJ39" s="331">
        <v>86.154105015087168</v>
      </c>
      <c r="DK39" s="331">
        <v>86.318580089063374</v>
      </c>
      <c r="DL39" s="331">
        <v>86.471188815834509</v>
      </c>
      <c r="DM39" s="331">
        <v>86.562121521033234</v>
      </c>
      <c r="DN39" s="331">
        <v>86.672984915718658</v>
      </c>
      <c r="DO39" s="331">
        <v>86.784658154502139</v>
      </c>
      <c r="DP39" s="331">
        <v>86.875676106448026</v>
      </c>
      <c r="DQ39" s="331">
        <v>86.95505787740619</v>
      </c>
      <c r="DR39" s="331">
        <v>87.033842921134195</v>
      </c>
      <c r="DS39" s="331">
        <v>87.10672036528382</v>
      </c>
      <c r="DT39" s="331">
        <v>87.184516546744732</v>
      </c>
      <c r="DU39" s="331">
        <v>87.260693040009556</v>
      </c>
      <c r="DV39" s="331">
        <v>87.345199709941014</v>
      </c>
      <c r="DW39" s="331">
        <v>87.418023127099985</v>
      </c>
      <c r="DX39" s="331">
        <v>87.490532762928282</v>
      </c>
      <c r="DY39" s="331">
        <v>87.521274617185568</v>
      </c>
      <c r="DZ39" s="331">
        <v>87.578504845439994</v>
      </c>
      <c r="EA39" s="331">
        <v>87.639491733514362</v>
      </c>
      <c r="EB39" s="331">
        <v>87.687997097546642</v>
      </c>
      <c r="EC39" s="331">
        <v>87.749289050803611</v>
      </c>
      <c r="ED39" s="331">
        <v>87.810075467472259</v>
      </c>
      <c r="EE39" s="331">
        <v>87.862546678878232</v>
      </c>
      <c r="EF39" s="331">
        <v>87.932615793245802</v>
      </c>
      <c r="EG39" s="331">
        <v>87.996749210774908</v>
      </c>
      <c r="EH39" s="331">
        <v>88.06599900722351</v>
      </c>
      <c r="EI39" s="331">
        <v>88.143886506413523</v>
      </c>
      <c r="EJ39" s="331">
        <v>88.241097705883774</v>
      </c>
      <c r="EK39" s="331">
        <v>88.265023532347129</v>
      </c>
      <c r="EL39" s="331">
        <v>88.363210940401672</v>
      </c>
      <c r="EM39" s="331">
        <v>88.468894235799937</v>
      </c>
      <c r="EN39" s="331">
        <v>88.568790008877002</v>
      </c>
      <c r="EO39" s="331">
        <v>88.651087878992499</v>
      </c>
      <c r="EP39" s="331">
        <v>88.705215158532553</v>
      </c>
      <c r="EQ39" s="331">
        <v>88.63087513160869</v>
      </c>
      <c r="ER39" s="331">
        <v>88.650835110698353</v>
      </c>
      <c r="ES39" s="331">
        <v>88.665434658722447</v>
      </c>
      <c r="ET39" s="331">
        <v>88.664202410710388</v>
      </c>
      <c r="EU39" s="331">
        <v>88.678117396045366</v>
      </c>
      <c r="EV39" s="331">
        <v>88.689868419352464</v>
      </c>
      <c r="EW39" s="331">
        <v>88.625676791656772</v>
      </c>
      <c r="EX39" s="331">
        <v>88.613819343987629</v>
      </c>
      <c r="EY39" s="331">
        <v>88.591363803600032</v>
      </c>
      <c r="EZ39" s="331">
        <v>88.582663612004353</v>
      </c>
      <c r="FA39" s="331">
        <v>88.574114188254882</v>
      </c>
      <c r="FB39" s="331">
        <v>88.566354078523787</v>
      </c>
      <c r="FC39" s="331">
        <v>88.50338633099139</v>
      </c>
      <c r="FD39" s="331">
        <v>88.487422676687402</v>
      </c>
      <c r="FE39" s="331">
        <v>88.470572152699859</v>
      </c>
      <c r="FF39" s="331">
        <v>88.453721628712316</v>
      </c>
      <c r="FG39" s="331">
        <v>88.437757974408328</v>
      </c>
      <c r="FH39" s="331">
        <v>88.42002058073723</v>
      </c>
      <c r="FI39" s="331">
        <v>88.240872904659142</v>
      </c>
      <c r="FJ39" s="331">
        <v>88.208058726367611</v>
      </c>
      <c r="FK39" s="331">
        <v>88.163715242189866</v>
      </c>
      <c r="FL39" s="331">
        <v>88.120258627695691</v>
      </c>
      <c r="FM39" s="331">
        <v>88.080349491935721</v>
      </c>
      <c r="FN39" s="331">
        <v>88.036892877441531</v>
      </c>
      <c r="FO39" s="331">
        <v>88.035119138074421</v>
      </c>
      <c r="FP39" s="331">
        <v>87.986341305478902</v>
      </c>
      <c r="FQ39" s="331">
        <v>87.942884690984727</v>
      </c>
      <c r="FR39" s="331">
        <v>87.900314946174092</v>
      </c>
      <c r="FS39" s="331">
        <v>87.848876504527922</v>
      </c>
      <c r="FT39" s="331">
        <v>87.87636946471811</v>
      </c>
      <c r="FU39" s="331">
        <v>87.856858331679902</v>
      </c>
      <c r="FV39" s="331">
        <v>87.841781547059469</v>
      </c>
      <c r="FW39" s="331">
        <v>87.845329025793689</v>
      </c>
      <c r="FX39" s="331">
        <v>87.859518940730553</v>
      </c>
      <c r="FY39" s="331">
        <v>87.845329025793689</v>
      </c>
      <c r="FZ39" s="331">
        <v>87.830252241173255</v>
      </c>
      <c r="GA39" s="331">
        <v>87.819609804970597</v>
      </c>
      <c r="GB39" s="331">
        <v>87.886125031237199</v>
      </c>
      <c r="GC39" s="331">
        <v>87.874595725351</v>
      </c>
      <c r="GD39" s="331">
        <v>87.808080499084383</v>
      </c>
      <c r="GE39" s="331">
        <v>87.796531468645469</v>
      </c>
      <c r="GF39" s="331">
        <v>87.738826662126883</v>
      </c>
      <c r="GG39" s="331">
        <v>87.673131959321111</v>
      </c>
      <c r="GH39" s="331">
        <v>87.617202685310787</v>
      </c>
      <c r="GI39" s="331">
        <v>87.585243100162032</v>
      </c>
      <c r="GJ39" s="331">
        <v>87.518660631102122</v>
      </c>
      <c r="GK39" s="331">
        <v>87.51688509859386</v>
      </c>
      <c r="GL39" s="331">
        <v>87.499129773511228</v>
      </c>
      <c r="GM39" s="331">
        <v>87.429884005688919</v>
      </c>
      <c r="GN39" s="331">
        <v>87.420118576893458</v>
      </c>
      <c r="GO39" s="331">
        <v>87.349985042817025</v>
      </c>
      <c r="GP39" s="331">
        <v>87.2993823663315</v>
      </c>
      <c r="GQ39" s="331">
        <v>87.365077069137271</v>
      </c>
      <c r="GR39" s="331">
        <v>87.324239821447208</v>
      </c>
      <c r="GS39" s="331">
        <v>87.310923327635223</v>
      </c>
      <c r="GT39" s="331">
        <v>87.28340257375713</v>
      </c>
      <c r="GU39" s="331">
        <v>87.199952545868726</v>
      </c>
      <c r="GV39" s="331">
        <v>87.17687062326128</v>
      </c>
      <c r="GW39" s="331">
        <v>87.125380180521631</v>
      </c>
      <c r="GX39" s="331">
        <v>87.080104101560892</v>
      </c>
      <c r="GY39" s="331">
        <v>87.051695581428675</v>
      </c>
      <c r="GZ39" s="331">
        <v>86.996654073672488</v>
      </c>
      <c r="HA39" s="331">
        <v>87.04104238637909</v>
      </c>
      <c r="HB39" s="331">
        <v>86.939837033408025</v>
      </c>
      <c r="HC39" s="331">
        <v>86.937173734645626</v>
      </c>
      <c r="HD39" s="331">
        <v>86.906101915751009</v>
      </c>
      <c r="HE39" s="331">
        <v>86.810223160304744</v>
      </c>
      <c r="HF39" s="331">
        <v>86.791580068967974</v>
      </c>
      <c r="HG39" s="331">
        <v>86.712568872350218</v>
      </c>
      <c r="HH39" s="331">
        <v>86.721446534891541</v>
      </c>
      <c r="HI39" s="331">
        <v>86.690374715996924</v>
      </c>
      <c r="HJ39" s="331">
        <v>86.709017807333694</v>
      </c>
      <c r="HK39" s="331">
        <v>86.675282689676663</v>
      </c>
      <c r="HL39" s="331">
        <v>86.641547572019647</v>
      </c>
      <c r="HM39" s="331">
        <v>86.532352322761398</v>
      </c>
      <c r="HN39" s="331">
        <v>86.463106554939102</v>
      </c>
      <c r="HO39" s="331">
        <v>86.43025920353621</v>
      </c>
      <c r="HP39" s="331">
        <v>86.369891098255223</v>
      </c>
      <c r="HQ39" s="331">
        <v>86.316625123007299</v>
      </c>
      <c r="HR39" s="331">
        <v>86.29975756417879</v>
      </c>
      <c r="HS39" s="331">
        <v>86.171031457329647</v>
      </c>
      <c r="HT39" s="331">
        <v>86.114200950814222</v>
      </c>
      <c r="HU39" s="331">
        <v>86.051154607648684</v>
      </c>
      <c r="HV39" s="331">
        <v>85.880663088102438</v>
      </c>
      <c r="HW39" s="331">
        <v>85.925061921317607</v>
      </c>
      <c r="HX39" s="331">
        <v>85.86023962482345</v>
      </c>
      <c r="HY39" s="331">
        <v>85.819392698265503</v>
      </c>
      <c r="HZ39" s="331">
        <v>85.741250751806817</v>
      </c>
      <c r="IA39" s="331">
        <v>85.722603241856447</v>
      </c>
      <c r="IB39" s="331">
        <v>85.755458378435662</v>
      </c>
      <c r="IC39" s="331">
        <v>85.757234331764266</v>
      </c>
      <c r="ID39" s="331">
        <v>85.798081258322227</v>
      </c>
      <c r="IE39" s="331">
        <v>85.623149855454457</v>
      </c>
      <c r="IF39" s="331">
        <v>85.391387946071276</v>
      </c>
      <c r="IG39" s="331">
        <v>85.342549229534583</v>
      </c>
      <c r="IH39" s="331">
        <v>85.266183236404487</v>
      </c>
      <c r="II39" s="331">
        <v>85.304366232969542</v>
      </c>
      <c r="IJ39" s="331">
        <v>85.294598489662206</v>
      </c>
      <c r="IK39" s="331">
        <v>84.774244164380406</v>
      </c>
      <c r="IL39" s="331">
        <v>84.754708677765734</v>
      </c>
      <c r="IM39" s="331">
        <v>84.734285214486761</v>
      </c>
      <c r="IN39" s="331">
        <v>84.839954437538864</v>
      </c>
      <c r="IO39" s="331">
        <v>84.843506344196072</v>
      </c>
      <c r="IP39" s="331">
        <v>84.914544477340343</v>
      </c>
      <c r="IQ39" s="331">
        <v>84.801771440973823</v>
      </c>
      <c r="IR39" s="331">
        <v>84.801771440973823</v>
      </c>
      <c r="IS39" s="331"/>
      <c r="IT39" s="331"/>
      <c r="IU39" s="331"/>
      <c r="IV39" s="331"/>
      <c r="IW39" s="331"/>
      <c r="IX39" s="331"/>
      <c r="IY39" s="331"/>
      <c r="IZ39" s="331"/>
      <c r="JA39" s="331"/>
      <c r="JB39" s="331"/>
      <c r="JC39" s="331"/>
    </row>
    <row r="40" spans="1:263" x14ac:dyDescent="0.25">
      <c r="A40" s="226" t="s">
        <v>67</v>
      </c>
      <c r="B40" s="331">
        <v>100</v>
      </c>
      <c r="C40" s="331">
        <v>100</v>
      </c>
      <c r="D40" s="331">
        <v>100</v>
      </c>
      <c r="E40" s="331">
        <v>100</v>
      </c>
      <c r="F40" s="331">
        <v>100</v>
      </c>
      <c r="G40" s="331">
        <v>100</v>
      </c>
      <c r="H40" s="331">
        <v>100</v>
      </c>
      <c r="I40" s="331">
        <v>100</v>
      </c>
      <c r="J40" s="331">
        <v>100</v>
      </c>
      <c r="K40" s="331">
        <v>100</v>
      </c>
      <c r="L40" s="331">
        <v>100</v>
      </c>
      <c r="M40" s="331">
        <v>100</v>
      </c>
      <c r="N40" s="331">
        <v>100</v>
      </c>
      <c r="O40" s="331">
        <v>100</v>
      </c>
      <c r="P40" s="331">
        <v>100</v>
      </c>
      <c r="Q40" s="331">
        <v>100</v>
      </c>
      <c r="R40" s="331">
        <v>100</v>
      </c>
      <c r="S40" s="331">
        <v>100</v>
      </c>
      <c r="T40" s="331">
        <v>100</v>
      </c>
      <c r="U40" s="331">
        <v>100</v>
      </c>
      <c r="V40" s="331">
        <v>100</v>
      </c>
      <c r="W40" s="331">
        <v>100</v>
      </c>
      <c r="X40" s="331">
        <v>100</v>
      </c>
      <c r="Y40" s="331">
        <v>100</v>
      </c>
      <c r="Z40" s="331">
        <v>100</v>
      </c>
      <c r="AA40" s="331">
        <v>100</v>
      </c>
      <c r="AB40" s="331">
        <v>100</v>
      </c>
      <c r="AC40" s="331">
        <v>100</v>
      </c>
      <c r="AD40" s="331">
        <v>100</v>
      </c>
      <c r="AE40" s="331">
        <v>100</v>
      </c>
      <c r="AF40" s="331">
        <v>100</v>
      </c>
      <c r="AG40" s="331">
        <v>100</v>
      </c>
      <c r="AH40" s="331">
        <v>100</v>
      </c>
      <c r="AI40" s="331">
        <v>100</v>
      </c>
      <c r="AJ40" s="331">
        <v>100</v>
      </c>
      <c r="AK40" s="331">
        <v>100</v>
      </c>
      <c r="AL40" s="331">
        <v>100</v>
      </c>
      <c r="AM40" s="331">
        <v>100</v>
      </c>
      <c r="AN40" s="331">
        <v>100</v>
      </c>
      <c r="AO40" s="331">
        <v>100</v>
      </c>
      <c r="AP40" s="331">
        <v>100</v>
      </c>
      <c r="AQ40" s="331">
        <v>100</v>
      </c>
      <c r="AR40" s="331">
        <v>100</v>
      </c>
      <c r="AS40" s="331">
        <v>100</v>
      </c>
      <c r="AT40" s="331">
        <v>100</v>
      </c>
      <c r="AU40" s="331">
        <v>100</v>
      </c>
      <c r="AV40" s="331">
        <v>100</v>
      </c>
      <c r="AW40" s="331">
        <v>100</v>
      </c>
      <c r="AX40" s="331">
        <v>100</v>
      </c>
      <c r="AY40" s="331">
        <v>100</v>
      </c>
      <c r="AZ40" s="331">
        <v>100</v>
      </c>
      <c r="BA40" s="331">
        <v>100</v>
      </c>
      <c r="BB40" s="331">
        <v>100</v>
      </c>
      <c r="BC40" s="331">
        <v>100</v>
      </c>
      <c r="BD40" s="331">
        <v>100</v>
      </c>
      <c r="BE40" s="331">
        <v>100</v>
      </c>
      <c r="BF40" s="331">
        <v>100</v>
      </c>
      <c r="BG40" s="331">
        <v>100</v>
      </c>
      <c r="BH40" s="331">
        <v>100</v>
      </c>
      <c r="BI40" s="331">
        <v>100</v>
      </c>
      <c r="BJ40" s="331">
        <v>100</v>
      </c>
      <c r="BK40" s="331">
        <v>100</v>
      </c>
      <c r="BL40" s="331">
        <v>100</v>
      </c>
      <c r="BM40" s="331">
        <v>100</v>
      </c>
      <c r="BN40" s="331">
        <v>100</v>
      </c>
      <c r="BO40" s="331">
        <v>100</v>
      </c>
      <c r="BP40" s="331">
        <v>100</v>
      </c>
      <c r="BQ40" s="331">
        <v>100</v>
      </c>
      <c r="BR40" s="331">
        <v>100</v>
      </c>
      <c r="BS40" s="331">
        <v>100</v>
      </c>
      <c r="BT40" s="331">
        <v>100</v>
      </c>
      <c r="BU40" s="331">
        <v>100</v>
      </c>
      <c r="BV40" s="331">
        <v>100</v>
      </c>
      <c r="BW40" s="331">
        <v>100</v>
      </c>
      <c r="BX40" s="331">
        <v>100</v>
      </c>
      <c r="BY40" s="331">
        <v>100</v>
      </c>
      <c r="BZ40" s="331">
        <v>100</v>
      </c>
      <c r="CA40" s="331">
        <v>100</v>
      </c>
      <c r="CB40" s="331">
        <v>100</v>
      </c>
      <c r="CC40" s="331">
        <v>100</v>
      </c>
      <c r="CD40" s="331">
        <v>100</v>
      </c>
      <c r="CE40" s="331">
        <v>100</v>
      </c>
      <c r="CF40" s="331">
        <v>100</v>
      </c>
      <c r="CG40" s="331">
        <v>100</v>
      </c>
      <c r="CH40" s="331">
        <v>100</v>
      </c>
      <c r="CI40" s="331">
        <v>100</v>
      </c>
      <c r="CJ40" s="331">
        <v>100</v>
      </c>
      <c r="CK40" s="331">
        <v>100</v>
      </c>
      <c r="CL40" s="331">
        <v>100</v>
      </c>
      <c r="CM40" s="331">
        <v>100</v>
      </c>
      <c r="CN40" s="331">
        <v>100</v>
      </c>
      <c r="CO40" s="331">
        <v>100</v>
      </c>
      <c r="CP40" s="331">
        <v>100</v>
      </c>
      <c r="CQ40" s="331">
        <v>100</v>
      </c>
      <c r="CR40" s="331">
        <v>100</v>
      </c>
      <c r="CS40" s="331">
        <v>100</v>
      </c>
      <c r="CT40" s="331">
        <v>100</v>
      </c>
      <c r="CU40" s="331">
        <v>100</v>
      </c>
      <c r="CV40" s="331">
        <v>100</v>
      </c>
      <c r="CW40" s="331">
        <v>100</v>
      </c>
      <c r="CX40" s="331">
        <v>100</v>
      </c>
      <c r="CY40" s="331">
        <v>100</v>
      </c>
      <c r="CZ40" s="331">
        <v>100</v>
      </c>
      <c r="DA40" s="331">
        <v>100</v>
      </c>
      <c r="DB40" s="331">
        <v>100</v>
      </c>
      <c r="DC40" s="331">
        <v>100</v>
      </c>
      <c r="DD40" s="331">
        <v>100</v>
      </c>
      <c r="DE40" s="331">
        <v>100</v>
      </c>
      <c r="DF40" s="331">
        <v>100</v>
      </c>
      <c r="DG40" s="331">
        <v>100</v>
      </c>
      <c r="DH40" s="331">
        <v>100</v>
      </c>
      <c r="DI40" s="331">
        <v>100</v>
      </c>
      <c r="DJ40" s="331">
        <v>100</v>
      </c>
      <c r="DK40" s="331">
        <v>100</v>
      </c>
      <c r="DL40" s="331">
        <v>100</v>
      </c>
      <c r="DM40" s="331">
        <v>100</v>
      </c>
      <c r="DN40" s="331">
        <v>100</v>
      </c>
      <c r="DO40" s="331">
        <v>100</v>
      </c>
      <c r="DP40" s="331">
        <v>100</v>
      </c>
      <c r="DQ40" s="331">
        <v>100</v>
      </c>
      <c r="DR40" s="331">
        <v>100</v>
      </c>
      <c r="DS40" s="331">
        <v>100</v>
      </c>
      <c r="DT40" s="331">
        <v>100</v>
      </c>
      <c r="DU40" s="331">
        <v>100</v>
      </c>
      <c r="DV40" s="331">
        <v>100</v>
      </c>
      <c r="DW40" s="331">
        <v>100</v>
      </c>
      <c r="DX40" s="331">
        <v>100</v>
      </c>
      <c r="DY40" s="331">
        <v>100</v>
      </c>
      <c r="DZ40" s="331">
        <v>100</v>
      </c>
      <c r="EA40" s="331">
        <v>100</v>
      </c>
      <c r="EB40" s="331">
        <v>100</v>
      </c>
      <c r="EC40" s="331">
        <v>100</v>
      </c>
      <c r="ED40" s="331">
        <v>100</v>
      </c>
      <c r="EE40" s="331">
        <v>100</v>
      </c>
      <c r="EF40" s="331">
        <v>100</v>
      </c>
      <c r="EG40" s="331">
        <v>100</v>
      </c>
      <c r="EH40" s="331">
        <v>101.14021564309496</v>
      </c>
      <c r="EI40" s="331">
        <v>101.5108869437648</v>
      </c>
      <c r="EJ40" s="331">
        <v>102.7308851337727</v>
      </c>
      <c r="EK40" s="331">
        <v>98.449668326884563</v>
      </c>
      <c r="EL40" s="331">
        <v>99.235744724428685</v>
      </c>
      <c r="EM40" s="331">
        <v>91.393259287720468</v>
      </c>
      <c r="EN40" s="331">
        <v>82.978453155340176</v>
      </c>
      <c r="EO40" s="331">
        <v>89.808603257668238</v>
      </c>
      <c r="EP40" s="331">
        <v>88.443577465280697</v>
      </c>
      <c r="EQ40" s="331">
        <v>89.270656534944749</v>
      </c>
      <c r="ER40" s="331">
        <v>95.82088302211524</v>
      </c>
      <c r="ES40" s="331">
        <v>99.675531129482692</v>
      </c>
      <c r="ET40" s="331">
        <v>101.18916545204921</v>
      </c>
      <c r="EU40" s="331">
        <v>103.10972870346272</v>
      </c>
      <c r="EV40" s="331">
        <v>103.71435514236217</v>
      </c>
      <c r="EW40" s="331">
        <v>100.97322611387401</v>
      </c>
      <c r="EX40" s="331">
        <v>105.30965842776415</v>
      </c>
      <c r="EY40" s="331">
        <v>104.217736189416</v>
      </c>
      <c r="EZ40" s="331">
        <v>103.64041452282461</v>
      </c>
      <c r="FA40" s="331">
        <v>102.02216553315228</v>
      </c>
      <c r="FB40" s="331">
        <v>103.15798266154459</v>
      </c>
      <c r="FC40" s="331">
        <v>102.32076960797102</v>
      </c>
      <c r="FD40" s="331">
        <v>102.92914863615383</v>
      </c>
      <c r="FE40" s="331">
        <v>107.66553917657455</v>
      </c>
      <c r="FF40" s="331">
        <v>113.28711032116074</v>
      </c>
      <c r="FG40" s="331">
        <v>113.25472240932113</v>
      </c>
      <c r="FH40" s="331">
        <v>114.58054725636056</v>
      </c>
      <c r="FI40" s="331">
        <v>111.01831182974873</v>
      </c>
      <c r="FJ40" s="331">
        <v>111.65040424476028</v>
      </c>
      <c r="FK40" s="331">
        <v>108.97920204801284</v>
      </c>
      <c r="FL40" s="331">
        <v>110.462546511486</v>
      </c>
      <c r="FM40" s="331">
        <v>113.67165222279822</v>
      </c>
      <c r="FN40" s="331">
        <v>114.6666252269421</v>
      </c>
      <c r="FO40" s="331">
        <v>113.09339561114295</v>
      </c>
      <c r="FP40" s="331">
        <v>113.51466852020268</v>
      </c>
      <c r="FQ40" s="331">
        <v>113.68332517440113</v>
      </c>
      <c r="FR40" s="331">
        <v>113.93340430544839</v>
      </c>
      <c r="FS40" s="331">
        <v>113.56457111681368</v>
      </c>
      <c r="FT40" s="331">
        <v>116.76939188366534</v>
      </c>
      <c r="FU40" s="331">
        <v>118.72518584215777</v>
      </c>
      <c r="FV40" s="331">
        <v>120.81120186005202</v>
      </c>
      <c r="FW40" s="331">
        <v>125.01298036167574</v>
      </c>
      <c r="FX40" s="331">
        <v>126.17999811570549</v>
      </c>
      <c r="FY40" s="331">
        <v>124.32507383659969</v>
      </c>
      <c r="FZ40" s="331">
        <v>128.24825290975178</v>
      </c>
      <c r="GA40" s="331">
        <v>131.05132411926874</v>
      </c>
      <c r="GB40" s="331">
        <v>141.56106759344465</v>
      </c>
      <c r="GC40" s="331">
        <v>137.92174137573349</v>
      </c>
      <c r="GD40" s="331">
        <v>138.31811356966418</v>
      </c>
      <c r="GE40" s="331">
        <v>131.38767330177097</v>
      </c>
      <c r="GF40" s="331">
        <v>134.12141099977163</v>
      </c>
      <c r="GG40" s="331">
        <v>130.21605333688706</v>
      </c>
      <c r="GH40" s="331">
        <v>133.89513135209305</v>
      </c>
      <c r="GI40" s="331">
        <v>131.660895661957</v>
      </c>
      <c r="GJ40" s="331">
        <v>133.32865300234531</v>
      </c>
      <c r="GK40" s="331">
        <v>136.22289002385054</v>
      </c>
      <c r="GL40" s="331">
        <v>136.16384296057788</v>
      </c>
      <c r="GM40" s="331">
        <v>133.84132532800686</v>
      </c>
      <c r="GN40" s="331">
        <v>141.73023303611413</v>
      </c>
      <c r="GO40" s="331">
        <v>145.80205010866459</v>
      </c>
      <c r="GP40" s="331">
        <v>150.33077092966695</v>
      </c>
      <c r="GQ40" s="331">
        <v>148.42025375318303</v>
      </c>
      <c r="GR40" s="331">
        <v>147.86296207669415</v>
      </c>
      <c r="GS40" s="331">
        <v>151.81604557945775</v>
      </c>
      <c r="GT40" s="331">
        <v>153.6433377850382</v>
      </c>
      <c r="GU40" s="331">
        <v>152.18433375610007</v>
      </c>
      <c r="GV40" s="331">
        <v>154.45350125291202</v>
      </c>
      <c r="GW40" s="331">
        <v>151.72173168646552</v>
      </c>
      <c r="GX40" s="331">
        <v>144.97805288358063</v>
      </c>
      <c r="GY40" s="331">
        <v>145.16665976515438</v>
      </c>
      <c r="GZ40" s="331">
        <v>143.42092854719391</v>
      </c>
      <c r="HA40" s="331">
        <v>151.79699253885028</v>
      </c>
      <c r="HB40" s="331">
        <v>152.55648571111468</v>
      </c>
      <c r="HC40" s="331">
        <v>151.17260023616097</v>
      </c>
      <c r="HD40" s="331">
        <v>150.24302904765787</v>
      </c>
      <c r="HE40" s="331">
        <v>147.47927143422748</v>
      </c>
      <c r="HF40" s="331">
        <v>145.685650301598</v>
      </c>
      <c r="HG40" s="331">
        <v>147.90723594409374</v>
      </c>
      <c r="HH40" s="331">
        <v>149.79420319782571</v>
      </c>
      <c r="HI40" s="331">
        <v>152.74567931678925</v>
      </c>
      <c r="HJ40" s="331">
        <v>151.88901102085939</v>
      </c>
      <c r="HK40" s="331">
        <v>150.28312245812219</v>
      </c>
      <c r="HL40" s="331">
        <v>152.0674666572724</v>
      </c>
      <c r="HM40" s="331">
        <v>153.52073094715141</v>
      </c>
      <c r="HN40" s="331">
        <v>157.00619131442937</v>
      </c>
      <c r="HO40" s="331">
        <v>156.45573594786529</v>
      </c>
      <c r="HP40" s="331">
        <v>157.70149439761786</v>
      </c>
      <c r="HQ40" s="331">
        <v>156.65382765818259</v>
      </c>
      <c r="HR40" s="331">
        <v>156.46231607623594</v>
      </c>
      <c r="HS40" s="331">
        <v>157.08934577207552</v>
      </c>
      <c r="HT40" s="331">
        <v>149.78257842510482</v>
      </c>
      <c r="HU40" s="331">
        <v>151.74163921594263</v>
      </c>
      <c r="HV40" s="331">
        <v>151.07133340606109</v>
      </c>
      <c r="HW40" s="331">
        <v>156.22831681905723</v>
      </c>
      <c r="HX40" s="331">
        <v>157.49435617955533</v>
      </c>
      <c r="HY40" s="331">
        <v>158.07887842016291</v>
      </c>
      <c r="HZ40" s="331">
        <v>163.15587519886461</v>
      </c>
      <c r="IA40" s="331">
        <v>157.48493011998517</v>
      </c>
      <c r="IB40" s="331">
        <v>161.36249424139885</v>
      </c>
      <c r="IC40" s="331">
        <v>162.38127746405701</v>
      </c>
      <c r="ID40" s="331">
        <v>163.79214681342773</v>
      </c>
      <c r="IE40" s="331">
        <v>163.07137403049276</v>
      </c>
      <c r="IF40" s="331">
        <v>162.5542582307572</v>
      </c>
      <c r="IG40" s="331">
        <v>162.41917949451562</v>
      </c>
      <c r="IH40" s="331">
        <v>159.76776072508335</v>
      </c>
      <c r="II40" s="331">
        <v>163.25668935644728</v>
      </c>
      <c r="IJ40" s="331">
        <v>160.70514286660745</v>
      </c>
      <c r="IK40" s="331">
        <v>163.32563236195131</v>
      </c>
      <c r="IL40" s="331">
        <v>169.61730762203635</v>
      </c>
      <c r="IM40" s="331">
        <v>170.51116223714394</v>
      </c>
      <c r="IN40" s="331">
        <v>170.39648104591825</v>
      </c>
      <c r="IO40" s="331">
        <v>172.08314800834421</v>
      </c>
      <c r="IP40" s="331">
        <v>176.11614308666836</v>
      </c>
      <c r="IQ40" s="331">
        <v>174.32047840813766</v>
      </c>
      <c r="IR40" s="331">
        <v>171.50073370894893</v>
      </c>
      <c r="IS40" s="331">
        <v>181.82939368882484</v>
      </c>
      <c r="IT40" s="331">
        <v>184.58908235005413</v>
      </c>
      <c r="IU40" s="331">
        <v>185.34339155457832</v>
      </c>
      <c r="IV40" s="331">
        <v>187.77698282265769</v>
      </c>
      <c r="IW40" s="331">
        <v>195.70417180037441</v>
      </c>
      <c r="IX40" s="331">
        <v>199.84877094643761</v>
      </c>
      <c r="IY40" s="331">
        <v>200.11150158266412</v>
      </c>
      <c r="IZ40" s="331">
        <v>207.06181944116597</v>
      </c>
      <c r="JA40" s="331">
        <v>213.61040254117907</v>
      </c>
      <c r="JB40" s="331">
        <v>217.88433554906598</v>
      </c>
      <c r="JC40" s="331">
        <v>206.95578486663339</v>
      </c>
    </row>
    <row r="41" spans="1:263" s="212" customFormat="1" x14ac:dyDescent="0.25">
      <c r="A41" s="226" t="s">
        <v>202</v>
      </c>
    </row>
    <row r="42" spans="1:263" s="212" customFormat="1" x14ac:dyDescent="0.25"/>
    <row r="43" spans="1:263" s="212" customFormat="1" x14ac:dyDescent="0.25"/>
    <row r="44" spans="1:263" s="212" customFormat="1" x14ac:dyDescent="0.25"/>
    <row r="45" spans="1:263" s="212" customFormat="1" x14ac:dyDescent="0.25"/>
    <row r="46" spans="1:263" s="212" customFormat="1" x14ac:dyDescent="0.25"/>
    <row r="47" spans="1:263" s="212" customFormat="1" x14ac:dyDescent="0.25"/>
    <row r="48" spans="1:263" s="212" customFormat="1" x14ac:dyDescent="0.25"/>
    <row r="49" s="212" customFormat="1" x14ac:dyDescent="0.25"/>
    <row r="50" s="212" customFormat="1" x14ac:dyDescent="0.25"/>
    <row r="51" s="212" customFormat="1" x14ac:dyDescent="0.25"/>
    <row r="52" s="212" customFormat="1" x14ac:dyDescent="0.25"/>
    <row r="53" s="212" customFormat="1" x14ac:dyDescent="0.25"/>
    <row r="54" s="212" customFormat="1" x14ac:dyDescent="0.25"/>
    <row r="55" s="212" customFormat="1" x14ac:dyDescent="0.25"/>
    <row r="56" s="212" customFormat="1" x14ac:dyDescent="0.25"/>
    <row r="57" s="212" customFormat="1" x14ac:dyDescent="0.25"/>
    <row r="58" s="212" customFormat="1" x14ac:dyDescent="0.25"/>
    <row r="59" s="212" customFormat="1" x14ac:dyDescent="0.25"/>
    <row r="60" s="212" customFormat="1" x14ac:dyDescent="0.25"/>
    <row r="61" s="212" customFormat="1" x14ac:dyDescent="0.25"/>
    <row r="62" s="212" customFormat="1" x14ac:dyDescent="0.25"/>
    <row r="63" s="212" customFormat="1" x14ac:dyDescent="0.25"/>
    <row r="64" s="212" customFormat="1" x14ac:dyDescent="0.25"/>
    <row r="65" s="212" customFormat="1" x14ac:dyDescent="0.25"/>
    <row r="66" s="212" customFormat="1" x14ac:dyDescent="0.25"/>
    <row r="67" s="212" customFormat="1" x14ac:dyDescent="0.25"/>
    <row r="68" s="212" customFormat="1" x14ac:dyDescent="0.25"/>
    <row r="69" s="212" customFormat="1" x14ac:dyDescent="0.25"/>
    <row r="70" s="212" customFormat="1" x14ac:dyDescent="0.25"/>
    <row r="71" s="212" customFormat="1" x14ac:dyDescent="0.25"/>
    <row r="72" s="212" customFormat="1" x14ac:dyDescent="0.25"/>
    <row r="73" s="212" customFormat="1" x14ac:dyDescent="0.25"/>
    <row r="74" s="212" customFormat="1" x14ac:dyDescent="0.25"/>
    <row r="75" s="212" customFormat="1" x14ac:dyDescent="0.25"/>
    <row r="76" s="212" customFormat="1" x14ac:dyDescent="0.25"/>
    <row r="77" s="212" customFormat="1" x14ac:dyDescent="0.25"/>
    <row r="78" s="212" customFormat="1" x14ac:dyDescent="0.25"/>
    <row r="79" s="212" customFormat="1" x14ac:dyDescent="0.25"/>
    <row r="80" s="212" customFormat="1" x14ac:dyDescent="0.25"/>
    <row r="81" s="212" customFormat="1" x14ac:dyDescent="0.25"/>
    <row r="82" s="212" customFormat="1" x14ac:dyDescent="0.25"/>
    <row r="83" s="212" customFormat="1" x14ac:dyDescent="0.25"/>
    <row r="84" s="212" customFormat="1" x14ac:dyDescent="0.25"/>
    <row r="85" s="212" customFormat="1" x14ac:dyDescent="0.25"/>
    <row r="86" s="212" customFormat="1" x14ac:dyDescent="0.25"/>
    <row r="87" s="212" customFormat="1" x14ac:dyDescent="0.25"/>
    <row r="88" s="212" customFormat="1" x14ac:dyDescent="0.25"/>
    <row r="89" s="212" customFormat="1" x14ac:dyDescent="0.25"/>
    <row r="90" s="212" customFormat="1" x14ac:dyDescent="0.25"/>
    <row r="91" s="212" customFormat="1" x14ac:dyDescent="0.25"/>
    <row r="92" s="212" customFormat="1" x14ac:dyDescent="0.25"/>
    <row r="93" s="212" customFormat="1" x14ac:dyDescent="0.25"/>
    <row r="94" s="212" customFormat="1" x14ac:dyDescent="0.25"/>
    <row r="95" s="212" customFormat="1" x14ac:dyDescent="0.25"/>
    <row r="96" s="212" customFormat="1" x14ac:dyDescent="0.25"/>
    <row r="97" s="212" customFormat="1" x14ac:dyDescent="0.25"/>
    <row r="98" s="212" customFormat="1" x14ac:dyDescent="0.25"/>
    <row r="99" s="212" customFormat="1" x14ac:dyDescent="0.25"/>
    <row r="100" s="212" customFormat="1" x14ac:dyDescent="0.25"/>
    <row r="101" s="212" customFormat="1" x14ac:dyDescent="0.25"/>
    <row r="102" s="212" customFormat="1" x14ac:dyDescent="0.25"/>
    <row r="103" s="212" customFormat="1" x14ac:dyDescent="0.25"/>
    <row r="104" s="212" customFormat="1" x14ac:dyDescent="0.25"/>
    <row r="105" s="212" customFormat="1" x14ac:dyDescent="0.25"/>
    <row r="106" s="212" customFormat="1" x14ac:dyDescent="0.25"/>
    <row r="107" s="212" customFormat="1" x14ac:dyDescent="0.25"/>
    <row r="108" s="212" customFormat="1" x14ac:dyDescent="0.25"/>
    <row r="109" s="212" customFormat="1" x14ac:dyDescent="0.25"/>
    <row r="110" s="212" customFormat="1" x14ac:dyDescent="0.25"/>
    <row r="111" s="212" customFormat="1" x14ac:dyDescent="0.25"/>
    <row r="112" s="212" customFormat="1" x14ac:dyDescent="0.25"/>
    <row r="113" s="212" customFormat="1" x14ac:dyDescent="0.25"/>
    <row r="114" s="212" customFormat="1" x14ac:dyDescent="0.25"/>
    <row r="115" s="212" customFormat="1" x14ac:dyDescent="0.25"/>
    <row r="116" s="212" customFormat="1" x14ac:dyDescent="0.25"/>
    <row r="117" s="212" customFormat="1" x14ac:dyDescent="0.25"/>
    <row r="118" s="212" customFormat="1" x14ac:dyDescent="0.25"/>
    <row r="119" s="212" customFormat="1" x14ac:dyDescent="0.25"/>
    <row r="120" s="212" customFormat="1" x14ac:dyDescent="0.25"/>
    <row r="121" s="212" customFormat="1" x14ac:dyDescent="0.25"/>
    <row r="122" s="212" customFormat="1" x14ac:dyDescent="0.25"/>
    <row r="123" s="212" customFormat="1" x14ac:dyDescent="0.25"/>
    <row r="124" s="212" customFormat="1" x14ac:dyDescent="0.25"/>
    <row r="125" s="212" customFormat="1" x14ac:dyDescent="0.25"/>
    <row r="126" s="212" customFormat="1" x14ac:dyDescent="0.25"/>
    <row r="127" s="212" customFormat="1" x14ac:dyDescent="0.25"/>
    <row r="128" s="212" customFormat="1" x14ac:dyDescent="0.25"/>
    <row r="129" s="212" customFormat="1" x14ac:dyDescent="0.25"/>
    <row r="130" s="212" customFormat="1" x14ac:dyDescent="0.25"/>
    <row r="131" s="212" customFormat="1" x14ac:dyDescent="0.25"/>
    <row r="132" s="212" customFormat="1" x14ac:dyDescent="0.25"/>
    <row r="133" s="212" customFormat="1" x14ac:dyDescent="0.25"/>
    <row r="134" s="212" customFormat="1" x14ac:dyDescent="0.25"/>
    <row r="135" s="212" customFormat="1" x14ac:dyDescent="0.25"/>
    <row r="136" s="212" customFormat="1" x14ac:dyDescent="0.25"/>
    <row r="137" s="212" customFormat="1" x14ac:dyDescent="0.25"/>
    <row r="138" s="212" customFormat="1" x14ac:dyDescent="0.25"/>
    <row r="139" s="212" customFormat="1" x14ac:dyDescent="0.25"/>
    <row r="140" s="212" customFormat="1" x14ac:dyDescent="0.25"/>
    <row r="141" s="212" customFormat="1" x14ac:dyDescent="0.25"/>
    <row r="142" s="212" customFormat="1" x14ac:dyDescent="0.25"/>
    <row r="143" s="212" customFormat="1" x14ac:dyDescent="0.25"/>
    <row r="144" s="212" customFormat="1" x14ac:dyDescent="0.25"/>
    <row r="145" s="212" customFormat="1" x14ac:dyDescent="0.25"/>
    <row r="146" s="212" customFormat="1" x14ac:dyDescent="0.25"/>
    <row r="147" s="212" customFormat="1" x14ac:dyDescent="0.25"/>
    <row r="148" s="212" customFormat="1" x14ac:dyDescent="0.25"/>
    <row r="149" s="212" customFormat="1" x14ac:dyDescent="0.25"/>
    <row r="150" s="212" customFormat="1" x14ac:dyDescent="0.25"/>
    <row r="151" s="212" customFormat="1" x14ac:dyDescent="0.25"/>
    <row r="152" s="212" customFormat="1" x14ac:dyDescent="0.25"/>
    <row r="153" s="212" customFormat="1" x14ac:dyDescent="0.25"/>
    <row r="154" s="212" customFormat="1" x14ac:dyDescent="0.25"/>
    <row r="155" s="212" customFormat="1" x14ac:dyDescent="0.25"/>
    <row r="156" s="212" customFormat="1" x14ac:dyDescent="0.25"/>
    <row r="157" s="212" customFormat="1" x14ac:dyDescent="0.25"/>
    <row r="158" s="212" customFormat="1" x14ac:dyDescent="0.25"/>
    <row r="159" s="212" customFormat="1" x14ac:dyDescent="0.25"/>
    <row r="160" s="212" customFormat="1" x14ac:dyDescent="0.25"/>
    <row r="161" s="212" customFormat="1" x14ac:dyDescent="0.25"/>
    <row r="162" s="212" customFormat="1" x14ac:dyDescent="0.25"/>
    <row r="163" s="212" customFormat="1" x14ac:dyDescent="0.25"/>
    <row r="164" s="212" customFormat="1" x14ac:dyDescent="0.25"/>
    <row r="165" s="212" customFormat="1" x14ac:dyDescent="0.25"/>
    <row r="166" s="212" customFormat="1" x14ac:dyDescent="0.25"/>
    <row r="167" s="212" customFormat="1" x14ac:dyDescent="0.25"/>
    <row r="168" s="212" customFormat="1" x14ac:dyDescent="0.25"/>
    <row r="169" s="212" customFormat="1" x14ac:dyDescent="0.25"/>
    <row r="170" s="212" customFormat="1" x14ac:dyDescent="0.25"/>
    <row r="171" s="212" customFormat="1" x14ac:dyDescent="0.25"/>
    <row r="172" s="212" customFormat="1" x14ac:dyDescent="0.25"/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2"/>
  <dimension ref="A1:P923"/>
  <sheetViews>
    <sheetView zoomScaleNormal="100" workbookViewId="0">
      <selection activeCell="B35" sqref="B35"/>
    </sheetView>
  </sheetViews>
  <sheetFormatPr defaultColWidth="11.42578125" defaultRowHeight="12.75" x14ac:dyDescent="0.2"/>
  <cols>
    <col min="1" max="1" width="42.42578125" style="1" customWidth="1"/>
    <col min="2" max="2" width="14.7109375" style="1" customWidth="1"/>
    <col min="3" max="3" width="12.7109375" style="1" customWidth="1"/>
    <col min="4" max="4" width="14.28515625" style="1" customWidth="1"/>
    <col min="5" max="5" width="14" style="1" customWidth="1"/>
    <col min="6" max="6" width="14" style="315" customWidth="1"/>
    <col min="7" max="7" width="15.42578125" style="27" bestFit="1" customWidth="1"/>
    <col min="8" max="8" width="13.7109375" style="1" customWidth="1"/>
    <col min="9" max="10" width="16.7109375" style="1" customWidth="1"/>
    <col min="11" max="11" width="16.7109375" style="242" customWidth="1"/>
    <col min="12" max="12" width="15.7109375" style="1" customWidth="1"/>
    <col min="13" max="13" width="16.7109375" style="1" customWidth="1"/>
    <col min="14" max="16384" width="11.42578125" style="1"/>
  </cols>
  <sheetData>
    <row r="1" spans="1:16" ht="21" customHeight="1" x14ac:dyDescent="0.2">
      <c r="A1" s="180" t="s">
        <v>30</v>
      </c>
      <c r="B1" s="180"/>
      <c r="C1" s="180"/>
      <c r="D1" s="180"/>
      <c r="E1" s="180"/>
      <c r="F1" s="180"/>
      <c r="G1" s="180"/>
      <c r="H1" s="180"/>
      <c r="I1" s="179"/>
      <c r="J1" s="180"/>
      <c r="K1" s="180"/>
      <c r="L1" s="180"/>
      <c r="M1" s="181"/>
    </row>
    <row r="2" spans="1:16" ht="21" customHeight="1" x14ac:dyDescent="0.2">
      <c r="A2" s="198" t="s">
        <v>31</v>
      </c>
      <c r="B2" s="198"/>
      <c r="C2" s="198"/>
      <c r="D2" s="198"/>
      <c r="E2" s="198"/>
      <c r="F2" s="198"/>
      <c r="G2" s="198"/>
      <c r="H2" s="199"/>
      <c r="I2" s="200" t="s">
        <v>32</v>
      </c>
      <c r="J2" s="198"/>
      <c r="K2" s="198"/>
      <c r="L2" s="198"/>
      <c r="M2" s="198"/>
    </row>
    <row r="3" spans="1:16" x14ac:dyDescent="0.2">
      <c r="A3" s="34" t="s">
        <v>33</v>
      </c>
      <c r="B3" s="37">
        <v>2016</v>
      </c>
      <c r="C3" s="37">
        <v>2017</v>
      </c>
      <c r="D3" s="37">
        <v>2018</v>
      </c>
      <c r="E3" s="37">
        <v>2019</v>
      </c>
      <c r="F3" s="37">
        <v>2020</v>
      </c>
      <c r="G3" s="109" t="s">
        <v>210</v>
      </c>
      <c r="H3" s="109" t="s">
        <v>211</v>
      </c>
      <c r="I3" s="136">
        <v>2018</v>
      </c>
      <c r="J3" s="37">
        <v>2019</v>
      </c>
      <c r="K3" s="37">
        <v>2020</v>
      </c>
      <c r="L3" s="109" t="s">
        <v>210</v>
      </c>
      <c r="M3" s="109" t="s">
        <v>211</v>
      </c>
    </row>
    <row r="4" spans="1:16" x14ac:dyDescent="0.2">
      <c r="A4" s="259" t="s">
        <v>34</v>
      </c>
      <c r="B4" s="38">
        <v>29649.397048699531</v>
      </c>
      <c r="C4" s="38">
        <v>30344.764810747991</v>
      </c>
      <c r="D4" s="38">
        <v>25732.097134319989</v>
      </c>
      <c r="E4" s="38">
        <v>27538.238925279999</v>
      </c>
      <c r="F4" s="38">
        <v>37185.754574420003</v>
      </c>
      <c r="G4" s="38">
        <v>49623.274898260002</v>
      </c>
      <c r="H4" s="38">
        <v>46405.549012859999</v>
      </c>
      <c r="I4" s="363">
        <v>23694.742612419999</v>
      </c>
      <c r="J4" s="38">
        <v>24588.321300212909</v>
      </c>
      <c r="K4" s="38">
        <v>33916.429546958432</v>
      </c>
      <c r="L4" s="38">
        <v>44696.420440558344</v>
      </c>
      <c r="M4" s="38">
        <v>41655.377701214755</v>
      </c>
    </row>
    <row r="5" spans="1:16" x14ac:dyDescent="0.2">
      <c r="A5" s="266" t="s">
        <v>35</v>
      </c>
      <c r="B5" s="39">
        <v>204.096068</v>
      </c>
      <c r="C5" s="39">
        <v>188.21595199999999</v>
      </c>
      <c r="D5" s="39">
        <v>181.870373</v>
      </c>
      <c r="E5" s="39">
        <v>124.24859600000001</v>
      </c>
      <c r="F5" s="39">
        <v>149.28613100000001</v>
      </c>
      <c r="G5" s="39">
        <v>0</v>
      </c>
      <c r="H5" s="91">
        <v>0</v>
      </c>
      <c r="I5" s="137">
        <v>96.236465240000001</v>
      </c>
      <c r="J5" s="110">
        <v>124.24859549999999</v>
      </c>
      <c r="K5" s="110">
        <v>149.28613050000001</v>
      </c>
      <c r="L5" s="110">
        <v>0</v>
      </c>
      <c r="M5" s="110">
        <v>0</v>
      </c>
      <c r="P5" s="242"/>
    </row>
    <row r="6" spans="1:16" x14ac:dyDescent="0.2">
      <c r="A6" s="247" t="s">
        <v>36</v>
      </c>
      <c r="B6" s="39">
        <v>0</v>
      </c>
      <c r="C6" s="39">
        <v>0</v>
      </c>
      <c r="D6" s="39">
        <v>2055.0830121199997</v>
      </c>
      <c r="E6" s="39">
        <v>5357.9712900000004</v>
      </c>
      <c r="F6" s="39">
        <v>5511.3465310000001</v>
      </c>
      <c r="G6" s="39">
        <v>6685.2960030000004</v>
      </c>
      <c r="H6" s="39">
        <v>6733.4464840000001</v>
      </c>
      <c r="I6" s="137">
        <v>2054.9799119999998</v>
      </c>
      <c r="J6" s="110">
        <v>4772.3315948952204</v>
      </c>
      <c r="K6" s="110">
        <v>4882.3805347903499</v>
      </c>
      <c r="L6" s="110">
        <v>5808.9877459911904</v>
      </c>
      <c r="M6" s="110">
        <v>5854.4810793971201</v>
      </c>
      <c r="P6" s="242"/>
    </row>
    <row r="7" spans="1:16" ht="14.25" customHeight="1" x14ac:dyDescent="0.2">
      <c r="A7" s="247" t="s">
        <v>37</v>
      </c>
      <c r="B7" s="39">
        <v>22932.511241323456</v>
      </c>
      <c r="C7" s="39">
        <v>29504.067272901866</v>
      </c>
      <c r="D7" s="39">
        <v>29377.1961269413</v>
      </c>
      <c r="E7" s="39">
        <v>28253.646643259999</v>
      </c>
      <c r="F7" s="39">
        <v>32421.484847020001</v>
      </c>
      <c r="G7" s="39">
        <v>35484.933811139999</v>
      </c>
      <c r="H7" s="39">
        <v>35474.423601859999</v>
      </c>
      <c r="I7" s="137">
        <v>21478.27239315</v>
      </c>
      <c r="J7" s="110">
        <v>20079.747633794927</v>
      </c>
      <c r="K7" s="110">
        <v>22981.056700960173</v>
      </c>
      <c r="L7" s="110">
        <v>24925.032980249351</v>
      </c>
      <c r="M7" s="110">
        <v>24339.165883897647</v>
      </c>
      <c r="P7" s="242"/>
    </row>
    <row r="8" spans="1:16" ht="13.5" customHeight="1" x14ac:dyDescent="0.2">
      <c r="A8" s="247" t="s">
        <v>38</v>
      </c>
      <c r="B8" s="39">
        <v>976.66222889999995</v>
      </c>
      <c r="C8" s="39">
        <v>1169.0174145000001</v>
      </c>
      <c r="D8" s="39">
        <v>693.91916509999999</v>
      </c>
      <c r="E8" s="39">
        <v>586.51919029999999</v>
      </c>
      <c r="F8" s="39">
        <v>343.61716630000001</v>
      </c>
      <c r="G8" s="39">
        <v>395.53166540000001</v>
      </c>
      <c r="H8" s="39">
        <v>420.6912911</v>
      </c>
      <c r="I8" s="137">
        <v>693.91916530000003</v>
      </c>
      <c r="J8" s="110">
        <v>586.51919072999999</v>
      </c>
      <c r="K8" s="110">
        <v>343.61716625000003</v>
      </c>
      <c r="L8" s="110">
        <v>395.53166535000003</v>
      </c>
      <c r="M8" s="110">
        <v>420.69129111000001</v>
      </c>
      <c r="P8" s="242"/>
    </row>
    <row r="9" spans="1:16" ht="12.75" customHeight="1" x14ac:dyDescent="0.2">
      <c r="A9" s="247" t="s">
        <v>39</v>
      </c>
      <c r="B9" s="39">
        <v>25587.120531805602</v>
      </c>
      <c r="C9" s="39">
        <v>31017.851568010057</v>
      </c>
      <c r="D9" s="39">
        <v>24581.794160739042</v>
      </c>
      <c r="E9" s="39">
        <v>22884.154476809999</v>
      </c>
      <c r="F9" s="39">
        <v>21230.56588849</v>
      </c>
      <c r="G9" s="39">
        <v>26229.905147820002</v>
      </c>
      <c r="H9" s="39">
        <v>24751.46428376</v>
      </c>
      <c r="I9" s="137">
        <v>21626.642323707227</v>
      </c>
      <c r="J9" s="110">
        <v>20676.610646852419</v>
      </c>
      <c r="K9" s="110">
        <v>18724.942726177433</v>
      </c>
      <c r="L9" s="110">
        <v>24236.054760446685</v>
      </c>
      <c r="M9" s="110">
        <v>22844.01819832699</v>
      </c>
      <c r="P9" s="242"/>
    </row>
    <row r="10" spans="1:16" x14ac:dyDescent="0.2">
      <c r="A10" s="247" t="s">
        <v>40</v>
      </c>
      <c r="B10" s="39">
        <v>9614.8520363533989</v>
      </c>
      <c r="C10" s="39">
        <v>11695.865877658889</v>
      </c>
      <c r="D10" s="39">
        <v>9116.0579046046387</v>
      </c>
      <c r="E10" s="39">
        <v>8973.6737574700001</v>
      </c>
      <c r="F10" s="39">
        <v>7635.4039389700001</v>
      </c>
      <c r="G10" s="39">
        <v>8802.0978343799998</v>
      </c>
      <c r="H10" s="39">
        <v>8625.3462577699993</v>
      </c>
      <c r="I10" s="137">
        <v>8447.3405634699993</v>
      </c>
      <c r="J10" s="110">
        <v>8252.1007902002912</v>
      </c>
      <c r="K10" s="110">
        <v>6618.96902529</v>
      </c>
      <c r="L10" s="110">
        <v>7762.0207531799997</v>
      </c>
      <c r="M10" s="110">
        <v>7590.9954402100002</v>
      </c>
      <c r="N10" s="327"/>
      <c r="P10" s="242"/>
    </row>
    <row r="11" spans="1:16" x14ac:dyDescent="0.2">
      <c r="A11" s="247" t="s">
        <v>41</v>
      </c>
      <c r="B11" s="39">
        <v>189281.06854752294</v>
      </c>
      <c r="C11" s="39">
        <v>204626.87076999948</v>
      </c>
      <c r="D11" s="39">
        <v>192922.15149406882</v>
      </c>
      <c r="E11" s="39">
        <v>263084.88248060882</v>
      </c>
      <c r="F11" s="39">
        <v>287828.24579154159</v>
      </c>
      <c r="G11" s="39">
        <v>353159.75659931509</v>
      </c>
      <c r="H11" s="39">
        <v>344395.77233310998</v>
      </c>
      <c r="I11" s="137">
        <v>166888.7604361561</v>
      </c>
      <c r="J11" s="110">
        <v>214056.73575801455</v>
      </c>
      <c r="K11" s="110">
        <v>233992.3844750518</v>
      </c>
      <c r="L11" s="110">
        <v>290578.1059531222</v>
      </c>
      <c r="M11" s="110">
        <v>283934.07583935797</v>
      </c>
      <c r="P11" s="242"/>
    </row>
    <row r="12" spans="1:16" x14ac:dyDescent="0.2">
      <c r="A12" s="247" t="s">
        <v>42</v>
      </c>
      <c r="B12" s="39">
        <v>762.34983199999999</v>
      </c>
      <c r="C12" s="39">
        <v>965.78345339999998</v>
      </c>
      <c r="D12" s="39">
        <v>771.98947090000001</v>
      </c>
      <c r="E12" s="39">
        <v>819.12551670000005</v>
      </c>
      <c r="F12" s="39">
        <v>820.43539290000001</v>
      </c>
      <c r="G12" s="39">
        <v>785.58101139999997</v>
      </c>
      <c r="H12" s="39">
        <v>755.17540169999995</v>
      </c>
      <c r="I12" s="137">
        <v>771.98947090000001</v>
      </c>
      <c r="J12" s="110">
        <v>819.12551671999995</v>
      </c>
      <c r="K12" s="110">
        <v>820.43539286999999</v>
      </c>
      <c r="L12" s="110">
        <v>785.58101139999997</v>
      </c>
      <c r="M12" s="110">
        <v>755.17540169999995</v>
      </c>
      <c r="P12" s="242"/>
    </row>
    <row r="13" spans="1:16" x14ac:dyDescent="0.2">
      <c r="A13" s="247" t="s">
        <v>43</v>
      </c>
      <c r="B13" s="39">
        <v>787.65689479999992</v>
      </c>
      <c r="C13" s="39">
        <v>1080.5240759999999</v>
      </c>
      <c r="D13" s="39">
        <v>1090.1512620000001</v>
      </c>
      <c r="E13" s="39">
        <v>1543.1</v>
      </c>
      <c r="F13" s="39">
        <v>2483.249045</v>
      </c>
      <c r="G13" s="39">
        <v>3081.3020029999998</v>
      </c>
      <c r="H13" s="39">
        <v>2944.6519309999999</v>
      </c>
      <c r="I13" s="137">
        <v>1090.1512620000001</v>
      </c>
      <c r="J13" s="110">
        <v>1543.09999995</v>
      </c>
      <c r="K13" s="110">
        <v>2483.2490447700002</v>
      </c>
      <c r="L13" s="110">
        <v>3081.3020029999998</v>
      </c>
      <c r="M13" s="110">
        <v>2944.6519309999999</v>
      </c>
      <c r="P13" s="242"/>
    </row>
    <row r="14" spans="1:16" x14ac:dyDescent="0.2">
      <c r="A14" s="247" t="s">
        <v>44</v>
      </c>
      <c r="B14" s="39">
        <v>4788.1763092644906</v>
      </c>
      <c r="C14" s="39">
        <v>5744.7136534276997</v>
      </c>
      <c r="D14" s="39">
        <v>4570.1298372220999</v>
      </c>
      <c r="E14" s="39">
        <v>3092.1102998599999</v>
      </c>
      <c r="F14" s="39">
        <v>1920.7278495400001</v>
      </c>
      <c r="G14" s="39">
        <v>1613.1455426800001</v>
      </c>
      <c r="H14" s="39">
        <v>1644.7642860399999</v>
      </c>
      <c r="I14" s="137">
        <v>2657.2098031599999</v>
      </c>
      <c r="J14" s="110">
        <v>2621.8068712205313</v>
      </c>
      <c r="K14" s="110">
        <v>1580.6774446142892</v>
      </c>
      <c r="L14" s="110">
        <v>1610.9924476053079</v>
      </c>
      <c r="M14" s="110">
        <v>1629.5991472242922</v>
      </c>
      <c r="P14" s="242"/>
    </row>
    <row r="15" spans="1:16" x14ac:dyDescent="0.2">
      <c r="A15" s="247" t="s">
        <v>45</v>
      </c>
      <c r="B15" s="39">
        <v>979.14951020000001</v>
      </c>
      <c r="C15" s="39">
        <v>1028.0822926000001</v>
      </c>
      <c r="D15" s="39">
        <v>760.13523099999998</v>
      </c>
      <c r="E15" s="39">
        <v>735.09034429999997</v>
      </c>
      <c r="F15" s="39">
        <v>670.76379829999996</v>
      </c>
      <c r="G15" s="39">
        <v>694.25829233734532</v>
      </c>
      <c r="H15" s="39">
        <v>669.80337219384967</v>
      </c>
      <c r="I15" s="137">
        <v>760.13523099999998</v>
      </c>
      <c r="J15" s="110">
        <v>735.09034430999998</v>
      </c>
      <c r="K15" s="110">
        <v>670.76379828999995</v>
      </c>
      <c r="L15" s="110">
        <v>694.25829216607144</v>
      </c>
      <c r="M15" s="110">
        <v>669.80336910834228</v>
      </c>
      <c r="P15" s="242"/>
    </row>
    <row r="16" spans="1:16" x14ac:dyDescent="0.2">
      <c r="A16" s="247" t="s">
        <v>46</v>
      </c>
      <c r="B16" s="39">
        <v>321.24304866</v>
      </c>
      <c r="C16" s="39">
        <v>920.31688339999994</v>
      </c>
      <c r="D16" s="39">
        <v>520.23334280000006</v>
      </c>
      <c r="E16" s="39">
        <v>2581.4872660000001</v>
      </c>
      <c r="F16" s="39">
        <v>5484.8284149999999</v>
      </c>
      <c r="G16" s="39">
        <v>7988.2159320000001</v>
      </c>
      <c r="H16" s="39">
        <v>7968.787112</v>
      </c>
      <c r="I16" s="137">
        <v>520.23334279999995</v>
      </c>
      <c r="J16" s="110">
        <v>2145.6908656999999</v>
      </c>
      <c r="K16" s="110">
        <v>4970.5539680000002</v>
      </c>
      <c r="L16" s="110">
        <v>7349.2582460399999</v>
      </c>
      <c r="M16" s="110">
        <v>7361.2780510000002</v>
      </c>
      <c r="P16" s="242"/>
    </row>
    <row r="17" spans="1:16" x14ac:dyDescent="0.2">
      <c r="A17" s="247" t="s">
        <v>47</v>
      </c>
      <c r="B17" s="39">
        <v>478.24029138999998</v>
      </c>
      <c r="C17" s="39">
        <v>451.30888898000001</v>
      </c>
      <c r="D17" s="39">
        <v>321.82317397000003</v>
      </c>
      <c r="E17" s="39">
        <v>163.05673909999999</v>
      </c>
      <c r="F17" s="39">
        <v>133.31107489999999</v>
      </c>
      <c r="G17" s="39">
        <v>137.95290259999999</v>
      </c>
      <c r="H17" s="39">
        <v>123.0329741</v>
      </c>
      <c r="I17" s="137">
        <v>321.82317397000003</v>
      </c>
      <c r="J17" s="110">
        <v>163.05673906999999</v>
      </c>
      <c r="K17" s="110">
        <v>133.31107489999999</v>
      </c>
      <c r="L17" s="110">
        <v>137.95290255</v>
      </c>
      <c r="M17" s="110">
        <v>123.03297413</v>
      </c>
      <c r="P17" s="242"/>
    </row>
    <row r="18" spans="1:16" x14ac:dyDescent="0.2">
      <c r="A18" s="247" t="s">
        <v>48</v>
      </c>
      <c r="B18" s="39">
        <v>29912.21234611535</v>
      </c>
      <c r="C18" s="39">
        <v>24114.326049493822</v>
      </c>
      <c r="D18" s="39">
        <v>22244.184005001673</v>
      </c>
      <c r="E18" s="39">
        <v>25043.488422670001</v>
      </c>
      <c r="F18" s="39">
        <v>25123.392460719999</v>
      </c>
      <c r="G18" s="39">
        <v>27342.490054999998</v>
      </c>
      <c r="H18" s="39">
        <v>26523.942709539999</v>
      </c>
      <c r="I18" s="137">
        <v>17718.047058100459</v>
      </c>
      <c r="J18" s="110">
        <v>22087.760878269935</v>
      </c>
      <c r="K18" s="110">
        <v>21860.05883964269</v>
      </c>
      <c r="L18" s="110">
        <v>24014.33832863417</v>
      </c>
      <c r="M18" s="110">
        <v>23213.562491173096</v>
      </c>
      <c r="P18" s="242"/>
    </row>
    <row r="19" spans="1:16" ht="13.5" customHeight="1" x14ac:dyDescent="0.2">
      <c r="A19" s="247" t="s">
        <v>49</v>
      </c>
      <c r="B19" s="39">
        <v>1730.7652769706099</v>
      </c>
      <c r="C19" s="39">
        <v>1085.9841365203599</v>
      </c>
      <c r="D19" s="39">
        <v>797.66117890470002</v>
      </c>
      <c r="E19" s="39">
        <v>755.99160710000001</v>
      </c>
      <c r="F19" s="39">
        <v>1367.0712263</v>
      </c>
      <c r="G19" s="39">
        <v>2359.9886090099999</v>
      </c>
      <c r="H19" s="39">
        <v>2389.4018946000001</v>
      </c>
      <c r="I19" s="137">
        <v>796.77982922000001</v>
      </c>
      <c r="J19" s="110">
        <v>754.10416850437502</v>
      </c>
      <c r="K19" s="110">
        <v>1365.778281637871</v>
      </c>
      <c r="L19" s="110">
        <v>2358.5226584174602</v>
      </c>
      <c r="M19" s="110">
        <v>2387.992280732004</v>
      </c>
      <c r="P19" s="242"/>
    </row>
    <row r="20" spans="1:16" ht="13.5" customHeight="1" x14ac:dyDescent="0.2">
      <c r="A20" s="247" t="s">
        <v>50</v>
      </c>
      <c r="B20" s="39">
        <v>1704.0820847299999</v>
      </c>
      <c r="C20" s="39">
        <v>1839.18310107</v>
      </c>
      <c r="D20" s="39">
        <v>1196.74128245</v>
      </c>
      <c r="E20" s="39">
        <v>443.02495800000003</v>
      </c>
      <c r="F20" s="39">
        <v>383.96658619999999</v>
      </c>
      <c r="G20" s="39">
        <v>421.13189649999998</v>
      </c>
      <c r="H20" s="39">
        <v>401.78838990000003</v>
      </c>
      <c r="I20" s="137">
        <v>1196.74128245</v>
      </c>
      <c r="J20" s="110">
        <v>443.02495801999999</v>
      </c>
      <c r="K20" s="110">
        <v>231.60564915</v>
      </c>
      <c r="L20" s="110">
        <v>421.13189649999998</v>
      </c>
      <c r="M20" s="110">
        <v>401.78838994</v>
      </c>
      <c r="P20" s="242"/>
    </row>
    <row r="21" spans="1:16" x14ac:dyDescent="0.2">
      <c r="A21" s="247" t="s">
        <v>51</v>
      </c>
      <c r="B21" s="39">
        <v>776.93547765999995</v>
      </c>
      <c r="C21" s="39">
        <v>701.90005188999999</v>
      </c>
      <c r="D21" s="39">
        <v>469.05413435000003</v>
      </c>
      <c r="E21" s="39">
        <v>463.3655928</v>
      </c>
      <c r="F21" s="39">
        <v>231.60564919999999</v>
      </c>
      <c r="G21" s="39">
        <v>259.2216808</v>
      </c>
      <c r="H21" s="39">
        <v>269.5132716</v>
      </c>
      <c r="I21" s="137">
        <v>469.05413435000003</v>
      </c>
      <c r="J21" s="110">
        <v>463.36559276999998</v>
      </c>
      <c r="K21" s="110">
        <v>383.96658615000001</v>
      </c>
      <c r="L21" s="110">
        <v>259.2216808</v>
      </c>
      <c r="M21" s="110">
        <v>269.5132716</v>
      </c>
      <c r="P21" s="242"/>
    </row>
    <row r="22" spans="1:16" x14ac:dyDescent="0.2">
      <c r="A22" s="247" t="s">
        <v>52</v>
      </c>
      <c r="B22" s="39">
        <v>5339.8091838500004</v>
      </c>
      <c r="C22" s="39">
        <v>17247.505930306241</v>
      </c>
      <c r="D22" s="39">
        <v>18916.19626892899</v>
      </c>
      <c r="E22" s="39">
        <v>28537.994754020001</v>
      </c>
      <c r="F22" s="39">
        <v>34229.732990509998</v>
      </c>
      <c r="G22" s="39">
        <v>43425.85762594</v>
      </c>
      <c r="H22" s="39">
        <v>41724.473829100003</v>
      </c>
      <c r="I22" s="137">
        <v>18779.379264030002</v>
      </c>
      <c r="J22" s="110">
        <v>28181.832011059356</v>
      </c>
      <c r="K22" s="110">
        <v>34229.732990286946</v>
      </c>
      <c r="L22" s="110">
        <v>43167.490740140827</v>
      </c>
      <c r="M22" s="110">
        <v>40994.150672073687</v>
      </c>
      <c r="P22" s="242"/>
    </row>
    <row r="23" spans="1:16" ht="14.25" customHeight="1" x14ac:dyDescent="0.2">
      <c r="A23" s="248" t="s">
        <v>53</v>
      </c>
      <c r="B23" s="38">
        <v>296176.9309095458</v>
      </c>
      <c r="C23" s="38">
        <v>333381.51737215847</v>
      </c>
      <c r="D23" s="38">
        <v>310586.37142410123</v>
      </c>
      <c r="E23" s="38">
        <v>393442.93193499884</v>
      </c>
      <c r="F23" s="38">
        <v>427969.03478289151</v>
      </c>
      <c r="G23" s="38">
        <f>SUM(G5:G22)</f>
        <v>518866.66661232244</v>
      </c>
      <c r="H23" s="38">
        <f>SUM(H5:H22)</f>
        <v>505816.47942337382</v>
      </c>
      <c r="I23" s="363">
        <v>266367.69511100382</v>
      </c>
      <c r="J23" s="38">
        <v>328506.25215558149</v>
      </c>
      <c r="K23" s="38">
        <v>356422.76982933155</v>
      </c>
      <c r="L23" s="38">
        <f>SUM(L5:L22)</f>
        <v>437585.78406559321</v>
      </c>
      <c r="M23" s="38">
        <f>SUM(M5:M22)</f>
        <v>425733.97571198118</v>
      </c>
      <c r="P23" s="242"/>
    </row>
    <row r="24" spans="1:16" x14ac:dyDescent="0.2">
      <c r="A24" s="247" t="s">
        <v>54</v>
      </c>
      <c r="B24" s="39">
        <v>36902.803272877194</v>
      </c>
      <c r="C24" s="39">
        <v>46594.270123670118</v>
      </c>
      <c r="D24" s="39">
        <v>50509.258105218461</v>
      </c>
      <c r="E24" s="39">
        <v>46053.255180220003</v>
      </c>
      <c r="F24" s="39">
        <v>46653.707166870001</v>
      </c>
      <c r="G24" s="39">
        <v>46177.673277169997</v>
      </c>
      <c r="H24" s="39">
        <v>46922.365378150003</v>
      </c>
      <c r="I24" s="137">
        <v>48560.446580950003</v>
      </c>
      <c r="J24" s="110">
        <v>44176.840059292706</v>
      </c>
      <c r="K24" s="110">
        <v>44537.478282653443</v>
      </c>
      <c r="L24" s="110">
        <v>43921.533184437169</v>
      </c>
      <c r="M24" s="110">
        <v>44064.120469517788</v>
      </c>
      <c r="P24" s="242"/>
    </row>
    <row r="25" spans="1:16" x14ac:dyDescent="0.2">
      <c r="A25" s="247" t="s">
        <v>55</v>
      </c>
      <c r="B25" s="39">
        <v>40681.535637174216</v>
      </c>
      <c r="C25" s="39">
        <v>46090.901497428138</v>
      </c>
      <c r="D25" s="39">
        <v>47776.862313575897</v>
      </c>
      <c r="E25" s="39">
        <v>49140.187179569999</v>
      </c>
      <c r="F25" s="39">
        <v>49229.197408959997</v>
      </c>
      <c r="G25" s="39">
        <v>53723.096361399999</v>
      </c>
      <c r="H25" s="39">
        <v>53028.632677970003</v>
      </c>
      <c r="I25" s="137">
        <v>34083.91134423</v>
      </c>
      <c r="J25" s="110">
        <v>32806.875301812252</v>
      </c>
      <c r="K25" s="110">
        <v>30287.00942899202</v>
      </c>
      <c r="L25" s="110">
        <v>33506.042880829533</v>
      </c>
      <c r="M25" s="110">
        <v>32939.624081336689</v>
      </c>
      <c r="P25" s="242"/>
    </row>
    <row r="26" spans="1:16" x14ac:dyDescent="0.2">
      <c r="A26" s="247" t="s">
        <v>56</v>
      </c>
      <c r="B26" s="39">
        <v>95515.473766171242</v>
      </c>
      <c r="C26" s="39">
        <v>108231.89396151539</v>
      </c>
      <c r="D26" s="39">
        <v>100314.4378403381</v>
      </c>
      <c r="E26" s="39">
        <v>109655.85696053</v>
      </c>
      <c r="F26" s="39">
        <v>107824.13065331</v>
      </c>
      <c r="G26" s="39">
        <v>106257.95946924</v>
      </c>
      <c r="H26" s="39">
        <v>104626.59452273</v>
      </c>
      <c r="I26" s="137">
        <v>97263.399613729998</v>
      </c>
      <c r="J26" s="110">
        <v>103846.40120083137</v>
      </c>
      <c r="K26" s="110">
        <v>102042.56293702152</v>
      </c>
      <c r="L26" s="110">
        <v>100800.77529481232</v>
      </c>
      <c r="M26" s="110">
        <v>99452.685130633545</v>
      </c>
      <c r="P26" s="242"/>
    </row>
    <row r="27" spans="1:16" x14ac:dyDescent="0.2">
      <c r="A27" s="247" t="s">
        <v>57</v>
      </c>
      <c r="B27" s="39">
        <v>130.68077940000001</v>
      </c>
      <c r="C27" s="39">
        <v>127.71189790000001</v>
      </c>
      <c r="D27" s="39">
        <v>127.4289196</v>
      </c>
      <c r="E27" s="39">
        <v>129.22292379999999</v>
      </c>
      <c r="F27" s="39">
        <v>125.4710767</v>
      </c>
      <c r="G27" s="39">
        <v>110.6502959</v>
      </c>
      <c r="H27" s="39">
        <v>109.3410155</v>
      </c>
      <c r="I27" s="137">
        <v>127.4289196</v>
      </c>
      <c r="J27" s="110">
        <v>129.22292383999999</v>
      </c>
      <c r="K27" s="110">
        <v>125.47107672999999</v>
      </c>
      <c r="L27" s="110">
        <v>110.6502959</v>
      </c>
      <c r="M27" s="110">
        <v>109.3410155</v>
      </c>
      <c r="P27" s="242"/>
    </row>
    <row r="28" spans="1:16" x14ac:dyDescent="0.2">
      <c r="A28" s="248" t="s">
        <v>58</v>
      </c>
      <c r="B28" s="38">
        <v>173230.49345562264</v>
      </c>
      <c r="C28" s="38">
        <v>201044.77748051364</v>
      </c>
      <c r="D28" s="38">
        <v>198727.98717873247</v>
      </c>
      <c r="E28" s="38">
        <v>204978.52224412002</v>
      </c>
      <c r="F28" s="38">
        <v>203832.50630584001</v>
      </c>
      <c r="G28" s="38">
        <f>SUM(G24:G27)</f>
        <v>206269.37940371002</v>
      </c>
      <c r="H28" s="38">
        <f>SUM(H24:H27)</f>
        <v>204686.93359434998</v>
      </c>
      <c r="I28" s="363">
        <v>180035.18645851</v>
      </c>
      <c r="J28" s="38">
        <v>180959.33948577632</v>
      </c>
      <c r="K28" s="38">
        <v>176992.52172539697</v>
      </c>
      <c r="L28" s="38">
        <f>SUM(L24:L27)</f>
        <v>178339.00165597902</v>
      </c>
      <c r="M28" s="38">
        <f>SUM(M24:M27)</f>
        <v>176565.77069698801</v>
      </c>
      <c r="P28" s="242"/>
    </row>
    <row r="29" spans="1:16" x14ac:dyDescent="0.2">
      <c r="A29" s="247" t="s">
        <v>59</v>
      </c>
      <c r="B29" s="39">
        <v>30828.654876312481</v>
      </c>
      <c r="C29" s="39">
        <v>23298.093128745684</v>
      </c>
      <c r="D29" s="39">
        <v>25763.963545629431</v>
      </c>
      <c r="E29" s="39">
        <v>29659.776844783304</v>
      </c>
      <c r="F29" s="39">
        <v>38383.439107320468</v>
      </c>
      <c r="G29" s="39">
        <v>41229.395697070097</v>
      </c>
      <c r="H29" s="39">
        <v>41589.090049005179</v>
      </c>
      <c r="I29" s="137">
        <v>24876.391152486343</v>
      </c>
      <c r="J29" s="110">
        <v>27828.029274407585</v>
      </c>
      <c r="K29" s="110">
        <v>34301.074075753138</v>
      </c>
      <c r="L29" s="110">
        <v>34037.977877567508</v>
      </c>
      <c r="M29" s="110">
        <v>34324.744792887737</v>
      </c>
      <c r="P29" s="242"/>
    </row>
    <row r="30" spans="1:16" x14ac:dyDescent="0.2">
      <c r="A30" s="247" t="s">
        <v>60</v>
      </c>
      <c r="B30" s="39">
        <v>53330.9540631864</v>
      </c>
      <c r="C30" s="39">
        <v>43164.183102371724</v>
      </c>
      <c r="D30" s="39">
        <v>34062.930128084306</v>
      </c>
      <c r="E30" s="39">
        <v>39310.387005132077</v>
      </c>
      <c r="F30" s="39">
        <v>48039.171722131643</v>
      </c>
      <c r="G30" s="39">
        <v>46416.60869285644</v>
      </c>
      <c r="H30" s="39">
        <v>46401.84217625107</v>
      </c>
      <c r="I30" s="137">
        <v>28687.974877395758</v>
      </c>
      <c r="J30" s="110">
        <v>32646.167079461829</v>
      </c>
      <c r="K30" s="110">
        <v>40134.513074492585</v>
      </c>
      <c r="L30" s="110">
        <v>36229.350600141246</v>
      </c>
      <c r="M30" s="110">
        <v>35735.025178479373</v>
      </c>
      <c r="P30" s="242"/>
    </row>
    <row r="31" spans="1:16" x14ac:dyDescent="0.2">
      <c r="A31" s="247" t="s">
        <v>61</v>
      </c>
      <c r="B31" s="39">
        <v>57386.494274538512</v>
      </c>
      <c r="C31" s="39">
        <v>51190.584191600901</v>
      </c>
      <c r="D31" s="39">
        <v>55385.815415901365</v>
      </c>
      <c r="E31" s="39">
        <v>60740.19801420861</v>
      </c>
      <c r="F31" s="39">
        <v>61088.744960689357</v>
      </c>
      <c r="G31" s="39">
        <v>62685.345343988571</v>
      </c>
      <c r="H31" s="39">
        <v>60502.106170808329</v>
      </c>
      <c r="I31" s="137">
        <v>45383.598510810589</v>
      </c>
      <c r="J31" s="110">
        <v>48033.46949472939</v>
      </c>
      <c r="K31" s="110">
        <v>48822.465211242168</v>
      </c>
      <c r="L31" s="110">
        <v>48678.333293093849</v>
      </c>
      <c r="M31" s="110">
        <v>47209.940511042165</v>
      </c>
      <c r="P31" s="242"/>
    </row>
    <row r="32" spans="1:16" x14ac:dyDescent="0.2">
      <c r="A32" s="247" t="s">
        <v>62</v>
      </c>
      <c r="B32" s="39">
        <v>65579.227614899995</v>
      </c>
      <c r="C32" s="39">
        <v>63514.008564489995</v>
      </c>
      <c r="D32" s="39">
        <v>57427.22989871</v>
      </c>
      <c r="E32" s="39">
        <v>61367.281042299997</v>
      </c>
      <c r="F32" s="39">
        <v>63829.64511446</v>
      </c>
      <c r="G32" s="39">
        <v>70017.790211939995</v>
      </c>
      <c r="H32" s="39">
        <v>70193.274256320001</v>
      </c>
      <c r="I32" s="137">
        <v>53311.75002372</v>
      </c>
      <c r="J32" s="110">
        <v>56937.148536699999</v>
      </c>
      <c r="K32" s="110">
        <v>58933.81025978714</v>
      </c>
      <c r="L32" s="110">
        <v>64571.908771787545</v>
      </c>
      <c r="M32" s="110">
        <v>64806.935922134166</v>
      </c>
      <c r="P32" s="242"/>
    </row>
    <row r="33" spans="1:16" x14ac:dyDescent="0.2">
      <c r="A33" s="247" t="s">
        <v>63</v>
      </c>
      <c r="B33" s="39">
        <v>5976.2228036725992</v>
      </c>
      <c r="C33" s="39">
        <v>6618.8976753160105</v>
      </c>
      <c r="D33" s="39">
        <v>5390.8702034701791</v>
      </c>
      <c r="E33" s="39">
        <v>4092.43416286</v>
      </c>
      <c r="F33" s="39">
        <v>4296.9155615</v>
      </c>
      <c r="G33" s="39">
        <v>9500.3588845800004</v>
      </c>
      <c r="H33" s="39">
        <v>9622.8492559700007</v>
      </c>
      <c r="I33" s="137">
        <v>4626.2834227000003</v>
      </c>
      <c r="J33" s="110">
        <v>3759.4114644299998</v>
      </c>
      <c r="K33" s="110">
        <v>4048.83747004</v>
      </c>
      <c r="L33" s="110">
        <v>7603.93695458</v>
      </c>
      <c r="M33" s="110">
        <v>7677.3859249699999</v>
      </c>
      <c r="N33" s="242"/>
      <c r="P33" s="242"/>
    </row>
    <row r="34" spans="1:16" x14ac:dyDescent="0.2">
      <c r="A34" s="247" t="s">
        <v>64</v>
      </c>
      <c r="B34" s="39">
        <v>3787.8135767499998</v>
      </c>
      <c r="C34" s="39">
        <v>12607.141665620002</v>
      </c>
      <c r="D34" s="39">
        <v>11545.958064500001</v>
      </c>
      <c r="E34" s="39">
        <v>13161.48452969</v>
      </c>
      <c r="F34" s="39">
        <v>14091.15873082</v>
      </c>
      <c r="G34" s="39">
        <v>15786.756124879999</v>
      </c>
      <c r="H34" s="39">
        <v>15323.634249930001</v>
      </c>
      <c r="I34" s="137">
        <v>10141.403297950001</v>
      </c>
      <c r="J34" s="110">
        <v>11883.47572654</v>
      </c>
      <c r="K34" s="110">
        <v>12773.5438448</v>
      </c>
      <c r="L34" s="110">
        <v>13948.25320411</v>
      </c>
      <c r="M34" s="110">
        <v>13483.04517334</v>
      </c>
      <c r="N34" s="242"/>
      <c r="P34" s="242"/>
    </row>
    <row r="35" spans="1:16" ht="14.25" customHeight="1" x14ac:dyDescent="0.2">
      <c r="A35" s="248" t="s">
        <v>65</v>
      </c>
      <c r="B35" s="38">
        <v>216889.36720936</v>
      </c>
      <c r="C35" s="38">
        <v>200392.90832814432</v>
      </c>
      <c r="D35" s="38">
        <v>189576.76725629528</v>
      </c>
      <c r="E35" s="38">
        <v>208331.56159897399</v>
      </c>
      <c r="F35" s="38">
        <v>229729.07519692148</v>
      </c>
      <c r="G35" s="38">
        <f>SUM(G29:G34)</f>
        <v>245636.25495531506</v>
      </c>
      <c r="H35" s="38">
        <f>SUM(H29:H34)</f>
        <v>243632.79615828462</v>
      </c>
      <c r="I35" s="363">
        <v>167027.40128506269</v>
      </c>
      <c r="J35" s="38">
        <v>181087.70157626882</v>
      </c>
      <c r="K35" s="38">
        <v>199014.24393611503</v>
      </c>
      <c r="L35" s="38">
        <f>SUM(L29:L34)</f>
        <v>205069.76070128012</v>
      </c>
      <c r="M35" s="38">
        <f>SUM(M29:M34)</f>
        <v>203237.07750285347</v>
      </c>
      <c r="N35" s="242"/>
      <c r="P35" s="242"/>
    </row>
    <row r="36" spans="1:16" ht="12" customHeight="1" x14ac:dyDescent="0.2">
      <c r="A36" s="249" t="s">
        <v>66</v>
      </c>
      <c r="B36" s="38">
        <v>322.99312300000003</v>
      </c>
      <c r="C36" s="38">
        <v>271.805767</v>
      </c>
      <c r="D36" s="38">
        <v>246.08536699999999</v>
      </c>
      <c r="E36" s="38">
        <v>247.21016599999999</v>
      </c>
      <c r="F36" s="38">
        <v>0</v>
      </c>
      <c r="G36" s="38">
        <v>0</v>
      </c>
      <c r="H36" s="38">
        <v>0</v>
      </c>
      <c r="I36" s="363">
        <v>246.0853669</v>
      </c>
      <c r="J36" s="38">
        <v>247.2101663</v>
      </c>
      <c r="K36" s="38">
        <v>0</v>
      </c>
      <c r="L36" s="38">
        <v>0</v>
      </c>
      <c r="M36" s="38">
        <v>0</v>
      </c>
      <c r="N36" s="242"/>
      <c r="P36" s="242"/>
    </row>
    <row r="37" spans="1:16" x14ac:dyDescent="0.2">
      <c r="A37" s="250" t="s">
        <v>67</v>
      </c>
      <c r="B37" s="38">
        <v>560.51449100000002</v>
      </c>
      <c r="C37" s="38">
        <v>8656.4534873499997</v>
      </c>
      <c r="D37" s="38">
        <v>8707.7706460000009</v>
      </c>
      <c r="E37" s="38">
        <v>8965.0111262699993</v>
      </c>
      <c r="F37" s="38">
        <v>10082.542821069999</v>
      </c>
      <c r="G37" s="38">
        <v>11705.875697240001</v>
      </c>
      <c r="H37" s="38">
        <v>11273.524304340001</v>
      </c>
      <c r="I37" s="363">
        <v>8186.2935409600004</v>
      </c>
      <c r="J37" s="38">
        <v>8487.4087947900007</v>
      </c>
      <c r="K37" s="38">
        <v>10082.54282133</v>
      </c>
      <c r="L37" s="38">
        <v>11705.875697699999</v>
      </c>
      <c r="M37" s="38">
        <v>11273.524304979999</v>
      </c>
      <c r="N37" s="242"/>
      <c r="P37" s="242"/>
    </row>
    <row r="38" spans="1:16" ht="12" customHeight="1" x14ac:dyDescent="0.2">
      <c r="A38" s="255" t="s">
        <v>68</v>
      </c>
      <c r="B38" s="39"/>
      <c r="C38" s="39"/>
      <c r="D38" s="39">
        <v>67232.634657325223</v>
      </c>
      <c r="E38" s="39">
        <v>87516.020130238365</v>
      </c>
      <c r="F38" s="39">
        <v>101154.50999116227</v>
      </c>
      <c r="G38" s="39">
        <v>118367.96035614176</v>
      </c>
      <c r="H38" s="39">
        <v>116434.66124352193</v>
      </c>
      <c r="I38" s="137">
        <v>62776.163754909998</v>
      </c>
      <c r="J38" s="110">
        <v>81555.327345612619</v>
      </c>
      <c r="K38" s="110">
        <v>94305.201709216359</v>
      </c>
      <c r="L38" s="110">
        <v>110145.8235326081</v>
      </c>
      <c r="M38" s="110">
        <v>108343.19644863687</v>
      </c>
      <c r="N38" s="242"/>
      <c r="P38" s="242"/>
    </row>
    <row r="39" spans="1:16" ht="12" customHeight="1" x14ac:dyDescent="0.2">
      <c r="A39" s="255" t="s">
        <v>69</v>
      </c>
      <c r="B39" s="39"/>
      <c r="C39" s="39"/>
      <c r="D39" s="39">
        <v>14572.519590095109</v>
      </c>
      <c r="E39" s="39">
        <v>16490.628590920001</v>
      </c>
      <c r="F39" s="39">
        <v>24739.99690599</v>
      </c>
      <c r="G39" s="39">
        <v>26141.717100549999</v>
      </c>
      <c r="H39" s="39">
        <v>25751.26419804</v>
      </c>
      <c r="I39" s="137">
        <v>12502.283632770001</v>
      </c>
      <c r="J39" s="110">
        <v>14188.255986047716</v>
      </c>
      <c r="K39" s="110">
        <v>22814.691540140735</v>
      </c>
      <c r="L39" s="110">
        <v>24534.677346911096</v>
      </c>
      <c r="M39" s="110">
        <v>24238.042568623758</v>
      </c>
      <c r="N39" s="242"/>
      <c r="P39" s="242"/>
    </row>
    <row r="40" spans="1:16" ht="12" customHeight="1" x14ac:dyDescent="0.2">
      <c r="A40" s="255" t="s">
        <v>70</v>
      </c>
      <c r="B40" s="39"/>
      <c r="C40" s="39"/>
      <c r="D40" s="39">
        <v>12642.190527017139</v>
      </c>
      <c r="E40" s="39">
        <v>16919.034481490002</v>
      </c>
      <c r="F40" s="39">
        <v>19306.375828</v>
      </c>
      <c r="G40" s="39">
        <v>26601.24372178</v>
      </c>
      <c r="H40" s="39">
        <v>26370.508471149999</v>
      </c>
      <c r="I40" s="137">
        <v>12637.984207220001</v>
      </c>
      <c r="J40" s="110">
        <v>16919.034481994975</v>
      </c>
      <c r="K40" s="110">
        <v>19306.375828573007</v>
      </c>
      <c r="L40" s="110">
        <v>26601.243723241725</v>
      </c>
      <c r="M40" s="110">
        <v>26370.508471598725</v>
      </c>
      <c r="N40" s="242"/>
      <c r="P40" s="242"/>
    </row>
    <row r="41" spans="1:16" ht="12" customHeight="1" x14ac:dyDescent="0.2">
      <c r="A41" s="255" t="s">
        <v>71</v>
      </c>
      <c r="B41" s="39"/>
      <c r="C41" s="39"/>
      <c r="D41" s="39">
        <v>33759.74990867688</v>
      </c>
      <c r="E41" s="39">
        <v>42677.743089709998</v>
      </c>
      <c r="F41" s="39">
        <v>45491.529885850003</v>
      </c>
      <c r="G41" s="39">
        <v>47741.958287590001</v>
      </c>
      <c r="H41" s="39">
        <v>46967.341941600003</v>
      </c>
      <c r="I41" s="137">
        <v>33755.806375259999</v>
      </c>
      <c r="J41" s="110">
        <v>42677.743089011201</v>
      </c>
      <c r="K41" s="110">
        <v>45491.529885841112</v>
      </c>
      <c r="L41" s="110">
        <v>47741.958287719084</v>
      </c>
      <c r="M41" s="110">
        <v>46967.341942430707</v>
      </c>
      <c r="N41" s="242"/>
      <c r="P41" s="242"/>
    </row>
    <row r="42" spans="1:16" ht="12" customHeight="1" x14ac:dyDescent="0.2">
      <c r="A42" s="250" t="s">
        <v>208</v>
      </c>
      <c r="B42" s="38">
        <v>72035.935095550143</v>
      </c>
      <c r="C42" s="38">
        <v>116059.29793885232</v>
      </c>
      <c r="D42" s="38">
        <v>128207.09468311435</v>
      </c>
      <c r="E42" s="38">
        <v>163603.42629235837</v>
      </c>
      <c r="F42" s="38">
        <v>190692.41261100228</v>
      </c>
      <c r="G42" s="38">
        <f>SUM(G38:G41)</f>
        <v>218852.87946606174</v>
      </c>
      <c r="H42" s="362">
        <f>SUM(H38:H41)</f>
        <v>215523.77585431194</v>
      </c>
      <c r="I42" s="363">
        <v>121672.23797016</v>
      </c>
      <c r="J42" s="38">
        <v>155340.36090266652</v>
      </c>
      <c r="K42" s="38">
        <v>181917.7989637712</v>
      </c>
      <c r="L42" s="38">
        <f>SUM(L38:L41)</f>
        <v>209023.70289048002</v>
      </c>
      <c r="M42" s="38">
        <f>SUM(M38:M41)</f>
        <v>205919.08943129005</v>
      </c>
      <c r="N42" s="242"/>
      <c r="P42" s="242"/>
    </row>
    <row r="43" spans="1:16" x14ac:dyDescent="0.2">
      <c r="A43" s="250" t="s">
        <v>72</v>
      </c>
      <c r="B43" s="38">
        <v>12299.850248925079</v>
      </c>
      <c r="C43" s="38">
        <v>35137.9682002056</v>
      </c>
      <c r="D43" s="38">
        <v>34901.220160199999</v>
      </c>
      <c r="E43" s="38">
        <v>42267.292375500001</v>
      </c>
      <c r="F43" s="38">
        <v>55780.089347660003</v>
      </c>
      <c r="G43" s="38">
        <v>42764.868240299998</v>
      </c>
      <c r="H43" s="362">
        <v>42461.947118360004</v>
      </c>
      <c r="I43" s="363">
        <v>21006.60100495</v>
      </c>
      <c r="J43" s="38">
        <v>25870.593297889998</v>
      </c>
      <c r="K43" s="38">
        <v>37040.706953720059</v>
      </c>
      <c r="L43" s="38">
        <v>42764.868240008407</v>
      </c>
      <c r="M43" s="38">
        <v>42461.947118131298</v>
      </c>
      <c r="N43" s="242"/>
      <c r="P43" s="242"/>
    </row>
    <row r="44" spans="1:16" x14ac:dyDescent="0.2">
      <c r="A44" s="250" t="s">
        <v>73</v>
      </c>
      <c r="B44" s="38">
        <v>6307.48231235804</v>
      </c>
      <c r="C44" s="38">
        <v>2060.9832407143399</v>
      </c>
      <c r="D44" s="38">
        <v>1277.41357438043</v>
      </c>
      <c r="E44" s="38">
        <v>1171.7021097500001</v>
      </c>
      <c r="F44" s="38">
        <v>1644.3503859699999</v>
      </c>
      <c r="G44" s="38">
        <v>1845.451519725</v>
      </c>
      <c r="H44" s="362">
        <v>1871.927276761</v>
      </c>
      <c r="I44" s="363">
        <v>1275.0272650300001</v>
      </c>
      <c r="J44" s="38">
        <v>1171.702109751647</v>
      </c>
      <c r="K44" s="38">
        <v>1644.350385771638</v>
      </c>
      <c r="L44" s="38">
        <v>1845.4515191246792</v>
      </c>
      <c r="M44" s="38">
        <v>1871.9272762610815</v>
      </c>
      <c r="N44" s="242"/>
      <c r="P44" s="242"/>
    </row>
    <row r="45" spans="1:16" x14ac:dyDescent="0.2">
      <c r="A45" s="250" t="s">
        <v>74</v>
      </c>
      <c r="B45" s="38">
        <v>13388.337700612114</v>
      </c>
      <c r="C45" s="38">
        <v>17697.998487200002</v>
      </c>
      <c r="D45" s="38">
        <v>19901.95144085</v>
      </c>
      <c r="E45" s="38">
        <v>26043.411049900002</v>
      </c>
      <c r="F45" s="38">
        <v>26171.548606789998</v>
      </c>
      <c r="G45" s="38">
        <v>27644.727977589999</v>
      </c>
      <c r="H45" s="362">
        <v>25680.171490299999</v>
      </c>
      <c r="I45" s="363">
        <v>19719.258507530001</v>
      </c>
      <c r="J45" s="38">
        <v>25810.031355089999</v>
      </c>
      <c r="K45" s="38">
        <v>25928.576014660001</v>
      </c>
      <c r="L45" s="38">
        <v>27295.483438899999</v>
      </c>
      <c r="M45" s="38">
        <v>25408.18625712</v>
      </c>
      <c r="N45" s="242"/>
      <c r="P45" s="242"/>
    </row>
    <row r="46" spans="1:16" x14ac:dyDescent="0.2">
      <c r="A46" s="262" t="s">
        <v>75</v>
      </c>
      <c r="B46" s="38">
        <v>188.75787</v>
      </c>
      <c r="C46" s="38">
        <v>68.460249000000005</v>
      </c>
      <c r="D46" s="38">
        <v>54.110585</v>
      </c>
      <c r="E46" s="38">
        <v>0</v>
      </c>
      <c r="F46" s="38">
        <v>0</v>
      </c>
      <c r="G46" s="38">
        <v>0</v>
      </c>
      <c r="H46" s="362">
        <v>0</v>
      </c>
      <c r="I46" s="363">
        <v>54.110584959999997</v>
      </c>
      <c r="J46" s="38">
        <v>0</v>
      </c>
      <c r="K46" s="38">
        <v>0</v>
      </c>
      <c r="L46" s="38">
        <v>0</v>
      </c>
      <c r="M46" s="38">
        <v>0</v>
      </c>
      <c r="N46" s="242"/>
      <c r="P46" s="242"/>
    </row>
    <row r="47" spans="1:16" x14ac:dyDescent="0.2">
      <c r="A47" s="258" t="s">
        <v>76</v>
      </c>
      <c r="B47" s="258">
        <v>821050.05946467316</v>
      </c>
      <c r="C47" s="258">
        <v>945116.93536188651</v>
      </c>
      <c r="D47" s="258">
        <v>917918.8694499936</v>
      </c>
      <c r="E47" s="258">
        <v>1076589.3078231511</v>
      </c>
      <c r="F47" s="258">
        <v>1183087.314632565</v>
      </c>
      <c r="G47" s="258">
        <f>G4+G23+G28+G35+G36+G37+G42+G43+G44+G45+G46</f>
        <v>1323209.3787705242</v>
      </c>
      <c r="H47" s="258">
        <f>H4+H23+H28+H35+H36+H37+H42+H43+H44+H45+H46</f>
        <v>1297353.1042329415</v>
      </c>
      <c r="I47" s="258">
        <v>809284.63970748626</v>
      </c>
      <c r="J47" s="258">
        <v>932068.92114432785</v>
      </c>
      <c r="K47" s="258">
        <v>1022959.9401770547</v>
      </c>
      <c r="L47" s="258">
        <f>L4+L23+L28+L35+L36+L37+L42+L43+L44+L45+L46</f>
        <v>1158326.3486496236</v>
      </c>
      <c r="M47" s="258">
        <f>M4+M23+M28+M35+M36+M37+M42+M43+M44+M45+M46</f>
        <v>1134126.8760008197</v>
      </c>
      <c r="N47" s="8"/>
      <c r="P47" s="242"/>
    </row>
    <row r="48" spans="1:16" ht="12.75" customHeight="1" thickBot="1" x14ac:dyDescent="0.25">
      <c r="A48" s="2" t="s">
        <v>217</v>
      </c>
      <c r="B48" s="2"/>
      <c r="C48" s="2"/>
      <c r="D48" s="2"/>
      <c r="E48" s="28"/>
      <c r="F48" s="28"/>
      <c r="G48" s="28"/>
      <c r="H48" s="28"/>
      <c r="I48" s="28"/>
      <c r="J48" s="28"/>
      <c r="K48" s="28"/>
      <c r="L48" s="28"/>
      <c r="M48" s="28"/>
      <c r="N48" s="242"/>
      <c r="P48" s="242"/>
    </row>
    <row r="49" spans="1:16" x14ac:dyDescent="0.2">
      <c r="A49" s="244" t="s">
        <v>77</v>
      </c>
      <c r="B49" s="245"/>
      <c r="C49" s="245"/>
      <c r="D49" s="245"/>
      <c r="E49" s="8"/>
      <c r="F49" s="8"/>
      <c r="G49" s="8"/>
      <c r="H49" s="8"/>
      <c r="I49" s="8"/>
      <c r="J49" s="8"/>
      <c r="K49" s="8"/>
      <c r="L49" s="8"/>
      <c r="M49" s="8"/>
      <c r="N49" s="242"/>
      <c r="P49" s="242"/>
    </row>
    <row r="50" spans="1:16" x14ac:dyDescent="0.2">
      <c r="A50" s="242"/>
      <c r="B50" s="242"/>
      <c r="C50" s="242"/>
      <c r="D50" s="242"/>
      <c r="E50" s="242"/>
      <c r="F50" s="242"/>
      <c r="H50" s="8"/>
      <c r="I50" s="242"/>
      <c r="J50" s="242"/>
      <c r="L50" s="242"/>
      <c r="M50" s="242"/>
      <c r="N50" s="8"/>
      <c r="P50" s="242"/>
    </row>
    <row r="51" spans="1:16" x14ac:dyDescent="0.2">
      <c r="A51" s="242"/>
      <c r="B51" s="242"/>
      <c r="C51" s="242"/>
      <c r="D51" s="242"/>
      <c r="E51" s="242"/>
      <c r="F51" s="242"/>
      <c r="G51" s="242"/>
      <c r="H51" s="242"/>
      <c r="I51" s="242"/>
      <c r="J51" s="242"/>
      <c r="L51" s="242"/>
      <c r="M51" s="242"/>
      <c r="N51" s="8"/>
      <c r="P51" s="242"/>
    </row>
    <row r="52" spans="1:16" x14ac:dyDescent="0.2">
      <c r="F52" s="242"/>
      <c r="P52" s="242"/>
    </row>
    <row r="53" spans="1:16" x14ac:dyDescent="0.2">
      <c r="F53" s="242"/>
      <c r="P53" s="242"/>
    </row>
    <row r="54" spans="1:16" x14ac:dyDescent="0.2">
      <c r="F54" s="242"/>
      <c r="P54" s="242"/>
    </row>
    <row r="55" spans="1:16" x14ac:dyDescent="0.2">
      <c r="F55" s="242"/>
      <c r="P55" s="242"/>
    </row>
    <row r="56" spans="1:16" x14ac:dyDescent="0.2">
      <c r="F56" s="242"/>
      <c r="P56" s="242"/>
    </row>
    <row r="57" spans="1:16" x14ac:dyDescent="0.2">
      <c r="F57" s="242"/>
      <c r="P57" s="242"/>
    </row>
    <row r="58" spans="1:16" x14ac:dyDescent="0.2">
      <c r="F58" s="242"/>
      <c r="P58" s="242"/>
    </row>
    <row r="59" spans="1:16" x14ac:dyDescent="0.2">
      <c r="F59" s="242"/>
      <c r="P59" s="242"/>
    </row>
    <row r="60" spans="1:16" x14ac:dyDescent="0.2">
      <c r="F60" s="242"/>
      <c r="P60" s="242"/>
    </row>
    <row r="61" spans="1:16" x14ac:dyDescent="0.2">
      <c r="F61" s="242"/>
      <c r="P61" s="242"/>
    </row>
    <row r="62" spans="1:16" x14ac:dyDescent="0.2">
      <c r="F62" s="242"/>
      <c r="P62" s="242"/>
    </row>
    <row r="63" spans="1:16" x14ac:dyDescent="0.2">
      <c r="F63" s="242"/>
      <c r="P63" s="242"/>
    </row>
    <row r="64" spans="1:16" x14ac:dyDescent="0.2">
      <c r="F64" s="242"/>
      <c r="P64" s="242"/>
    </row>
    <row r="65" spans="6:16" x14ac:dyDescent="0.2">
      <c r="F65" s="242"/>
      <c r="P65" s="242"/>
    </row>
    <row r="66" spans="6:16" x14ac:dyDescent="0.2">
      <c r="F66" s="242"/>
      <c r="P66" s="242"/>
    </row>
    <row r="67" spans="6:16" x14ac:dyDescent="0.2">
      <c r="F67" s="242"/>
      <c r="P67" s="242"/>
    </row>
    <row r="68" spans="6:16" x14ac:dyDescent="0.2">
      <c r="F68" s="242"/>
      <c r="P68" s="242"/>
    </row>
    <row r="69" spans="6:16" x14ac:dyDescent="0.2">
      <c r="F69" s="242"/>
      <c r="P69" s="242"/>
    </row>
    <row r="70" spans="6:16" x14ac:dyDescent="0.2">
      <c r="F70" s="242"/>
      <c r="P70" s="242"/>
    </row>
    <row r="71" spans="6:16" x14ac:dyDescent="0.2">
      <c r="F71" s="242"/>
    </row>
    <row r="72" spans="6:16" x14ac:dyDescent="0.2">
      <c r="F72" s="242"/>
    </row>
    <row r="73" spans="6:16" x14ac:dyDescent="0.2">
      <c r="F73" s="242"/>
    </row>
    <row r="74" spans="6:16" x14ac:dyDescent="0.2">
      <c r="F74" s="242"/>
    </row>
    <row r="75" spans="6:16" x14ac:dyDescent="0.2">
      <c r="F75" s="242"/>
    </row>
    <row r="76" spans="6:16" x14ac:dyDescent="0.2">
      <c r="F76" s="242"/>
    </row>
    <row r="77" spans="6:16" x14ac:dyDescent="0.2">
      <c r="F77" s="242"/>
    </row>
    <row r="78" spans="6:16" x14ac:dyDescent="0.2">
      <c r="F78" s="242"/>
    </row>
    <row r="79" spans="6:16" x14ac:dyDescent="0.2">
      <c r="F79" s="242"/>
    </row>
    <row r="80" spans="6:16" x14ac:dyDescent="0.2">
      <c r="F80" s="242"/>
    </row>
    <row r="81" spans="6:6" x14ac:dyDescent="0.2">
      <c r="F81" s="242"/>
    </row>
    <row r="82" spans="6:6" x14ac:dyDescent="0.2">
      <c r="F82" s="242"/>
    </row>
    <row r="83" spans="6:6" x14ac:dyDescent="0.2">
      <c r="F83" s="242"/>
    </row>
    <row r="84" spans="6:6" x14ac:dyDescent="0.2">
      <c r="F84" s="242"/>
    </row>
    <row r="85" spans="6:6" x14ac:dyDescent="0.2">
      <c r="F85" s="242"/>
    </row>
    <row r="86" spans="6:6" x14ac:dyDescent="0.2">
      <c r="F86" s="242"/>
    </row>
    <row r="87" spans="6:6" x14ac:dyDescent="0.2">
      <c r="F87" s="242"/>
    </row>
    <row r="88" spans="6:6" x14ac:dyDescent="0.2">
      <c r="F88" s="242"/>
    </row>
    <row r="89" spans="6:6" x14ac:dyDescent="0.2">
      <c r="F89" s="242"/>
    </row>
    <row r="90" spans="6:6" x14ac:dyDescent="0.2">
      <c r="F90" s="242"/>
    </row>
    <row r="91" spans="6:6" x14ac:dyDescent="0.2">
      <c r="F91" s="242"/>
    </row>
    <row r="92" spans="6:6" x14ac:dyDescent="0.2">
      <c r="F92" s="242"/>
    </row>
    <row r="93" spans="6:6" x14ac:dyDescent="0.2">
      <c r="F93" s="242"/>
    </row>
    <row r="94" spans="6:6" x14ac:dyDescent="0.2">
      <c r="F94" s="242"/>
    </row>
    <row r="95" spans="6:6" x14ac:dyDescent="0.2">
      <c r="F95" s="242"/>
    </row>
    <row r="96" spans="6:6" x14ac:dyDescent="0.2">
      <c r="F96" s="242"/>
    </row>
    <row r="97" spans="6:6" x14ac:dyDescent="0.2">
      <c r="F97" s="242"/>
    </row>
    <row r="98" spans="6:6" x14ac:dyDescent="0.2">
      <c r="F98" s="242"/>
    </row>
    <row r="99" spans="6:6" x14ac:dyDescent="0.2">
      <c r="F99" s="242"/>
    </row>
    <row r="100" spans="6:6" x14ac:dyDescent="0.2">
      <c r="F100" s="242"/>
    </row>
    <row r="101" spans="6:6" x14ac:dyDescent="0.2">
      <c r="F101" s="242"/>
    </row>
    <row r="102" spans="6:6" x14ac:dyDescent="0.2">
      <c r="F102" s="242"/>
    </row>
    <row r="103" spans="6:6" x14ac:dyDescent="0.2">
      <c r="F103" s="242"/>
    </row>
    <row r="104" spans="6:6" x14ac:dyDescent="0.2">
      <c r="F104" s="242"/>
    </row>
    <row r="105" spans="6:6" x14ac:dyDescent="0.2">
      <c r="F105" s="242"/>
    </row>
    <row r="106" spans="6:6" x14ac:dyDescent="0.2">
      <c r="F106" s="242"/>
    </row>
    <row r="107" spans="6:6" x14ac:dyDescent="0.2">
      <c r="F107" s="242"/>
    </row>
    <row r="108" spans="6:6" x14ac:dyDescent="0.2">
      <c r="F108" s="242"/>
    </row>
    <row r="109" spans="6:6" x14ac:dyDescent="0.2">
      <c r="F109" s="242"/>
    </row>
    <row r="110" spans="6:6" x14ac:dyDescent="0.2">
      <c r="F110" s="242"/>
    </row>
    <row r="111" spans="6:6" x14ac:dyDescent="0.2">
      <c r="F111" s="242"/>
    </row>
    <row r="112" spans="6:6" x14ac:dyDescent="0.2">
      <c r="F112" s="242"/>
    </row>
    <row r="113" spans="6:6" x14ac:dyDescent="0.2">
      <c r="F113" s="242"/>
    </row>
    <row r="114" spans="6:6" x14ac:dyDescent="0.2">
      <c r="F114" s="242"/>
    </row>
    <row r="115" spans="6:6" x14ac:dyDescent="0.2">
      <c r="F115" s="242"/>
    </row>
    <row r="116" spans="6:6" x14ac:dyDescent="0.2">
      <c r="F116" s="242"/>
    </row>
    <row r="117" spans="6:6" x14ac:dyDescent="0.2">
      <c r="F117" s="242"/>
    </row>
    <row r="118" spans="6:6" x14ac:dyDescent="0.2">
      <c r="F118" s="242"/>
    </row>
    <row r="119" spans="6:6" x14ac:dyDescent="0.2">
      <c r="F119" s="242"/>
    </row>
    <row r="120" spans="6:6" x14ac:dyDescent="0.2">
      <c r="F120" s="242"/>
    </row>
    <row r="121" spans="6:6" x14ac:dyDescent="0.2">
      <c r="F121" s="242"/>
    </row>
    <row r="122" spans="6:6" x14ac:dyDescent="0.2">
      <c r="F122" s="242"/>
    </row>
    <row r="123" spans="6:6" x14ac:dyDescent="0.2">
      <c r="F123" s="242"/>
    </row>
    <row r="124" spans="6:6" x14ac:dyDescent="0.2">
      <c r="F124" s="242"/>
    </row>
    <row r="125" spans="6:6" x14ac:dyDescent="0.2">
      <c r="F125" s="242"/>
    </row>
    <row r="126" spans="6:6" x14ac:dyDescent="0.2">
      <c r="F126" s="242"/>
    </row>
    <row r="127" spans="6:6" x14ac:dyDescent="0.2">
      <c r="F127" s="242"/>
    </row>
    <row r="128" spans="6:6" x14ac:dyDescent="0.2">
      <c r="F128" s="242"/>
    </row>
    <row r="129" spans="6:6" x14ac:dyDescent="0.2">
      <c r="F129" s="242"/>
    </row>
    <row r="130" spans="6:6" x14ac:dyDescent="0.2">
      <c r="F130" s="242"/>
    </row>
    <row r="131" spans="6:6" x14ac:dyDescent="0.2">
      <c r="F131" s="242"/>
    </row>
    <row r="132" spans="6:6" x14ac:dyDescent="0.2">
      <c r="F132" s="242"/>
    </row>
    <row r="133" spans="6:6" x14ac:dyDescent="0.2">
      <c r="F133" s="242"/>
    </row>
    <row r="134" spans="6:6" x14ac:dyDescent="0.2">
      <c r="F134" s="242"/>
    </row>
    <row r="135" spans="6:6" x14ac:dyDescent="0.2">
      <c r="F135" s="242"/>
    </row>
    <row r="136" spans="6:6" x14ac:dyDescent="0.2">
      <c r="F136" s="242"/>
    </row>
    <row r="137" spans="6:6" x14ac:dyDescent="0.2">
      <c r="F137" s="242"/>
    </row>
    <row r="138" spans="6:6" x14ac:dyDescent="0.2">
      <c r="F138" s="242"/>
    </row>
    <row r="139" spans="6:6" x14ac:dyDescent="0.2">
      <c r="F139" s="242"/>
    </row>
    <row r="140" spans="6:6" x14ac:dyDescent="0.2">
      <c r="F140" s="242"/>
    </row>
    <row r="141" spans="6:6" x14ac:dyDescent="0.2">
      <c r="F141" s="242"/>
    </row>
    <row r="142" spans="6:6" x14ac:dyDescent="0.2">
      <c r="F142" s="242"/>
    </row>
    <row r="143" spans="6:6" x14ac:dyDescent="0.2">
      <c r="F143" s="242"/>
    </row>
    <row r="144" spans="6:6" x14ac:dyDescent="0.2">
      <c r="F144" s="242"/>
    </row>
    <row r="145" spans="6:6" x14ac:dyDescent="0.2">
      <c r="F145" s="242"/>
    </row>
    <row r="146" spans="6:6" x14ac:dyDescent="0.2">
      <c r="F146" s="242"/>
    </row>
    <row r="147" spans="6:6" x14ac:dyDescent="0.2">
      <c r="F147" s="242"/>
    </row>
    <row r="148" spans="6:6" x14ac:dyDescent="0.2">
      <c r="F148" s="242"/>
    </row>
    <row r="149" spans="6:6" x14ac:dyDescent="0.2">
      <c r="F149" s="242"/>
    </row>
    <row r="150" spans="6:6" x14ac:dyDescent="0.2">
      <c r="F150" s="242"/>
    </row>
    <row r="151" spans="6:6" x14ac:dyDescent="0.2">
      <c r="F151" s="242"/>
    </row>
    <row r="152" spans="6:6" x14ac:dyDescent="0.2">
      <c r="F152" s="242"/>
    </row>
    <row r="153" spans="6:6" x14ac:dyDescent="0.2">
      <c r="F153" s="242"/>
    </row>
    <row r="154" spans="6:6" x14ac:dyDescent="0.2">
      <c r="F154" s="242"/>
    </row>
    <row r="155" spans="6:6" x14ac:dyDescent="0.2">
      <c r="F155" s="242"/>
    </row>
    <row r="156" spans="6:6" x14ac:dyDescent="0.2">
      <c r="F156" s="242"/>
    </row>
    <row r="157" spans="6:6" x14ac:dyDescent="0.2">
      <c r="F157" s="242"/>
    </row>
    <row r="158" spans="6:6" x14ac:dyDescent="0.2">
      <c r="F158" s="242"/>
    </row>
    <row r="159" spans="6:6" x14ac:dyDescent="0.2">
      <c r="F159" s="242"/>
    </row>
    <row r="160" spans="6:6" x14ac:dyDescent="0.2">
      <c r="F160" s="242"/>
    </row>
    <row r="161" spans="6:6" x14ac:dyDescent="0.2">
      <c r="F161" s="242"/>
    </row>
    <row r="162" spans="6:6" x14ac:dyDescent="0.2">
      <c r="F162" s="242"/>
    </row>
    <row r="163" spans="6:6" x14ac:dyDescent="0.2">
      <c r="F163" s="242"/>
    </row>
    <row r="164" spans="6:6" x14ac:dyDescent="0.2">
      <c r="F164" s="242"/>
    </row>
    <row r="165" spans="6:6" x14ac:dyDescent="0.2">
      <c r="F165" s="242"/>
    </row>
    <row r="166" spans="6:6" x14ac:dyDescent="0.2">
      <c r="F166" s="242"/>
    </row>
    <row r="167" spans="6:6" x14ac:dyDescent="0.2">
      <c r="F167" s="242"/>
    </row>
    <row r="168" spans="6:6" x14ac:dyDescent="0.2">
      <c r="F168" s="242"/>
    </row>
    <row r="169" spans="6:6" x14ac:dyDescent="0.2">
      <c r="F169" s="242"/>
    </row>
    <row r="170" spans="6:6" x14ac:dyDescent="0.2">
      <c r="F170" s="242"/>
    </row>
    <row r="171" spans="6:6" x14ac:dyDescent="0.2">
      <c r="F171" s="242"/>
    </row>
    <row r="172" spans="6:6" x14ac:dyDescent="0.2">
      <c r="F172" s="242"/>
    </row>
    <row r="173" spans="6:6" x14ac:dyDescent="0.2">
      <c r="F173" s="242"/>
    </row>
    <row r="174" spans="6:6" x14ac:dyDescent="0.2">
      <c r="F174" s="242"/>
    </row>
    <row r="175" spans="6:6" x14ac:dyDescent="0.2">
      <c r="F175" s="242"/>
    </row>
    <row r="176" spans="6:6" x14ac:dyDescent="0.2">
      <c r="F176" s="242"/>
    </row>
    <row r="177" spans="6:6" x14ac:dyDescent="0.2">
      <c r="F177" s="242"/>
    </row>
    <row r="178" spans="6:6" x14ac:dyDescent="0.2">
      <c r="F178" s="242"/>
    </row>
    <row r="179" spans="6:6" x14ac:dyDescent="0.2">
      <c r="F179" s="242"/>
    </row>
    <row r="180" spans="6:6" x14ac:dyDescent="0.2">
      <c r="F180" s="242"/>
    </row>
    <row r="181" spans="6:6" x14ac:dyDescent="0.2">
      <c r="F181" s="242"/>
    </row>
    <row r="182" spans="6:6" x14ac:dyDescent="0.2">
      <c r="F182" s="242"/>
    </row>
    <row r="183" spans="6:6" x14ac:dyDescent="0.2">
      <c r="F183" s="242"/>
    </row>
    <row r="184" spans="6:6" x14ac:dyDescent="0.2">
      <c r="F184" s="242"/>
    </row>
    <row r="185" spans="6:6" x14ac:dyDescent="0.2">
      <c r="F185" s="242"/>
    </row>
    <row r="186" spans="6:6" x14ac:dyDescent="0.2">
      <c r="F186" s="242"/>
    </row>
    <row r="187" spans="6:6" x14ac:dyDescent="0.2">
      <c r="F187" s="242"/>
    </row>
    <row r="188" spans="6:6" x14ac:dyDescent="0.2">
      <c r="F188" s="242"/>
    </row>
    <row r="189" spans="6:6" x14ac:dyDescent="0.2">
      <c r="F189" s="242"/>
    </row>
    <row r="190" spans="6:6" x14ac:dyDescent="0.2">
      <c r="F190" s="242"/>
    </row>
    <row r="191" spans="6:6" x14ac:dyDescent="0.2">
      <c r="F191" s="242"/>
    </row>
    <row r="192" spans="6:6" x14ac:dyDescent="0.2">
      <c r="F192" s="242"/>
    </row>
    <row r="193" spans="6:6" x14ac:dyDescent="0.2">
      <c r="F193" s="242"/>
    </row>
    <row r="194" spans="6:6" x14ac:dyDescent="0.2">
      <c r="F194" s="242"/>
    </row>
    <row r="195" spans="6:6" x14ac:dyDescent="0.2">
      <c r="F195" s="242"/>
    </row>
    <row r="196" spans="6:6" x14ac:dyDescent="0.2">
      <c r="F196" s="242"/>
    </row>
    <row r="197" spans="6:6" x14ac:dyDescent="0.2">
      <c r="F197" s="242"/>
    </row>
    <row r="198" spans="6:6" x14ac:dyDescent="0.2">
      <c r="F198" s="242"/>
    </row>
    <row r="199" spans="6:6" x14ac:dyDescent="0.2">
      <c r="F199" s="242"/>
    </row>
    <row r="200" spans="6:6" x14ac:dyDescent="0.2">
      <c r="F200" s="242"/>
    </row>
    <row r="201" spans="6:6" x14ac:dyDescent="0.2">
      <c r="F201" s="242"/>
    </row>
    <row r="202" spans="6:6" x14ac:dyDescent="0.2">
      <c r="F202" s="242"/>
    </row>
    <row r="203" spans="6:6" x14ac:dyDescent="0.2">
      <c r="F203" s="242"/>
    </row>
    <row r="204" spans="6:6" x14ac:dyDescent="0.2">
      <c r="F204" s="242"/>
    </row>
    <row r="205" spans="6:6" x14ac:dyDescent="0.2">
      <c r="F205" s="242"/>
    </row>
    <row r="206" spans="6:6" x14ac:dyDescent="0.2">
      <c r="F206" s="242"/>
    </row>
    <row r="207" spans="6:6" x14ac:dyDescent="0.2">
      <c r="F207" s="242"/>
    </row>
    <row r="208" spans="6:6" x14ac:dyDescent="0.2">
      <c r="F208" s="242"/>
    </row>
    <row r="209" spans="6:6" x14ac:dyDescent="0.2">
      <c r="F209" s="242"/>
    </row>
    <row r="210" spans="6:6" x14ac:dyDescent="0.2">
      <c r="F210" s="242"/>
    </row>
    <row r="211" spans="6:6" x14ac:dyDescent="0.2">
      <c r="F211" s="242"/>
    </row>
    <row r="212" spans="6:6" x14ac:dyDescent="0.2">
      <c r="F212" s="242"/>
    </row>
    <row r="213" spans="6:6" x14ac:dyDescent="0.2">
      <c r="F213" s="242"/>
    </row>
    <row r="214" spans="6:6" x14ac:dyDescent="0.2">
      <c r="F214" s="242"/>
    </row>
    <row r="215" spans="6:6" x14ac:dyDescent="0.2">
      <c r="F215" s="242"/>
    </row>
    <row r="216" spans="6:6" x14ac:dyDescent="0.2">
      <c r="F216" s="242"/>
    </row>
    <row r="217" spans="6:6" x14ac:dyDescent="0.2">
      <c r="F217" s="242"/>
    </row>
    <row r="218" spans="6:6" x14ac:dyDescent="0.2">
      <c r="F218" s="242"/>
    </row>
    <row r="219" spans="6:6" x14ac:dyDescent="0.2">
      <c r="F219" s="242"/>
    </row>
    <row r="220" spans="6:6" x14ac:dyDescent="0.2">
      <c r="F220" s="242"/>
    </row>
    <row r="221" spans="6:6" x14ac:dyDescent="0.2">
      <c r="F221" s="242"/>
    </row>
    <row r="222" spans="6:6" x14ac:dyDescent="0.2">
      <c r="F222" s="242"/>
    </row>
    <row r="223" spans="6:6" x14ac:dyDescent="0.2">
      <c r="F223" s="242"/>
    </row>
    <row r="224" spans="6:6" x14ac:dyDescent="0.2">
      <c r="F224" s="242"/>
    </row>
    <row r="225" spans="6:6" x14ac:dyDescent="0.2">
      <c r="F225" s="242"/>
    </row>
    <row r="226" spans="6:6" x14ac:dyDescent="0.2">
      <c r="F226" s="242"/>
    </row>
    <row r="227" spans="6:6" x14ac:dyDescent="0.2">
      <c r="F227" s="242"/>
    </row>
    <row r="228" spans="6:6" x14ac:dyDescent="0.2">
      <c r="F228" s="242"/>
    </row>
    <row r="229" spans="6:6" x14ac:dyDescent="0.2">
      <c r="F229" s="242"/>
    </row>
    <row r="230" spans="6:6" x14ac:dyDescent="0.2">
      <c r="F230" s="242"/>
    </row>
    <row r="231" spans="6:6" x14ac:dyDescent="0.2">
      <c r="F231" s="242"/>
    </row>
    <row r="232" spans="6:6" x14ac:dyDescent="0.2">
      <c r="F232" s="242"/>
    </row>
    <row r="233" spans="6:6" x14ac:dyDescent="0.2">
      <c r="F233" s="242"/>
    </row>
    <row r="234" spans="6:6" x14ac:dyDescent="0.2">
      <c r="F234" s="242"/>
    </row>
    <row r="235" spans="6:6" x14ac:dyDescent="0.2">
      <c r="F235" s="242"/>
    </row>
    <row r="236" spans="6:6" x14ac:dyDescent="0.2">
      <c r="F236" s="242"/>
    </row>
    <row r="237" spans="6:6" x14ac:dyDescent="0.2">
      <c r="F237" s="242"/>
    </row>
    <row r="238" spans="6:6" x14ac:dyDescent="0.2">
      <c r="F238" s="242"/>
    </row>
    <row r="239" spans="6:6" x14ac:dyDescent="0.2">
      <c r="F239" s="242"/>
    </row>
    <row r="240" spans="6:6" x14ac:dyDescent="0.2">
      <c r="F240" s="242"/>
    </row>
    <row r="241" spans="6:6" x14ac:dyDescent="0.2">
      <c r="F241" s="242"/>
    </row>
    <row r="242" spans="6:6" x14ac:dyDescent="0.2">
      <c r="F242" s="242"/>
    </row>
    <row r="243" spans="6:6" x14ac:dyDescent="0.2">
      <c r="F243" s="242"/>
    </row>
    <row r="244" spans="6:6" x14ac:dyDescent="0.2">
      <c r="F244" s="242"/>
    </row>
    <row r="245" spans="6:6" x14ac:dyDescent="0.2">
      <c r="F245" s="242"/>
    </row>
    <row r="246" spans="6:6" x14ac:dyDescent="0.2">
      <c r="F246" s="242"/>
    </row>
    <row r="247" spans="6:6" x14ac:dyDescent="0.2">
      <c r="F247" s="242"/>
    </row>
    <row r="248" spans="6:6" x14ac:dyDescent="0.2">
      <c r="F248" s="242"/>
    </row>
    <row r="249" spans="6:6" x14ac:dyDescent="0.2">
      <c r="F249" s="242"/>
    </row>
    <row r="250" spans="6:6" x14ac:dyDescent="0.2">
      <c r="F250" s="242"/>
    </row>
    <row r="251" spans="6:6" x14ac:dyDescent="0.2">
      <c r="F251" s="242"/>
    </row>
    <row r="252" spans="6:6" x14ac:dyDescent="0.2">
      <c r="F252" s="242"/>
    </row>
    <row r="253" spans="6:6" x14ac:dyDescent="0.2">
      <c r="F253" s="242"/>
    </row>
    <row r="254" spans="6:6" x14ac:dyDescent="0.2">
      <c r="F254" s="242"/>
    </row>
    <row r="255" spans="6:6" x14ac:dyDescent="0.2">
      <c r="F255" s="242"/>
    </row>
    <row r="256" spans="6:6" x14ac:dyDescent="0.2">
      <c r="F256" s="242"/>
    </row>
    <row r="257" spans="6:6" x14ac:dyDescent="0.2">
      <c r="F257" s="242"/>
    </row>
    <row r="258" spans="6:6" x14ac:dyDescent="0.2">
      <c r="F258" s="242"/>
    </row>
    <row r="259" spans="6:6" x14ac:dyDescent="0.2">
      <c r="F259" s="242"/>
    </row>
    <row r="260" spans="6:6" x14ac:dyDescent="0.2">
      <c r="F260" s="242"/>
    </row>
    <row r="261" spans="6:6" x14ac:dyDescent="0.2">
      <c r="F261" s="242"/>
    </row>
    <row r="262" spans="6:6" x14ac:dyDescent="0.2">
      <c r="F262" s="242"/>
    </row>
    <row r="263" spans="6:6" x14ac:dyDescent="0.2">
      <c r="F263" s="242"/>
    </row>
    <row r="264" spans="6:6" x14ac:dyDescent="0.2">
      <c r="F264" s="242"/>
    </row>
    <row r="265" spans="6:6" x14ac:dyDescent="0.2">
      <c r="F265" s="242"/>
    </row>
    <row r="266" spans="6:6" x14ac:dyDescent="0.2">
      <c r="F266" s="242"/>
    </row>
    <row r="267" spans="6:6" x14ac:dyDescent="0.2">
      <c r="F267" s="242"/>
    </row>
    <row r="268" spans="6:6" x14ac:dyDescent="0.2">
      <c r="F268" s="242"/>
    </row>
    <row r="269" spans="6:6" x14ac:dyDescent="0.2">
      <c r="F269" s="242"/>
    </row>
    <row r="270" spans="6:6" x14ac:dyDescent="0.2">
      <c r="F270" s="242"/>
    </row>
    <row r="271" spans="6:6" x14ac:dyDescent="0.2">
      <c r="F271" s="242"/>
    </row>
    <row r="272" spans="6:6" x14ac:dyDescent="0.2">
      <c r="F272" s="242"/>
    </row>
    <row r="273" spans="6:6" x14ac:dyDescent="0.2">
      <c r="F273" s="242"/>
    </row>
    <row r="274" spans="6:6" x14ac:dyDescent="0.2">
      <c r="F274" s="242"/>
    </row>
    <row r="275" spans="6:6" x14ac:dyDescent="0.2">
      <c r="F275" s="242"/>
    </row>
    <row r="276" spans="6:6" x14ac:dyDescent="0.2">
      <c r="F276" s="242"/>
    </row>
    <row r="277" spans="6:6" x14ac:dyDescent="0.2">
      <c r="F277" s="242"/>
    </row>
    <row r="278" spans="6:6" x14ac:dyDescent="0.2">
      <c r="F278" s="242"/>
    </row>
    <row r="279" spans="6:6" x14ac:dyDescent="0.2">
      <c r="F279" s="242"/>
    </row>
    <row r="280" spans="6:6" x14ac:dyDescent="0.2">
      <c r="F280" s="242"/>
    </row>
    <row r="281" spans="6:6" x14ac:dyDescent="0.2">
      <c r="F281" s="242"/>
    </row>
    <row r="282" spans="6:6" x14ac:dyDescent="0.2">
      <c r="F282" s="242"/>
    </row>
    <row r="283" spans="6:6" x14ac:dyDescent="0.2">
      <c r="F283" s="242"/>
    </row>
    <row r="284" spans="6:6" x14ac:dyDescent="0.2">
      <c r="F284" s="242"/>
    </row>
    <row r="285" spans="6:6" x14ac:dyDescent="0.2">
      <c r="F285" s="242"/>
    </row>
    <row r="286" spans="6:6" x14ac:dyDescent="0.2">
      <c r="F286" s="242"/>
    </row>
    <row r="287" spans="6:6" x14ac:dyDescent="0.2">
      <c r="F287" s="242"/>
    </row>
    <row r="288" spans="6:6" x14ac:dyDescent="0.2">
      <c r="F288" s="242"/>
    </row>
    <row r="289" spans="6:6" x14ac:dyDescent="0.2">
      <c r="F289" s="242"/>
    </row>
    <row r="290" spans="6:6" x14ac:dyDescent="0.2">
      <c r="F290" s="242"/>
    </row>
    <row r="291" spans="6:6" x14ac:dyDescent="0.2">
      <c r="F291" s="242"/>
    </row>
    <row r="292" spans="6:6" x14ac:dyDescent="0.2">
      <c r="F292" s="242"/>
    </row>
    <row r="293" spans="6:6" x14ac:dyDescent="0.2">
      <c r="F293" s="242"/>
    </row>
    <row r="294" spans="6:6" x14ac:dyDescent="0.2">
      <c r="F294" s="242"/>
    </row>
    <row r="295" spans="6:6" x14ac:dyDescent="0.2">
      <c r="F295" s="242"/>
    </row>
    <row r="296" spans="6:6" x14ac:dyDescent="0.2">
      <c r="F296" s="242"/>
    </row>
    <row r="297" spans="6:6" x14ac:dyDescent="0.2">
      <c r="F297" s="242"/>
    </row>
    <row r="298" spans="6:6" x14ac:dyDescent="0.2">
      <c r="F298" s="242"/>
    </row>
    <row r="299" spans="6:6" x14ac:dyDescent="0.2">
      <c r="F299" s="242"/>
    </row>
    <row r="300" spans="6:6" x14ac:dyDescent="0.2">
      <c r="F300" s="242"/>
    </row>
    <row r="301" spans="6:6" x14ac:dyDescent="0.2">
      <c r="F301" s="242"/>
    </row>
    <row r="302" spans="6:6" x14ac:dyDescent="0.2">
      <c r="F302" s="242"/>
    </row>
    <row r="303" spans="6:6" x14ac:dyDescent="0.2">
      <c r="F303" s="242"/>
    </row>
    <row r="304" spans="6:6" x14ac:dyDescent="0.2">
      <c r="F304" s="242"/>
    </row>
    <row r="305" spans="6:6" x14ac:dyDescent="0.2">
      <c r="F305" s="242"/>
    </row>
    <row r="306" spans="6:6" x14ac:dyDescent="0.2">
      <c r="F306" s="242"/>
    </row>
    <row r="307" spans="6:6" x14ac:dyDescent="0.2">
      <c r="F307" s="242"/>
    </row>
    <row r="308" spans="6:6" x14ac:dyDescent="0.2">
      <c r="F308" s="242"/>
    </row>
    <row r="309" spans="6:6" x14ac:dyDescent="0.2">
      <c r="F309" s="242"/>
    </row>
    <row r="310" spans="6:6" x14ac:dyDescent="0.2">
      <c r="F310" s="242"/>
    </row>
    <row r="311" spans="6:6" x14ac:dyDescent="0.2">
      <c r="F311" s="242"/>
    </row>
    <row r="312" spans="6:6" x14ac:dyDescent="0.2">
      <c r="F312" s="242"/>
    </row>
    <row r="313" spans="6:6" x14ac:dyDescent="0.2">
      <c r="F313" s="242"/>
    </row>
    <row r="314" spans="6:6" x14ac:dyDescent="0.2">
      <c r="F314" s="242"/>
    </row>
    <row r="315" spans="6:6" x14ac:dyDescent="0.2">
      <c r="F315" s="242"/>
    </row>
    <row r="316" spans="6:6" x14ac:dyDescent="0.2">
      <c r="F316" s="242"/>
    </row>
    <row r="317" spans="6:6" x14ac:dyDescent="0.2">
      <c r="F317" s="242"/>
    </row>
    <row r="318" spans="6:6" x14ac:dyDescent="0.2">
      <c r="F318" s="242"/>
    </row>
    <row r="319" spans="6:6" x14ac:dyDescent="0.2">
      <c r="F319" s="242"/>
    </row>
    <row r="320" spans="6:6" x14ac:dyDescent="0.2">
      <c r="F320" s="242"/>
    </row>
    <row r="321" spans="6:6" x14ac:dyDescent="0.2">
      <c r="F321" s="242"/>
    </row>
    <row r="322" spans="6:6" x14ac:dyDescent="0.2">
      <c r="F322" s="242"/>
    </row>
    <row r="323" spans="6:6" x14ac:dyDescent="0.2">
      <c r="F323" s="242"/>
    </row>
    <row r="324" spans="6:6" x14ac:dyDescent="0.2">
      <c r="F324" s="242"/>
    </row>
    <row r="325" spans="6:6" x14ac:dyDescent="0.2">
      <c r="F325" s="242"/>
    </row>
    <row r="326" spans="6:6" x14ac:dyDescent="0.2">
      <c r="F326" s="242"/>
    </row>
    <row r="327" spans="6:6" x14ac:dyDescent="0.2">
      <c r="F327" s="242"/>
    </row>
    <row r="328" spans="6:6" x14ac:dyDescent="0.2">
      <c r="F328" s="242"/>
    </row>
    <row r="329" spans="6:6" x14ac:dyDescent="0.2">
      <c r="F329" s="242"/>
    </row>
    <row r="330" spans="6:6" x14ac:dyDescent="0.2">
      <c r="F330" s="242"/>
    </row>
    <row r="331" spans="6:6" x14ac:dyDescent="0.2">
      <c r="F331" s="242"/>
    </row>
    <row r="332" spans="6:6" x14ac:dyDescent="0.2">
      <c r="F332" s="242"/>
    </row>
    <row r="333" spans="6:6" x14ac:dyDescent="0.2">
      <c r="F333" s="242"/>
    </row>
    <row r="334" spans="6:6" x14ac:dyDescent="0.2">
      <c r="F334" s="242"/>
    </row>
    <row r="335" spans="6:6" x14ac:dyDescent="0.2">
      <c r="F335" s="242"/>
    </row>
    <row r="336" spans="6:6" x14ac:dyDescent="0.2">
      <c r="F336" s="242"/>
    </row>
    <row r="337" spans="6:6" x14ac:dyDescent="0.2">
      <c r="F337" s="242"/>
    </row>
    <row r="338" spans="6:6" x14ac:dyDescent="0.2">
      <c r="F338" s="242"/>
    </row>
    <row r="339" spans="6:6" x14ac:dyDescent="0.2">
      <c r="F339" s="242"/>
    </row>
    <row r="340" spans="6:6" x14ac:dyDescent="0.2">
      <c r="F340" s="242"/>
    </row>
    <row r="341" spans="6:6" x14ac:dyDescent="0.2">
      <c r="F341" s="242"/>
    </row>
    <row r="342" spans="6:6" x14ac:dyDescent="0.2">
      <c r="F342" s="242"/>
    </row>
    <row r="343" spans="6:6" x14ac:dyDescent="0.2">
      <c r="F343" s="242"/>
    </row>
    <row r="344" spans="6:6" x14ac:dyDescent="0.2">
      <c r="F344" s="242"/>
    </row>
    <row r="345" spans="6:6" x14ac:dyDescent="0.2">
      <c r="F345" s="242"/>
    </row>
    <row r="346" spans="6:6" x14ac:dyDescent="0.2">
      <c r="F346" s="242"/>
    </row>
    <row r="347" spans="6:6" x14ac:dyDescent="0.2">
      <c r="F347" s="242"/>
    </row>
    <row r="348" spans="6:6" x14ac:dyDescent="0.2">
      <c r="F348" s="242"/>
    </row>
    <row r="349" spans="6:6" x14ac:dyDescent="0.2">
      <c r="F349" s="242"/>
    </row>
    <row r="350" spans="6:6" x14ac:dyDescent="0.2">
      <c r="F350" s="242"/>
    </row>
    <row r="351" spans="6:6" x14ac:dyDescent="0.2">
      <c r="F351" s="242"/>
    </row>
    <row r="352" spans="6:6" x14ac:dyDescent="0.2">
      <c r="F352" s="242"/>
    </row>
    <row r="353" spans="6:6" x14ac:dyDescent="0.2">
      <c r="F353" s="242"/>
    </row>
    <row r="354" spans="6:6" x14ac:dyDescent="0.2">
      <c r="F354" s="242"/>
    </row>
    <row r="355" spans="6:6" x14ac:dyDescent="0.2">
      <c r="F355" s="242"/>
    </row>
    <row r="356" spans="6:6" x14ac:dyDescent="0.2">
      <c r="F356" s="242"/>
    </row>
    <row r="357" spans="6:6" x14ac:dyDescent="0.2">
      <c r="F357" s="242"/>
    </row>
    <row r="358" spans="6:6" x14ac:dyDescent="0.2">
      <c r="F358" s="242"/>
    </row>
    <row r="359" spans="6:6" x14ac:dyDescent="0.2">
      <c r="F359" s="242"/>
    </row>
    <row r="360" spans="6:6" x14ac:dyDescent="0.2">
      <c r="F360" s="242"/>
    </row>
    <row r="361" spans="6:6" x14ac:dyDescent="0.2">
      <c r="F361" s="242"/>
    </row>
    <row r="362" spans="6:6" x14ac:dyDescent="0.2">
      <c r="F362" s="242"/>
    </row>
    <row r="363" spans="6:6" x14ac:dyDescent="0.2">
      <c r="F363" s="242"/>
    </row>
    <row r="364" spans="6:6" x14ac:dyDescent="0.2">
      <c r="F364" s="242"/>
    </row>
    <row r="365" spans="6:6" x14ac:dyDescent="0.2">
      <c r="F365" s="242"/>
    </row>
    <row r="366" spans="6:6" x14ac:dyDescent="0.2">
      <c r="F366" s="242"/>
    </row>
    <row r="367" spans="6:6" x14ac:dyDescent="0.2">
      <c r="F367" s="242"/>
    </row>
    <row r="368" spans="6:6" x14ac:dyDescent="0.2">
      <c r="F368" s="242"/>
    </row>
    <row r="369" spans="6:6" x14ac:dyDescent="0.2">
      <c r="F369" s="242"/>
    </row>
    <row r="370" spans="6:6" x14ac:dyDescent="0.2">
      <c r="F370" s="242"/>
    </row>
    <row r="371" spans="6:6" x14ac:dyDescent="0.2">
      <c r="F371" s="242"/>
    </row>
    <row r="372" spans="6:6" x14ac:dyDescent="0.2">
      <c r="F372" s="242"/>
    </row>
    <row r="373" spans="6:6" x14ac:dyDescent="0.2">
      <c r="F373" s="242"/>
    </row>
    <row r="374" spans="6:6" x14ac:dyDescent="0.2">
      <c r="F374" s="242"/>
    </row>
    <row r="375" spans="6:6" x14ac:dyDescent="0.2">
      <c r="F375" s="242"/>
    </row>
    <row r="376" spans="6:6" x14ac:dyDescent="0.2">
      <c r="F376" s="242"/>
    </row>
    <row r="377" spans="6:6" x14ac:dyDescent="0.2">
      <c r="F377" s="242"/>
    </row>
    <row r="378" spans="6:6" x14ac:dyDescent="0.2">
      <c r="F378" s="242"/>
    </row>
    <row r="379" spans="6:6" x14ac:dyDescent="0.2">
      <c r="F379" s="242"/>
    </row>
    <row r="380" spans="6:6" x14ac:dyDescent="0.2">
      <c r="F380" s="242"/>
    </row>
    <row r="381" spans="6:6" x14ac:dyDescent="0.2">
      <c r="F381" s="242"/>
    </row>
    <row r="382" spans="6:6" x14ac:dyDescent="0.2">
      <c r="F382" s="242"/>
    </row>
    <row r="383" spans="6:6" x14ac:dyDescent="0.2">
      <c r="F383" s="242"/>
    </row>
    <row r="384" spans="6:6" x14ac:dyDescent="0.2">
      <c r="F384" s="242"/>
    </row>
    <row r="385" spans="6:6" x14ac:dyDescent="0.2">
      <c r="F385" s="242"/>
    </row>
    <row r="386" spans="6:6" x14ac:dyDescent="0.2">
      <c r="F386" s="242"/>
    </row>
    <row r="387" spans="6:6" x14ac:dyDescent="0.2">
      <c r="F387" s="242"/>
    </row>
    <row r="388" spans="6:6" x14ac:dyDescent="0.2">
      <c r="F388" s="242"/>
    </row>
    <row r="389" spans="6:6" x14ac:dyDescent="0.2">
      <c r="F389" s="242"/>
    </row>
    <row r="390" spans="6:6" x14ac:dyDescent="0.2">
      <c r="F390" s="242"/>
    </row>
    <row r="391" spans="6:6" x14ac:dyDescent="0.2">
      <c r="F391" s="242"/>
    </row>
    <row r="392" spans="6:6" x14ac:dyDescent="0.2">
      <c r="F392" s="242"/>
    </row>
    <row r="393" spans="6:6" x14ac:dyDescent="0.2">
      <c r="F393" s="242"/>
    </row>
    <row r="394" spans="6:6" x14ac:dyDescent="0.2">
      <c r="F394" s="242"/>
    </row>
    <row r="395" spans="6:6" x14ac:dyDescent="0.2">
      <c r="F395" s="242"/>
    </row>
    <row r="396" spans="6:6" x14ac:dyDescent="0.2">
      <c r="F396" s="242"/>
    </row>
    <row r="397" spans="6:6" x14ac:dyDescent="0.2">
      <c r="F397" s="242"/>
    </row>
    <row r="398" spans="6:6" x14ac:dyDescent="0.2">
      <c r="F398" s="242"/>
    </row>
    <row r="399" spans="6:6" x14ac:dyDescent="0.2">
      <c r="F399" s="242"/>
    </row>
    <row r="400" spans="6:6" x14ac:dyDescent="0.2">
      <c r="F400" s="242"/>
    </row>
    <row r="401" spans="6:6" x14ac:dyDescent="0.2">
      <c r="F401" s="242"/>
    </row>
    <row r="402" spans="6:6" x14ac:dyDescent="0.2">
      <c r="F402" s="242"/>
    </row>
    <row r="403" spans="6:6" x14ac:dyDescent="0.2">
      <c r="F403" s="242"/>
    </row>
    <row r="404" spans="6:6" x14ac:dyDescent="0.2">
      <c r="F404" s="242"/>
    </row>
    <row r="405" spans="6:6" x14ac:dyDescent="0.2">
      <c r="F405" s="242"/>
    </row>
    <row r="406" spans="6:6" x14ac:dyDescent="0.2">
      <c r="F406" s="242"/>
    </row>
    <row r="407" spans="6:6" x14ac:dyDescent="0.2">
      <c r="F407" s="242"/>
    </row>
    <row r="408" spans="6:6" x14ac:dyDescent="0.2">
      <c r="F408" s="242"/>
    </row>
    <row r="409" spans="6:6" x14ac:dyDescent="0.2">
      <c r="F409" s="242"/>
    </row>
    <row r="410" spans="6:6" x14ac:dyDescent="0.2">
      <c r="F410" s="242"/>
    </row>
    <row r="411" spans="6:6" x14ac:dyDescent="0.2">
      <c r="F411" s="242"/>
    </row>
    <row r="412" spans="6:6" x14ac:dyDescent="0.2">
      <c r="F412" s="242"/>
    </row>
    <row r="413" spans="6:6" x14ac:dyDescent="0.2">
      <c r="F413" s="242"/>
    </row>
    <row r="414" spans="6:6" x14ac:dyDescent="0.2">
      <c r="F414" s="242"/>
    </row>
    <row r="415" spans="6:6" x14ac:dyDescent="0.2">
      <c r="F415" s="242"/>
    </row>
    <row r="416" spans="6:6" x14ac:dyDescent="0.2">
      <c r="F416" s="242"/>
    </row>
    <row r="417" spans="6:6" x14ac:dyDescent="0.2">
      <c r="F417" s="242"/>
    </row>
    <row r="418" spans="6:6" x14ac:dyDescent="0.2">
      <c r="F418" s="242"/>
    </row>
    <row r="419" spans="6:6" x14ac:dyDescent="0.2">
      <c r="F419" s="242"/>
    </row>
    <row r="420" spans="6:6" x14ac:dyDescent="0.2">
      <c r="F420" s="242"/>
    </row>
    <row r="421" spans="6:6" x14ac:dyDescent="0.2">
      <c r="F421" s="242"/>
    </row>
    <row r="422" spans="6:6" x14ac:dyDescent="0.2">
      <c r="F422" s="242"/>
    </row>
    <row r="423" spans="6:6" x14ac:dyDescent="0.2">
      <c r="F423" s="242"/>
    </row>
    <row r="424" spans="6:6" x14ac:dyDescent="0.2">
      <c r="F424" s="242"/>
    </row>
    <row r="425" spans="6:6" x14ac:dyDescent="0.2">
      <c r="F425" s="242"/>
    </row>
    <row r="426" spans="6:6" x14ac:dyDescent="0.2">
      <c r="F426" s="242"/>
    </row>
    <row r="427" spans="6:6" x14ac:dyDescent="0.2">
      <c r="F427" s="242"/>
    </row>
    <row r="428" spans="6:6" x14ac:dyDescent="0.2">
      <c r="F428" s="242"/>
    </row>
    <row r="429" spans="6:6" x14ac:dyDescent="0.2">
      <c r="F429" s="242"/>
    </row>
    <row r="430" spans="6:6" x14ac:dyDescent="0.2">
      <c r="F430" s="242"/>
    </row>
    <row r="431" spans="6:6" x14ac:dyDescent="0.2">
      <c r="F431" s="242"/>
    </row>
    <row r="432" spans="6:6" x14ac:dyDescent="0.2">
      <c r="F432" s="242"/>
    </row>
    <row r="433" spans="6:6" x14ac:dyDescent="0.2">
      <c r="F433" s="242"/>
    </row>
    <row r="434" spans="6:6" x14ac:dyDescent="0.2">
      <c r="F434" s="242"/>
    </row>
    <row r="435" spans="6:6" x14ac:dyDescent="0.2">
      <c r="F435" s="242"/>
    </row>
    <row r="436" spans="6:6" x14ac:dyDescent="0.2">
      <c r="F436" s="242"/>
    </row>
    <row r="437" spans="6:6" x14ac:dyDescent="0.2">
      <c r="F437" s="242"/>
    </row>
    <row r="438" spans="6:6" x14ac:dyDescent="0.2">
      <c r="F438" s="242"/>
    </row>
    <row r="439" spans="6:6" x14ac:dyDescent="0.2">
      <c r="F439" s="242"/>
    </row>
    <row r="440" spans="6:6" x14ac:dyDescent="0.2">
      <c r="F440" s="242"/>
    </row>
    <row r="441" spans="6:6" x14ac:dyDescent="0.2">
      <c r="F441" s="242"/>
    </row>
    <row r="442" spans="6:6" x14ac:dyDescent="0.2">
      <c r="F442" s="242"/>
    </row>
    <row r="443" spans="6:6" x14ac:dyDescent="0.2">
      <c r="F443" s="242"/>
    </row>
    <row r="444" spans="6:6" x14ac:dyDescent="0.2">
      <c r="F444" s="242"/>
    </row>
    <row r="445" spans="6:6" x14ac:dyDescent="0.2">
      <c r="F445" s="242"/>
    </row>
    <row r="446" spans="6:6" x14ac:dyDescent="0.2">
      <c r="F446" s="242"/>
    </row>
    <row r="447" spans="6:6" x14ac:dyDescent="0.2">
      <c r="F447" s="242"/>
    </row>
    <row r="448" spans="6:6" x14ac:dyDescent="0.2">
      <c r="F448" s="242"/>
    </row>
    <row r="449" spans="6:6" x14ac:dyDescent="0.2">
      <c r="F449" s="242"/>
    </row>
    <row r="450" spans="6:6" x14ac:dyDescent="0.2">
      <c r="F450" s="242"/>
    </row>
    <row r="451" spans="6:6" x14ac:dyDescent="0.2">
      <c r="F451" s="242"/>
    </row>
    <row r="452" spans="6:6" x14ac:dyDescent="0.2">
      <c r="F452" s="242"/>
    </row>
    <row r="453" spans="6:6" x14ac:dyDescent="0.2">
      <c r="F453" s="242"/>
    </row>
    <row r="454" spans="6:6" x14ac:dyDescent="0.2">
      <c r="F454" s="242"/>
    </row>
    <row r="455" spans="6:6" x14ac:dyDescent="0.2">
      <c r="F455" s="242"/>
    </row>
    <row r="456" spans="6:6" x14ac:dyDescent="0.2">
      <c r="F456" s="242"/>
    </row>
    <row r="457" spans="6:6" x14ac:dyDescent="0.2">
      <c r="F457" s="242"/>
    </row>
    <row r="458" spans="6:6" x14ac:dyDescent="0.2">
      <c r="F458" s="242"/>
    </row>
    <row r="459" spans="6:6" x14ac:dyDescent="0.2">
      <c r="F459" s="242"/>
    </row>
    <row r="460" spans="6:6" x14ac:dyDescent="0.2">
      <c r="F460" s="242"/>
    </row>
    <row r="461" spans="6:6" x14ac:dyDescent="0.2">
      <c r="F461" s="242"/>
    </row>
    <row r="462" spans="6:6" x14ac:dyDescent="0.2">
      <c r="F462" s="242"/>
    </row>
    <row r="463" spans="6:6" x14ac:dyDescent="0.2">
      <c r="F463" s="242"/>
    </row>
    <row r="464" spans="6:6" x14ac:dyDescent="0.2">
      <c r="F464" s="242"/>
    </row>
    <row r="465" spans="6:6" x14ac:dyDescent="0.2">
      <c r="F465" s="242"/>
    </row>
    <row r="466" spans="6:6" x14ac:dyDescent="0.2">
      <c r="F466" s="242"/>
    </row>
    <row r="467" spans="6:6" x14ac:dyDescent="0.2">
      <c r="F467" s="242"/>
    </row>
    <row r="468" spans="6:6" x14ac:dyDescent="0.2">
      <c r="F468" s="242"/>
    </row>
    <row r="469" spans="6:6" x14ac:dyDescent="0.2">
      <c r="F469" s="242"/>
    </row>
    <row r="470" spans="6:6" x14ac:dyDescent="0.2">
      <c r="F470" s="242"/>
    </row>
    <row r="471" spans="6:6" x14ac:dyDescent="0.2">
      <c r="F471" s="242"/>
    </row>
    <row r="472" spans="6:6" x14ac:dyDescent="0.2">
      <c r="F472" s="242"/>
    </row>
    <row r="473" spans="6:6" x14ac:dyDescent="0.2">
      <c r="F473" s="242"/>
    </row>
    <row r="474" spans="6:6" x14ac:dyDescent="0.2">
      <c r="F474" s="242"/>
    </row>
    <row r="475" spans="6:6" x14ac:dyDescent="0.2">
      <c r="F475" s="242"/>
    </row>
    <row r="476" spans="6:6" x14ac:dyDescent="0.2">
      <c r="F476" s="242"/>
    </row>
    <row r="477" spans="6:6" x14ac:dyDescent="0.2">
      <c r="F477" s="242"/>
    </row>
    <row r="478" spans="6:6" x14ac:dyDescent="0.2">
      <c r="F478" s="242"/>
    </row>
    <row r="479" spans="6:6" x14ac:dyDescent="0.2">
      <c r="F479" s="242"/>
    </row>
    <row r="480" spans="6:6" x14ac:dyDescent="0.2">
      <c r="F480" s="242"/>
    </row>
    <row r="481" spans="6:6" x14ac:dyDescent="0.2">
      <c r="F481" s="242"/>
    </row>
    <row r="482" spans="6:6" x14ac:dyDescent="0.2">
      <c r="F482" s="242"/>
    </row>
    <row r="483" spans="6:6" x14ac:dyDescent="0.2">
      <c r="F483" s="242"/>
    </row>
    <row r="484" spans="6:6" x14ac:dyDescent="0.2">
      <c r="F484" s="242"/>
    </row>
    <row r="485" spans="6:6" x14ac:dyDescent="0.2">
      <c r="F485" s="242"/>
    </row>
    <row r="486" spans="6:6" x14ac:dyDescent="0.2">
      <c r="F486" s="242"/>
    </row>
    <row r="487" spans="6:6" x14ac:dyDescent="0.2">
      <c r="F487" s="242"/>
    </row>
    <row r="488" spans="6:6" x14ac:dyDescent="0.2">
      <c r="F488" s="242"/>
    </row>
    <row r="489" spans="6:6" x14ac:dyDescent="0.2">
      <c r="F489" s="242"/>
    </row>
    <row r="490" spans="6:6" x14ac:dyDescent="0.2">
      <c r="F490" s="242"/>
    </row>
    <row r="491" spans="6:6" x14ac:dyDescent="0.2">
      <c r="F491" s="242"/>
    </row>
    <row r="492" spans="6:6" x14ac:dyDescent="0.2">
      <c r="F492" s="242"/>
    </row>
    <row r="493" spans="6:6" x14ac:dyDescent="0.2">
      <c r="F493" s="242"/>
    </row>
    <row r="494" spans="6:6" x14ac:dyDescent="0.2">
      <c r="F494" s="242"/>
    </row>
    <row r="495" spans="6:6" x14ac:dyDescent="0.2">
      <c r="F495" s="242"/>
    </row>
    <row r="496" spans="6:6" x14ac:dyDescent="0.2">
      <c r="F496" s="242"/>
    </row>
    <row r="497" spans="6:6" x14ac:dyDescent="0.2">
      <c r="F497" s="242"/>
    </row>
    <row r="498" spans="6:6" x14ac:dyDescent="0.2">
      <c r="F498" s="242"/>
    </row>
    <row r="499" spans="6:6" x14ac:dyDescent="0.2">
      <c r="F499" s="242"/>
    </row>
    <row r="500" spans="6:6" x14ac:dyDescent="0.2">
      <c r="F500" s="242"/>
    </row>
    <row r="501" spans="6:6" x14ac:dyDescent="0.2">
      <c r="F501" s="242"/>
    </row>
    <row r="502" spans="6:6" x14ac:dyDescent="0.2">
      <c r="F502" s="242"/>
    </row>
    <row r="503" spans="6:6" x14ac:dyDescent="0.2">
      <c r="F503" s="242"/>
    </row>
    <row r="504" spans="6:6" x14ac:dyDescent="0.2">
      <c r="F504" s="242"/>
    </row>
    <row r="505" spans="6:6" x14ac:dyDescent="0.2">
      <c r="F505" s="242"/>
    </row>
    <row r="506" spans="6:6" x14ac:dyDescent="0.2">
      <c r="F506" s="242"/>
    </row>
    <row r="507" spans="6:6" x14ac:dyDescent="0.2">
      <c r="F507" s="242"/>
    </row>
    <row r="508" spans="6:6" x14ac:dyDescent="0.2">
      <c r="F508" s="242"/>
    </row>
    <row r="509" spans="6:6" x14ac:dyDescent="0.2">
      <c r="F509" s="242"/>
    </row>
    <row r="510" spans="6:6" x14ac:dyDescent="0.2">
      <c r="F510" s="242"/>
    </row>
    <row r="511" spans="6:6" x14ac:dyDescent="0.2">
      <c r="F511" s="242"/>
    </row>
    <row r="512" spans="6:6" x14ac:dyDescent="0.2">
      <c r="F512" s="242"/>
    </row>
    <row r="513" spans="6:6" x14ac:dyDescent="0.2">
      <c r="F513" s="242"/>
    </row>
    <row r="514" spans="6:6" x14ac:dyDescent="0.2">
      <c r="F514" s="242"/>
    </row>
    <row r="515" spans="6:6" x14ac:dyDescent="0.2">
      <c r="F515" s="242"/>
    </row>
    <row r="516" spans="6:6" x14ac:dyDescent="0.2">
      <c r="F516" s="242"/>
    </row>
    <row r="517" spans="6:6" x14ac:dyDescent="0.2">
      <c r="F517" s="242"/>
    </row>
    <row r="518" spans="6:6" x14ac:dyDescent="0.2">
      <c r="F518" s="242"/>
    </row>
    <row r="519" spans="6:6" x14ac:dyDescent="0.2">
      <c r="F519" s="242"/>
    </row>
    <row r="520" spans="6:6" x14ac:dyDescent="0.2">
      <c r="F520" s="242"/>
    </row>
    <row r="521" spans="6:6" x14ac:dyDescent="0.2">
      <c r="F521" s="242"/>
    </row>
    <row r="522" spans="6:6" x14ac:dyDescent="0.2">
      <c r="F522" s="242"/>
    </row>
    <row r="523" spans="6:6" x14ac:dyDescent="0.2">
      <c r="F523" s="242"/>
    </row>
    <row r="524" spans="6:6" x14ac:dyDescent="0.2">
      <c r="F524" s="242"/>
    </row>
    <row r="525" spans="6:6" x14ac:dyDescent="0.2">
      <c r="F525" s="242"/>
    </row>
    <row r="526" spans="6:6" x14ac:dyDescent="0.2">
      <c r="F526" s="242"/>
    </row>
    <row r="527" spans="6:6" x14ac:dyDescent="0.2">
      <c r="F527" s="242"/>
    </row>
    <row r="528" spans="6:6" x14ac:dyDescent="0.2">
      <c r="F528" s="242"/>
    </row>
    <row r="529" spans="6:6" x14ac:dyDescent="0.2">
      <c r="F529" s="242"/>
    </row>
    <row r="530" spans="6:6" x14ac:dyDescent="0.2">
      <c r="F530" s="242"/>
    </row>
    <row r="531" spans="6:6" x14ac:dyDescent="0.2">
      <c r="F531" s="242"/>
    </row>
    <row r="532" spans="6:6" x14ac:dyDescent="0.2">
      <c r="F532" s="242"/>
    </row>
    <row r="533" spans="6:6" x14ac:dyDescent="0.2">
      <c r="F533" s="242"/>
    </row>
    <row r="534" spans="6:6" x14ac:dyDescent="0.2">
      <c r="F534" s="242"/>
    </row>
    <row r="535" spans="6:6" x14ac:dyDescent="0.2">
      <c r="F535" s="242"/>
    </row>
    <row r="536" spans="6:6" x14ac:dyDescent="0.2">
      <c r="F536" s="242"/>
    </row>
    <row r="537" spans="6:6" x14ac:dyDescent="0.2">
      <c r="F537" s="242"/>
    </row>
    <row r="538" spans="6:6" x14ac:dyDescent="0.2">
      <c r="F538" s="242"/>
    </row>
    <row r="539" spans="6:6" x14ac:dyDescent="0.2">
      <c r="F539" s="242"/>
    </row>
    <row r="540" spans="6:6" x14ac:dyDescent="0.2">
      <c r="F540" s="242"/>
    </row>
    <row r="541" spans="6:6" x14ac:dyDescent="0.2">
      <c r="F541" s="242"/>
    </row>
    <row r="542" spans="6:6" x14ac:dyDescent="0.2">
      <c r="F542" s="242"/>
    </row>
    <row r="543" spans="6:6" x14ac:dyDescent="0.2">
      <c r="F543" s="242"/>
    </row>
    <row r="544" spans="6:6" x14ac:dyDescent="0.2">
      <c r="F544" s="242"/>
    </row>
    <row r="545" spans="6:6" x14ac:dyDescent="0.2">
      <c r="F545" s="242"/>
    </row>
    <row r="546" spans="6:6" x14ac:dyDescent="0.2">
      <c r="F546" s="242"/>
    </row>
    <row r="547" spans="6:6" x14ac:dyDescent="0.2">
      <c r="F547" s="242"/>
    </row>
    <row r="548" spans="6:6" x14ac:dyDescent="0.2">
      <c r="F548" s="242"/>
    </row>
    <row r="549" spans="6:6" x14ac:dyDescent="0.2">
      <c r="F549" s="242"/>
    </row>
    <row r="550" spans="6:6" x14ac:dyDescent="0.2">
      <c r="F550" s="242"/>
    </row>
    <row r="551" spans="6:6" x14ac:dyDescent="0.2">
      <c r="F551" s="242"/>
    </row>
    <row r="552" spans="6:6" x14ac:dyDescent="0.2">
      <c r="F552" s="242"/>
    </row>
    <row r="553" spans="6:6" x14ac:dyDescent="0.2">
      <c r="F553" s="242"/>
    </row>
    <row r="554" spans="6:6" x14ac:dyDescent="0.2">
      <c r="F554" s="242"/>
    </row>
    <row r="555" spans="6:6" x14ac:dyDescent="0.2">
      <c r="F555" s="242"/>
    </row>
    <row r="556" spans="6:6" x14ac:dyDescent="0.2">
      <c r="F556" s="242"/>
    </row>
    <row r="557" spans="6:6" x14ac:dyDescent="0.2">
      <c r="F557" s="242"/>
    </row>
    <row r="558" spans="6:6" x14ac:dyDescent="0.2">
      <c r="F558" s="242"/>
    </row>
    <row r="559" spans="6:6" x14ac:dyDescent="0.2">
      <c r="F559" s="242"/>
    </row>
    <row r="560" spans="6:6" x14ac:dyDescent="0.2">
      <c r="F560" s="242"/>
    </row>
    <row r="561" spans="6:6" x14ac:dyDescent="0.2">
      <c r="F561" s="242"/>
    </row>
    <row r="562" spans="6:6" x14ac:dyDescent="0.2">
      <c r="F562" s="242"/>
    </row>
    <row r="563" spans="6:6" x14ac:dyDescent="0.2">
      <c r="F563" s="242"/>
    </row>
    <row r="564" spans="6:6" x14ac:dyDescent="0.2">
      <c r="F564" s="242"/>
    </row>
    <row r="565" spans="6:6" x14ac:dyDescent="0.2">
      <c r="F565" s="242"/>
    </row>
    <row r="566" spans="6:6" x14ac:dyDescent="0.2">
      <c r="F566" s="242"/>
    </row>
    <row r="567" spans="6:6" x14ac:dyDescent="0.2">
      <c r="F567" s="242"/>
    </row>
    <row r="568" spans="6:6" x14ac:dyDescent="0.2">
      <c r="F568" s="242"/>
    </row>
    <row r="569" spans="6:6" x14ac:dyDescent="0.2">
      <c r="F569" s="242"/>
    </row>
    <row r="570" spans="6:6" x14ac:dyDescent="0.2">
      <c r="F570" s="242"/>
    </row>
    <row r="571" spans="6:6" x14ac:dyDescent="0.2">
      <c r="F571" s="242"/>
    </row>
    <row r="572" spans="6:6" x14ac:dyDescent="0.2">
      <c r="F572" s="242"/>
    </row>
    <row r="573" spans="6:6" x14ac:dyDescent="0.2">
      <c r="F573" s="242"/>
    </row>
    <row r="574" spans="6:6" x14ac:dyDescent="0.2">
      <c r="F574" s="242"/>
    </row>
    <row r="575" spans="6:6" x14ac:dyDescent="0.2">
      <c r="F575" s="242"/>
    </row>
    <row r="576" spans="6:6" x14ac:dyDescent="0.2">
      <c r="F576" s="242"/>
    </row>
    <row r="577" spans="6:6" x14ac:dyDescent="0.2">
      <c r="F577" s="242"/>
    </row>
    <row r="578" spans="6:6" x14ac:dyDescent="0.2">
      <c r="F578" s="242"/>
    </row>
    <row r="579" spans="6:6" x14ac:dyDescent="0.2">
      <c r="F579" s="242"/>
    </row>
    <row r="580" spans="6:6" x14ac:dyDescent="0.2">
      <c r="F580" s="242"/>
    </row>
    <row r="581" spans="6:6" x14ac:dyDescent="0.2">
      <c r="F581" s="242"/>
    </row>
    <row r="582" spans="6:6" x14ac:dyDescent="0.2">
      <c r="F582" s="242"/>
    </row>
    <row r="583" spans="6:6" x14ac:dyDescent="0.2">
      <c r="F583" s="242"/>
    </row>
    <row r="584" spans="6:6" x14ac:dyDescent="0.2">
      <c r="F584" s="242"/>
    </row>
    <row r="585" spans="6:6" x14ac:dyDescent="0.2">
      <c r="F585" s="242"/>
    </row>
    <row r="586" spans="6:6" x14ac:dyDescent="0.2">
      <c r="F586" s="242"/>
    </row>
    <row r="587" spans="6:6" x14ac:dyDescent="0.2">
      <c r="F587" s="242"/>
    </row>
    <row r="588" spans="6:6" x14ac:dyDescent="0.2">
      <c r="F588" s="242"/>
    </row>
    <row r="589" spans="6:6" x14ac:dyDescent="0.2">
      <c r="F589" s="242"/>
    </row>
    <row r="590" spans="6:6" x14ac:dyDescent="0.2">
      <c r="F590" s="242"/>
    </row>
    <row r="591" spans="6:6" x14ac:dyDescent="0.2">
      <c r="F591" s="242"/>
    </row>
    <row r="592" spans="6:6" x14ac:dyDescent="0.2">
      <c r="F592" s="242"/>
    </row>
    <row r="593" spans="6:6" x14ac:dyDescent="0.2">
      <c r="F593" s="242"/>
    </row>
    <row r="594" spans="6:6" x14ac:dyDescent="0.2">
      <c r="F594" s="242"/>
    </row>
    <row r="595" spans="6:6" x14ac:dyDescent="0.2">
      <c r="F595" s="242"/>
    </row>
    <row r="596" spans="6:6" x14ac:dyDescent="0.2">
      <c r="F596" s="242"/>
    </row>
    <row r="597" spans="6:6" x14ac:dyDescent="0.2">
      <c r="F597" s="242"/>
    </row>
    <row r="598" spans="6:6" x14ac:dyDescent="0.2">
      <c r="F598" s="242"/>
    </row>
    <row r="599" spans="6:6" x14ac:dyDescent="0.2">
      <c r="F599" s="242"/>
    </row>
    <row r="600" spans="6:6" x14ac:dyDescent="0.2">
      <c r="F600" s="242"/>
    </row>
    <row r="601" spans="6:6" x14ac:dyDescent="0.2">
      <c r="F601" s="242"/>
    </row>
    <row r="602" spans="6:6" x14ac:dyDescent="0.2">
      <c r="F602" s="242"/>
    </row>
    <row r="603" spans="6:6" x14ac:dyDescent="0.2">
      <c r="F603" s="242"/>
    </row>
    <row r="604" spans="6:6" x14ac:dyDescent="0.2">
      <c r="F604" s="242"/>
    </row>
    <row r="605" spans="6:6" x14ac:dyDescent="0.2">
      <c r="F605" s="242"/>
    </row>
    <row r="606" spans="6:6" x14ac:dyDescent="0.2">
      <c r="F606" s="242"/>
    </row>
    <row r="607" spans="6:6" x14ac:dyDescent="0.2">
      <c r="F607" s="242"/>
    </row>
    <row r="608" spans="6:6" x14ac:dyDescent="0.2">
      <c r="F608" s="242"/>
    </row>
    <row r="609" spans="6:6" x14ac:dyDescent="0.2">
      <c r="F609" s="242"/>
    </row>
    <row r="610" spans="6:6" x14ac:dyDescent="0.2">
      <c r="F610" s="242"/>
    </row>
    <row r="611" spans="6:6" x14ac:dyDescent="0.2">
      <c r="F611" s="242"/>
    </row>
    <row r="612" spans="6:6" x14ac:dyDescent="0.2">
      <c r="F612" s="242"/>
    </row>
    <row r="613" spans="6:6" x14ac:dyDescent="0.2">
      <c r="F613" s="242"/>
    </row>
    <row r="614" spans="6:6" x14ac:dyDescent="0.2">
      <c r="F614" s="242"/>
    </row>
    <row r="615" spans="6:6" x14ac:dyDescent="0.2">
      <c r="F615" s="242"/>
    </row>
    <row r="616" spans="6:6" x14ac:dyDescent="0.2">
      <c r="F616" s="242"/>
    </row>
    <row r="617" spans="6:6" x14ac:dyDescent="0.2">
      <c r="F617" s="242"/>
    </row>
    <row r="618" spans="6:6" x14ac:dyDescent="0.2">
      <c r="F618" s="242"/>
    </row>
    <row r="619" spans="6:6" x14ac:dyDescent="0.2">
      <c r="F619" s="242"/>
    </row>
    <row r="620" spans="6:6" x14ac:dyDescent="0.2">
      <c r="F620" s="242"/>
    </row>
    <row r="621" spans="6:6" x14ac:dyDescent="0.2">
      <c r="F621" s="242"/>
    </row>
    <row r="622" spans="6:6" x14ac:dyDescent="0.2">
      <c r="F622" s="242"/>
    </row>
    <row r="623" spans="6:6" x14ac:dyDescent="0.2">
      <c r="F623" s="242"/>
    </row>
    <row r="624" spans="6:6" x14ac:dyDescent="0.2">
      <c r="F624" s="242"/>
    </row>
    <row r="625" spans="6:6" x14ac:dyDescent="0.2">
      <c r="F625" s="242"/>
    </row>
    <row r="626" spans="6:6" x14ac:dyDescent="0.2">
      <c r="F626" s="242"/>
    </row>
    <row r="627" spans="6:6" x14ac:dyDescent="0.2">
      <c r="F627" s="242"/>
    </row>
    <row r="628" spans="6:6" x14ac:dyDescent="0.2">
      <c r="F628" s="242"/>
    </row>
    <row r="629" spans="6:6" x14ac:dyDescent="0.2">
      <c r="F629" s="242"/>
    </row>
    <row r="630" spans="6:6" x14ac:dyDescent="0.2">
      <c r="F630" s="242"/>
    </row>
    <row r="631" spans="6:6" x14ac:dyDescent="0.2">
      <c r="F631" s="242"/>
    </row>
    <row r="632" spans="6:6" x14ac:dyDescent="0.2">
      <c r="F632" s="242"/>
    </row>
    <row r="633" spans="6:6" x14ac:dyDescent="0.2">
      <c r="F633" s="242"/>
    </row>
    <row r="634" spans="6:6" x14ac:dyDescent="0.2">
      <c r="F634" s="242"/>
    </row>
    <row r="635" spans="6:6" x14ac:dyDescent="0.2">
      <c r="F635" s="242"/>
    </row>
    <row r="636" spans="6:6" x14ac:dyDescent="0.2">
      <c r="F636" s="242"/>
    </row>
    <row r="637" spans="6:6" x14ac:dyDescent="0.2">
      <c r="F637" s="242"/>
    </row>
    <row r="638" spans="6:6" x14ac:dyDescent="0.2">
      <c r="F638" s="242"/>
    </row>
    <row r="639" spans="6:6" x14ac:dyDescent="0.2">
      <c r="F639" s="242"/>
    </row>
    <row r="640" spans="6:6" x14ac:dyDescent="0.2">
      <c r="F640" s="242"/>
    </row>
    <row r="641" spans="6:6" x14ac:dyDescent="0.2">
      <c r="F641" s="242"/>
    </row>
    <row r="642" spans="6:6" x14ac:dyDescent="0.2">
      <c r="F642" s="242"/>
    </row>
    <row r="643" spans="6:6" x14ac:dyDescent="0.2">
      <c r="F643" s="242"/>
    </row>
    <row r="644" spans="6:6" x14ac:dyDescent="0.2">
      <c r="F644" s="242"/>
    </row>
    <row r="645" spans="6:6" x14ac:dyDescent="0.2">
      <c r="F645" s="242"/>
    </row>
    <row r="646" spans="6:6" x14ac:dyDescent="0.2">
      <c r="F646" s="242"/>
    </row>
    <row r="647" spans="6:6" x14ac:dyDescent="0.2">
      <c r="F647" s="242"/>
    </row>
    <row r="648" spans="6:6" x14ac:dyDescent="0.2">
      <c r="F648" s="242"/>
    </row>
    <row r="649" spans="6:6" x14ac:dyDescent="0.2">
      <c r="F649" s="242"/>
    </row>
    <row r="650" spans="6:6" x14ac:dyDescent="0.2">
      <c r="F650" s="242"/>
    </row>
    <row r="651" spans="6:6" x14ac:dyDescent="0.2">
      <c r="F651" s="242"/>
    </row>
    <row r="652" spans="6:6" x14ac:dyDescent="0.2">
      <c r="F652" s="242"/>
    </row>
    <row r="653" spans="6:6" x14ac:dyDescent="0.2">
      <c r="F653" s="242"/>
    </row>
    <row r="654" spans="6:6" x14ac:dyDescent="0.2">
      <c r="F654" s="242"/>
    </row>
    <row r="655" spans="6:6" x14ac:dyDescent="0.2">
      <c r="F655" s="242"/>
    </row>
    <row r="656" spans="6:6" x14ac:dyDescent="0.2">
      <c r="F656" s="242"/>
    </row>
    <row r="657" spans="6:6" x14ac:dyDescent="0.2">
      <c r="F657" s="242"/>
    </row>
    <row r="658" spans="6:6" x14ac:dyDescent="0.2">
      <c r="F658" s="242"/>
    </row>
    <row r="659" spans="6:6" x14ac:dyDescent="0.2">
      <c r="F659" s="242"/>
    </row>
    <row r="660" spans="6:6" x14ac:dyDescent="0.2">
      <c r="F660" s="242"/>
    </row>
    <row r="661" spans="6:6" x14ac:dyDescent="0.2">
      <c r="F661" s="242"/>
    </row>
    <row r="662" spans="6:6" x14ac:dyDescent="0.2">
      <c r="F662" s="242"/>
    </row>
    <row r="663" spans="6:6" x14ac:dyDescent="0.2">
      <c r="F663" s="242"/>
    </row>
    <row r="664" spans="6:6" x14ac:dyDescent="0.2">
      <c r="F664" s="242"/>
    </row>
    <row r="665" spans="6:6" x14ac:dyDescent="0.2">
      <c r="F665" s="242"/>
    </row>
    <row r="666" spans="6:6" x14ac:dyDescent="0.2">
      <c r="F666" s="242"/>
    </row>
    <row r="667" spans="6:6" x14ac:dyDescent="0.2">
      <c r="F667" s="242"/>
    </row>
    <row r="668" spans="6:6" x14ac:dyDescent="0.2">
      <c r="F668" s="242"/>
    </row>
    <row r="669" spans="6:6" x14ac:dyDescent="0.2">
      <c r="F669" s="242"/>
    </row>
    <row r="670" spans="6:6" x14ac:dyDescent="0.2">
      <c r="F670" s="242"/>
    </row>
    <row r="671" spans="6:6" x14ac:dyDescent="0.2">
      <c r="F671" s="242"/>
    </row>
    <row r="672" spans="6:6" x14ac:dyDescent="0.2">
      <c r="F672" s="242"/>
    </row>
    <row r="673" spans="6:6" x14ac:dyDescent="0.2">
      <c r="F673" s="242"/>
    </row>
    <row r="674" spans="6:6" x14ac:dyDescent="0.2">
      <c r="F674" s="242"/>
    </row>
    <row r="675" spans="6:6" x14ac:dyDescent="0.2">
      <c r="F675" s="242"/>
    </row>
    <row r="676" spans="6:6" x14ac:dyDescent="0.2">
      <c r="F676" s="242"/>
    </row>
    <row r="677" spans="6:6" x14ac:dyDescent="0.2">
      <c r="F677" s="242"/>
    </row>
    <row r="678" spans="6:6" x14ac:dyDescent="0.2">
      <c r="F678" s="242"/>
    </row>
    <row r="679" spans="6:6" x14ac:dyDescent="0.2">
      <c r="F679" s="242"/>
    </row>
    <row r="680" spans="6:6" x14ac:dyDescent="0.2">
      <c r="F680" s="242"/>
    </row>
    <row r="681" spans="6:6" x14ac:dyDescent="0.2">
      <c r="F681" s="242"/>
    </row>
    <row r="682" spans="6:6" x14ac:dyDescent="0.2">
      <c r="F682" s="242"/>
    </row>
    <row r="683" spans="6:6" x14ac:dyDescent="0.2">
      <c r="F683" s="242"/>
    </row>
    <row r="684" spans="6:6" x14ac:dyDescent="0.2">
      <c r="F684" s="242"/>
    </row>
    <row r="685" spans="6:6" x14ac:dyDescent="0.2">
      <c r="F685" s="242"/>
    </row>
    <row r="686" spans="6:6" x14ac:dyDescent="0.2">
      <c r="F686" s="242"/>
    </row>
    <row r="687" spans="6:6" x14ac:dyDescent="0.2">
      <c r="F687" s="242"/>
    </row>
    <row r="688" spans="6:6" x14ac:dyDescent="0.2">
      <c r="F688" s="242"/>
    </row>
    <row r="689" spans="6:6" x14ac:dyDescent="0.2">
      <c r="F689" s="242"/>
    </row>
    <row r="690" spans="6:6" x14ac:dyDescent="0.2">
      <c r="F690" s="242"/>
    </row>
    <row r="691" spans="6:6" x14ac:dyDescent="0.2">
      <c r="F691" s="242"/>
    </row>
    <row r="692" spans="6:6" x14ac:dyDescent="0.2">
      <c r="F692" s="242"/>
    </row>
    <row r="693" spans="6:6" x14ac:dyDescent="0.2">
      <c r="F693" s="242"/>
    </row>
    <row r="694" spans="6:6" x14ac:dyDescent="0.2">
      <c r="F694" s="242"/>
    </row>
    <row r="695" spans="6:6" x14ac:dyDescent="0.2">
      <c r="F695" s="242"/>
    </row>
    <row r="696" spans="6:6" x14ac:dyDescent="0.2">
      <c r="F696" s="242"/>
    </row>
    <row r="697" spans="6:6" x14ac:dyDescent="0.2">
      <c r="F697" s="242"/>
    </row>
    <row r="698" spans="6:6" x14ac:dyDescent="0.2">
      <c r="F698" s="242"/>
    </row>
    <row r="699" spans="6:6" x14ac:dyDescent="0.2">
      <c r="F699" s="242"/>
    </row>
    <row r="700" spans="6:6" x14ac:dyDescent="0.2">
      <c r="F700" s="242"/>
    </row>
    <row r="701" spans="6:6" x14ac:dyDescent="0.2">
      <c r="F701" s="242"/>
    </row>
    <row r="702" spans="6:6" x14ac:dyDescent="0.2">
      <c r="F702" s="242"/>
    </row>
    <row r="703" spans="6:6" x14ac:dyDescent="0.2">
      <c r="F703" s="242"/>
    </row>
    <row r="704" spans="6:6" x14ac:dyDescent="0.2">
      <c r="F704" s="242"/>
    </row>
    <row r="705" spans="6:6" x14ac:dyDescent="0.2">
      <c r="F705" s="242"/>
    </row>
    <row r="706" spans="6:6" x14ac:dyDescent="0.2">
      <c r="F706" s="242"/>
    </row>
    <row r="707" spans="6:6" x14ac:dyDescent="0.2">
      <c r="F707" s="242"/>
    </row>
    <row r="708" spans="6:6" x14ac:dyDescent="0.2">
      <c r="F708" s="242"/>
    </row>
    <row r="709" spans="6:6" x14ac:dyDescent="0.2">
      <c r="F709" s="242"/>
    </row>
    <row r="710" spans="6:6" x14ac:dyDescent="0.2">
      <c r="F710" s="242"/>
    </row>
    <row r="711" spans="6:6" x14ac:dyDescent="0.2">
      <c r="F711" s="242"/>
    </row>
    <row r="712" spans="6:6" x14ac:dyDescent="0.2">
      <c r="F712" s="242"/>
    </row>
    <row r="713" spans="6:6" x14ac:dyDescent="0.2">
      <c r="F713" s="242"/>
    </row>
    <row r="714" spans="6:6" x14ac:dyDescent="0.2">
      <c r="F714" s="242"/>
    </row>
    <row r="715" spans="6:6" x14ac:dyDescent="0.2">
      <c r="F715" s="242"/>
    </row>
    <row r="716" spans="6:6" x14ac:dyDescent="0.2">
      <c r="F716" s="242"/>
    </row>
    <row r="717" spans="6:6" x14ac:dyDescent="0.2">
      <c r="F717" s="242"/>
    </row>
    <row r="718" spans="6:6" x14ac:dyDescent="0.2">
      <c r="F718" s="242"/>
    </row>
    <row r="719" spans="6:6" x14ac:dyDescent="0.2">
      <c r="F719" s="242"/>
    </row>
    <row r="720" spans="6:6" x14ac:dyDescent="0.2">
      <c r="F720" s="242"/>
    </row>
    <row r="721" spans="6:6" x14ac:dyDescent="0.2">
      <c r="F721" s="242"/>
    </row>
    <row r="722" spans="6:6" x14ac:dyDescent="0.2">
      <c r="F722" s="242"/>
    </row>
    <row r="723" spans="6:6" x14ac:dyDescent="0.2">
      <c r="F723" s="242"/>
    </row>
    <row r="724" spans="6:6" x14ac:dyDescent="0.2">
      <c r="F724" s="242"/>
    </row>
    <row r="725" spans="6:6" x14ac:dyDescent="0.2">
      <c r="F725" s="242"/>
    </row>
    <row r="726" spans="6:6" x14ac:dyDescent="0.2">
      <c r="F726" s="242"/>
    </row>
    <row r="727" spans="6:6" x14ac:dyDescent="0.2">
      <c r="F727" s="242"/>
    </row>
    <row r="728" spans="6:6" x14ac:dyDescent="0.2">
      <c r="F728" s="242"/>
    </row>
    <row r="729" spans="6:6" x14ac:dyDescent="0.2">
      <c r="F729" s="242"/>
    </row>
    <row r="730" spans="6:6" x14ac:dyDescent="0.2">
      <c r="F730" s="242"/>
    </row>
    <row r="731" spans="6:6" x14ac:dyDescent="0.2">
      <c r="F731" s="242"/>
    </row>
    <row r="732" spans="6:6" x14ac:dyDescent="0.2">
      <c r="F732" s="242"/>
    </row>
    <row r="733" spans="6:6" x14ac:dyDescent="0.2">
      <c r="F733" s="242"/>
    </row>
    <row r="734" spans="6:6" x14ac:dyDescent="0.2">
      <c r="F734" s="242"/>
    </row>
    <row r="735" spans="6:6" x14ac:dyDescent="0.2">
      <c r="F735" s="242"/>
    </row>
    <row r="736" spans="6:6" x14ac:dyDescent="0.2">
      <c r="F736" s="242"/>
    </row>
    <row r="737" spans="6:6" x14ac:dyDescent="0.2">
      <c r="F737" s="242"/>
    </row>
    <row r="738" spans="6:6" x14ac:dyDescent="0.2">
      <c r="F738" s="242"/>
    </row>
    <row r="739" spans="6:6" x14ac:dyDescent="0.2">
      <c r="F739" s="242"/>
    </row>
    <row r="740" spans="6:6" x14ac:dyDescent="0.2">
      <c r="F740" s="242"/>
    </row>
    <row r="741" spans="6:6" x14ac:dyDescent="0.2">
      <c r="F741" s="242"/>
    </row>
    <row r="742" spans="6:6" x14ac:dyDescent="0.2">
      <c r="F742" s="242"/>
    </row>
    <row r="743" spans="6:6" x14ac:dyDescent="0.2">
      <c r="F743" s="242"/>
    </row>
    <row r="744" spans="6:6" x14ac:dyDescent="0.2">
      <c r="F744" s="242"/>
    </row>
    <row r="745" spans="6:6" x14ac:dyDescent="0.2">
      <c r="F745" s="242"/>
    </row>
    <row r="746" spans="6:6" x14ac:dyDescent="0.2">
      <c r="F746" s="242"/>
    </row>
    <row r="747" spans="6:6" x14ac:dyDescent="0.2">
      <c r="F747" s="242"/>
    </row>
    <row r="748" spans="6:6" x14ac:dyDescent="0.2">
      <c r="F748" s="242"/>
    </row>
    <row r="749" spans="6:6" x14ac:dyDescent="0.2">
      <c r="F749" s="242"/>
    </row>
    <row r="750" spans="6:6" x14ac:dyDescent="0.2">
      <c r="F750" s="242"/>
    </row>
    <row r="751" spans="6:6" x14ac:dyDescent="0.2">
      <c r="F751" s="242"/>
    </row>
    <row r="752" spans="6:6" x14ac:dyDescent="0.2">
      <c r="F752" s="242"/>
    </row>
    <row r="753" spans="6:6" x14ac:dyDescent="0.2">
      <c r="F753" s="242"/>
    </row>
    <row r="754" spans="6:6" x14ac:dyDescent="0.2">
      <c r="F754" s="242"/>
    </row>
    <row r="755" spans="6:6" x14ac:dyDescent="0.2">
      <c r="F755" s="242"/>
    </row>
    <row r="756" spans="6:6" x14ac:dyDescent="0.2">
      <c r="F756" s="242"/>
    </row>
    <row r="757" spans="6:6" x14ac:dyDescent="0.2">
      <c r="F757" s="242"/>
    </row>
    <row r="758" spans="6:6" x14ac:dyDescent="0.2">
      <c r="F758" s="242"/>
    </row>
    <row r="759" spans="6:6" x14ac:dyDescent="0.2">
      <c r="F759" s="242"/>
    </row>
    <row r="760" spans="6:6" x14ac:dyDescent="0.2">
      <c r="F760" s="242"/>
    </row>
    <row r="761" spans="6:6" x14ac:dyDescent="0.2">
      <c r="F761" s="242"/>
    </row>
    <row r="762" spans="6:6" x14ac:dyDescent="0.2">
      <c r="F762" s="242"/>
    </row>
    <row r="763" spans="6:6" x14ac:dyDescent="0.2">
      <c r="F763" s="242"/>
    </row>
    <row r="764" spans="6:6" x14ac:dyDescent="0.2">
      <c r="F764" s="242"/>
    </row>
    <row r="765" spans="6:6" x14ac:dyDescent="0.2">
      <c r="F765" s="242"/>
    </row>
    <row r="766" spans="6:6" x14ac:dyDescent="0.2">
      <c r="F766" s="242"/>
    </row>
    <row r="767" spans="6:6" x14ac:dyDescent="0.2">
      <c r="F767" s="242"/>
    </row>
    <row r="768" spans="6:6" x14ac:dyDescent="0.2">
      <c r="F768" s="242"/>
    </row>
    <row r="769" spans="6:6" x14ac:dyDescent="0.2">
      <c r="F769" s="242"/>
    </row>
    <row r="770" spans="6:6" x14ac:dyDescent="0.2">
      <c r="F770" s="242"/>
    </row>
    <row r="771" spans="6:6" x14ac:dyDescent="0.2">
      <c r="F771" s="242"/>
    </row>
    <row r="772" spans="6:6" x14ac:dyDescent="0.2">
      <c r="F772" s="242"/>
    </row>
    <row r="773" spans="6:6" x14ac:dyDescent="0.2">
      <c r="F773" s="242"/>
    </row>
    <row r="774" spans="6:6" x14ac:dyDescent="0.2">
      <c r="F774" s="242"/>
    </row>
    <row r="775" spans="6:6" x14ac:dyDescent="0.2">
      <c r="F775" s="242"/>
    </row>
    <row r="776" spans="6:6" x14ac:dyDescent="0.2">
      <c r="F776" s="242"/>
    </row>
    <row r="777" spans="6:6" x14ac:dyDescent="0.2">
      <c r="F777" s="242"/>
    </row>
    <row r="778" spans="6:6" x14ac:dyDescent="0.2">
      <c r="F778" s="242"/>
    </row>
    <row r="779" spans="6:6" x14ac:dyDescent="0.2">
      <c r="F779" s="242"/>
    </row>
    <row r="780" spans="6:6" x14ac:dyDescent="0.2">
      <c r="F780" s="242"/>
    </row>
    <row r="781" spans="6:6" x14ac:dyDescent="0.2">
      <c r="F781" s="242"/>
    </row>
    <row r="782" spans="6:6" x14ac:dyDescent="0.2">
      <c r="F782" s="242"/>
    </row>
    <row r="783" spans="6:6" x14ac:dyDescent="0.2">
      <c r="F783" s="242"/>
    </row>
    <row r="784" spans="6:6" x14ac:dyDescent="0.2">
      <c r="F784" s="242"/>
    </row>
    <row r="785" spans="6:6" x14ac:dyDescent="0.2">
      <c r="F785" s="242"/>
    </row>
    <row r="786" spans="6:6" x14ac:dyDescent="0.2">
      <c r="F786" s="242"/>
    </row>
    <row r="787" spans="6:6" x14ac:dyDescent="0.2">
      <c r="F787" s="242"/>
    </row>
    <row r="788" spans="6:6" x14ac:dyDescent="0.2">
      <c r="F788" s="242"/>
    </row>
    <row r="789" spans="6:6" x14ac:dyDescent="0.2">
      <c r="F789" s="242"/>
    </row>
    <row r="790" spans="6:6" x14ac:dyDescent="0.2">
      <c r="F790" s="242"/>
    </row>
    <row r="791" spans="6:6" x14ac:dyDescent="0.2">
      <c r="F791" s="242"/>
    </row>
    <row r="792" spans="6:6" x14ac:dyDescent="0.2">
      <c r="F792" s="242"/>
    </row>
    <row r="793" spans="6:6" x14ac:dyDescent="0.2">
      <c r="F793" s="242"/>
    </row>
    <row r="794" spans="6:6" x14ac:dyDescent="0.2">
      <c r="F794" s="242"/>
    </row>
    <row r="795" spans="6:6" x14ac:dyDescent="0.2">
      <c r="F795" s="242"/>
    </row>
    <row r="796" spans="6:6" x14ac:dyDescent="0.2">
      <c r="F796" s="242"/>
    </row>
    <row r="797" spans="6:6" x14ac:dyDescent="0.2">
      <c r="F797" s="242"/>
    </row>
    <row r="798" spans="6:6" x14ac:dyDescent="0.2">
      <c r="F798" s="242"/>
    </row>
    <row r="799" spans="6:6" x14ac:dyDescent="0.2">
      <c r="F799" s="242"/>
    </row>
    <row r="800" spans="6:6" x14ac:dyDescent="0.2">
      <c r="F800" s="242"/>
    </row>
    <row r="801" spans="6:6" x14ac:dyDescent="0.2">
      <c r="F801" s="242"/>
    </row>
    <row r="802" spans="6:6" x14ac:dyDescent="0.2">
      <c r="F802" s="242"/>
    </row>
    <row r="803" spans="6:6" x14ac:dyDescent="0.2">
      <c r="F803" s="242"/>
    </row>
    <row r="804" spans="6:6" x14ac:dyDescent="0.2">
      <c r="F804" s="242"/>
    </row>
    <row r="805" spans="6:6" x14ac:dyDescent="0.2">
      <c r="F805" s="242"/>
    </row>
    <row r="806" spans="6:6" x14ac:dyDescent="0.2">
      <c r="F806" s="242"/>
    </row>
    <row r="807" spans="6:6" x14ac:dyDescent="0.2">
      <c r="F807" s="242"/>
    </row>
    <row r="808" spans="6:6" x14ac:dyDescent="0.2">
      <c r="F808" s="242"/>
    </row>
    <row r="809" spans="6:6" x14ac:dyDescent="0.2">
      <c r="F809" s="242"/>
    </row>
    <row r="810" spans="6:6" x14ac:dyDescent="0.2">
      <c r="F810" s="242"/>
    </row>
    <row r="811" spans="6:6" x14ac:dyDescent="0.2">
      <c r="F811" s="242"/>
    </row>
    <row r="812" spans="6:6" x14ac:dyDescent="0.2">
      <c r="F812" s="242"/>
    </row>
    <row r="813" spans="6:6" x14ac:dyDescent="0.2">
      <c r="F813" s="242"/>
    </row>
    <row r="814" spans="6:6" x14ac:dyDescent="0.2">
      <c r="F814" s="242"/>
    </row>
    <row r="815" spans="6:6" x14ac:dyDescent="0.2">
      <c r="F815" s="242"/>
    </row>
    <row r="816" spans="6:6" x14ac:dyDescent="0.2">
      <c r="F816" s="242"/>
    </row>
    <row r="817" spans="6:6" x14ac:dyDescent="0.2">
      <c r="F817" s="242"/>
    </row>
    <row r="818" spans="6:6" x14ac:dyDescent="0.2">
      <c r="F818" s="242"/>
    </row>
    <row r="819" spans="6:6" x14ac:dyDescent="0.2">
      <c r="F819" s="242"/>
    </row>
    <row r="820" spans="6:6" x14ac:dyDescent="0.2">
      <c r="F820" s="242"/>
    </row>
    <row r="821" spans="6:6" x14ac:dyDescent="0.2">
      <c r="F821" s="242"/>
    </row>
    <row r="822" spans="6:6" x14ac:dyDescent="0.2">
      <c r="F822" s="242"/>
    </row>
    <row r="823" spans="6:6" x14ac:dyDescent="0.2">
      <c r="F823" s="242"/>
    </row>
    <row r="824" spans="6:6" x14ac:dyDescent="0.2">
      <c r="F824" s="242"/>
    </row>
    <row r="825" spans="6:6" x14ac:dyDescent="0.2">
      <c r="F825" s="242"/>
    </row>
    <row r="826" spans="6:6" x14ac:dyDescent="0.2">
      <c r="F826" s="242"/>
    </row>
    <row r="827" spans="6:6" x14ac:dyDescent="0.2">
      <c r="F827" s="242"/>
    </row>
    <row r="828" spans="6:6" x14ac:dyDescent="0.2">
      <c r="F828" s="242"/>
    </row>
    <row r="829" spans="6:6" x14ac:dyDescent="0.2">
      <c r="F829" s="242"/>
    </row>
    <row r="830" spans="6:6" x14ac:dyDescent="0.2">
      <c r="F830" s="242"/>
    </row>
    <row r="831" spans="6:6" x14ac:dyDescent="0.2">
      <c r="F831" s="242"/>
    </row>
    <row r="832" spans="6:6" x14ac:dyDescent="0.2">
      <c r="F832" s="242"/>
    </row>
    <row r="833" spans="6:6" x14ac:dyDescent="0.2">
      <c r="F833" s="242"/>
    </row>
    <row r="834" spans="6:6" x14ac:dyDescent="0.2">
      <c r="F834" s="242"/>
    </row>
    <row r="835" spans="6:6" x14ac:dyDescent="0.2">
      <c r="F835" s="242"/>
    </row>
    <row r="836" spans="6:6" x14ac:dyDescent="0.2">
      <c r="F836" s="242"/>
    </row>
    <row r="837" spans="6:6" x14ac:dyDescent="0.2">
      <c r="F837" s="242"/>
    </row>
    <row r="838" spans="6:6" x14ac:dyDescent="0.2">
      <c r="F838" s="242"/>
    </row>
    <row r="839" spans="6:6" x14ac:dyDescent="0.2">
      <c r="F839" s="242"/>
    </row>
    <row r="840" spans="6:6" x14ac:dyDescent="0.2">
      <c r="F840" s="242"/>
    </row>
    <row r="841" spans="6:6" x14ac:dyDescent="0.2">
      <c r="F841" s="242"/>
    </row>
    <row r="842" spans="6:6" x14ac:dyDescent="0.2">
      <c r="F842" s="242"/>
    </row>
    <row r="843" spans="6:6" x14ac:dyDescent="0.2">
      <c r="F843" s="242"/>
    </row>
    <row r="844" spans="6:6" x14ac:dyDescent="0.2">
      <c r="F844" s="242"/>
    </row>
    <row r="845" spans="6:6" x14ac:dyDescent="0.2">
      <c r="F845" s="242"/>
    </row>
    <row r="846" spans="6:6" x14ac:dyDescent="0.2">
      <c r="F846" s="242"/>
    </row>
    <row r="847" spans="6:6" x14ac:dyDescent="0.2">
      <c r="F847" s="242"/>
    </row>
    <row r="848" spans="6:6" x14ac:dyDescent="0.2">
      <c r="F848" s="242"/>
    </row>
    <row r="849" spans="6:6" x14ac:dyDescent="0.2">
      <c r="F849" s="242"/>
    </row>
    <row r="850" spans="6:6" x14ac:dyDescent="0.2">
      <c r="F850" s="242"/>
    </row>
    <row r="851" spans="6:6" x14ac:dyDescent="0.2">
      <c r="F851" s="242"/>
    </row>
    <row r="852" spans="6:6" x14ac:dyDescent="0.2">
      <c r="F852" s="242"/>
    </row>
    <row r="853" spans="6:6" x14ac:dyDescent="0.2">
      <c r="F853" s="242"/>
    </row>
    <row r="854" spans="6:6" x14ac:dyDescent="0.2">
      <c r="F854" s="242"/>
    </row>
    <row r="855" spans="6:6" x14ac:dyDescent="0.2">
      <c r="F855" s="242"/>
    </row>
    <row r="856" spans="6:6" x14ac:dyDescent="0.2">
      <c r="F856" s="242"/>
    </row>
    <row r="857" spans="6:6" x14ac:dyDescent="0.2">
      <c r="F857" s="242"/>
    </row>
    <row r="858" spans="6:6" x14ac:dyDescent="0.2">
      <c r="F858" s="242"/>
    </row>
    <row r="859" spans="6:6" x14ac:dyDescent="0.2">
      <c r="F859" s="242"/>
    </row>
    <row r="860" spans="6:6" x14ac:dyDescent="0.2">
      <c r="F860" s="242"/>
    </row>
    <row r="861" spans="6:6" x14ac:dyDescent="0.2">
      <c r="F861" s="242"/>
    </row>
    <row r="862" spans="6:6" x14ac:dyDescent="0.2">
      <c r="F862" s="242"/>
    </row>
    <row r="863" spans="6:6" x14ac:dyDescent="0.2">
      <c r="F863" s="242"/>
    </row>
    <row r="864" spans="6:6" x14ac:dyDescent="0.2">
      <c r="F864" s="242"/>
    </row>
    <row r="865" spans="6:6" x14ac:dyDescent="0.2">
      <c r="F865" s="242"/>
    </row>
    <row r="866" spans="6:6" x14ac:dyDescent="0.2">
      <c r="F866" s="242"/>
    </row>
    <row r="867" spans="6:6" x14ac:dyDescent="0.2">
      <c r="F867" s="242"/>
    </row>
    <row r="868" spans="6:6" x14ac:dyDescent="0.2">
      <c r="F868" s="242"/>
    </row>
    <row r="869" spans="6:6" x14ac:dyDescent="0.2">
      <c r="F869" s="242"/>
    </row>
    <row r="870" spans="6:6" x14ac:dyDescent="0.2">
      <c r="F870" s="242"/>
    </row>
    <row r="871" spans="6:6" x14ac:dyDescent="0.2">
      <c r="F871" s="242"/>
    </row>
    <row r="872" spans="6:6" x14ac:dyDescent="0.2">
      <c r="F872" s="242"/>
    </row>
    <row r="873" spans="6:6" x14ac:dyDescent="0.2">
      <c r="F873" s="242"/>
    </row>
    <row r="874" spans="6:6" x14ac:dyDescent="0.2">
      <c r="F874" s="242"/>
    </row>
    <row r="875" spans="6:6" x14ac:dyDescent="0.2">
      <c r="F875" s="242"/>
    </row>
    <row r="876" spans="6:6" x14ac:dyDescent="0.2">
      <c r="F876" s="242"/>
    </row>
    <row r="877" spans="6:6" x14ac:dyDescent="0.2">
      <c r="F877" s="242"/>
    </row>
    <row r="878" spans="6:6" x14ac:dyDescent="0.2">
      <c r="F878" s="242"/>
    </row>
    <row r="879" spans="6:6" x14ac:dyDescent="0.2">
      <c r="F879" s="242"/>
    </row>
    <row r="880" spans="6:6" x14ac:dyDescent="0.2">
      <c r="F880" s="242"/>
    </row>
    <row r="881" spans="6:6" x14ac:dyDescent="0.2">
      <c r="F881" s="242"/>
    </row>
    <row r="882" spans="6:6" x14ac:dyDescent="0.2">
      <c r="F882" s="242"/>
    </row>
    <row r="883" spans="6:6" x14ac:dyDescent="0.2">
      <c r="F883" s="242"/>
    </row>
    <row r="884" spans="6:6" x14ac:dyDescent="0.2">
      <c r="F884" s="242"/>
    </row>
    <row r="885" spans="6:6" x14ac:dyDescent="0.2">
      <c r="F885" s="242"/>
    </row>
    <row r="886" spans="6:6" x14ac:dyDescent="0.2">
      <c r="F886" s="242"/>
    </row>
    <row r="887" spans="6:6" x14ac:dyDescent="0.2">
      <c r="F887" s="242"/>
    </row>
    <row r="888" spans="6:6" x14ac:dyDescent="0.2">
      <c r="F888" s="242"/>
    </row>
    <row r="889" spans="6:6" x14ac:dyDescent="0.2">
      <c r="F889" s="242"/>
    </row>
    <row r="890" spans="6:6" x14ac:dyDescent="0.2">
      <c r="F890" s="242"/>
    </row>
    <row r="891" spans="6:6" x14ac:dyDescent="0.2">
      <c r="F891" s="242"/>
    </row>
    <row r="892" spans="6:6" x14ac:dyDescent="0.2">
      <c r="F892" s="242"/>
    </row>
    <row r="893" spans="6:6" x14ac:dyDescent="0.2">
      <c r="F893" s="242"/>
    </row>
    <row r="894" spans="6:6" x14ac:dyDescent="0.2">
      <c r="F894" s="242"/>
    </row>
    <row r="895" spans="6:6" x14ac:dyDescent="0.2">
      <c r="F895" s="242"/>
    </row>
    <row r="896" spans="6:6" x14ac:dyDescent="0.2">
      <c r="F896" s="242"/>
    </row>
    <row r="897" spans="6:6" x14ac:dyDescent="0.2">
      <c r="F897" s="242"/>
    </row>
    <row r="898" spans="6:6" x14ac:dyDescent="0.2">
      <c r="F898" s="242"/>
    </row>
    <row r="899" spans="6:6" x14ac:dyDescent="0.2">
      <c r="F899" s="242"/>
    </row>
    <row r="900" spans="6:6" x14ac:dyDescent="0.2">
      <c r="F900" s="242"/>
    </row>
    <row r="901" spans="6:6" x14ac:dyDescent="0.2">
      <c r="F901" s="242"/>
    </row>
    <row r="902" spans="6:6" x14ac:dyDescent="0.2">
      <c r="F902" s="242"/>
    </row>
    <row r="903" spans="6:6" x14ac:dyDescent="0.2">
      <c r="F903" s="242"/>
    </row>
    <row r="904" spans="6:6" x14ac:dyDescent="0.2">
      <c r="F904" s="242"/>
    </row>
    <row r="905" spans="6:6" x14ac:dyDescent="0.2">
      <c r="F905" s="242"/>
    </row>
    <row r="906" spans="6:6" x14ac:dyDescent="0.2">
      <c r="F906" s="242"/>
    </row>
    <row r="907" spans="6:6" x14ac:dyDescent="0.2">
      <c r="F907" s="242"/>
    </row>
    <row r="908" spans="6:6" x14ac:dyDescent="0.2">
      <c r="F908" s="242"/>
    </row>
    <row r="909" spans="6:6" x14ac:dyDescent="0.2">
      <c r="F909" s="242"/>
    </row>
    <row r="910" spans="6:6" x14ac:dyDescent="0.2">
      <c r="F910" s="242"/>
    </row>
    <row r="911" spans="6:6" x14ac:dyDescent="0.2">
      <c r="F911" s="242"/>
    </row>
    <row r="912" spans="6:6" x14ac:dyDescent="0.2">
      <c r="F912" s="242"/>
    </row>
    <row r="913" spans="6:6" x14ac:dyDescent="0.2">
      <c r="F913" s="242"/>
    </row>
    <row r="914" spans="6:6" x14ac:dyDescent="0.2">
      <c r="F914" s="242"/>
    </row>
    <row r="915" spans="6:6" x14ac:dyDescent="0.2">
      <c r="F915" s="242"/>
    </row>
    <row r="916" spans="6:6" x14ac:dyDescent="0.2">
      <c r="F916" s="242"/>
    </row>
    <row r="917" spans="6:6" x14ac:dyDescent="0.2">
      <c r="F917" s="242"/>
    </row>
    <row r="918" spans="6:6" x14ac:dyDescent="0.2">
      <c r="F918" s="242"/>
    </row>
    <row r="919" spans="6:6" x14ac:dyDescent="0.2">
      <c r="F919" s="242"/>
    </row>
    <row r="920" spans="6:6" x14ac:dyDescent="0.2">
      <c r="F920" s="242"/>
    </row>
    <row r="921" spans="6:6" x14ac:dyDescent="0.2">
      <c r="F921" s="242"/>
    </row>
    <row r="922" spans="6:6" x14ac:dyDescent="0.2">
      <c r="F922" s="242"/>
    </row>
    <row r="923" spans="6:6" x14ac:dyDescent="0.2">
      <c r="F923" s="242"/>
    </row>
  </sheetData>
  <phoneticPr fontId="19" type="noConversion"/>
  <pageMargins left="0.74791666666666667" right="0.74791666666666667" top="0.98402777777777783" bottom="0.98402777777777783" header="0.51180555555555562" footer="0.51180555555555562"/>
  <pageSetup paperSize="9" scale="79" firstPageNumber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3"/>
  <dimension ref="A1:Q79"/>
  <sheetViews>
    <sheetView topLeftCell="A4" zoomScaleNormal="100" workbookViewId="0">
      <selection activeCell="L44" sqref="L44:N44"/>
    </sheetView>
  </sheetViews>
  <sheetFormatPr defaultColWidth="11.42578125" defaultRowHeight="12.75" x14ac:dyDescent="0.2"/>
  <cols>
    <col min="1" max="1" width="48.7109375" style="1" customWidth="1"/>
    <col min="2" max="2" width="11.5703125" style="1" customWidth="1"/>
    <col min="3" max="3" width="11.7109375" style="1" customWidth="1"/>
    <col min="4" max="4" width="11.28515625" style="27" customWidth="1"/>
    <col min="5" max="5" width="12.28515625" customWidth="1"/>
    <col min="6" max="6" width="12.28515625" bestFit="1" customWidth="1"/>
    <col min="7" max="7" width="12.7109375" bestFit="1" customWidth="1"/>
    <col min="8" max="8" width="12.5703125" bestFit="1" customWidth="1"/>
    <col min="9" max="9" width="12.28515625" style="97" bestFit="1" customWidth="1"/>
    <col min="10" max="10" width="12.7109375" style="138" bestFit="1" customWidth="1"/>
    <col min="11" max="11" width="12.5703125" style="138" bestFit="1" customWidth="1"/>
    <col min="12" max="12" width="12" style="1" bestFit="1" customWidth="1"/>
    <col min="13" max="13" width="12.5703125" style="1" bestFit="1" customWidth="1"/>
    <col min="14" max="14" width="11.42578125" style="1" customWidth="1"/>
    <col min="15" max="16384" width="11.42578125" style="1"/>
  </cols>
  <sheetData>
    <row r="1" spans="1:17" ht="24" customHeight="1" x14ac:dyDescent="0.2">
      <c r="A1" s="369" t="s">
        <v>78</v>
      </c>
      <c r="B1" s="369"/>
      <c r="C1" s="369"/>
      <c r="D1" s="369"/>
      <c r="E1" s="369"/>
      <c r="F1" s="369"/>
      <c r="G1" s="369"/>
      <c r="H1" s="369"/>
      <c r="I1" s="369"/>
      <c r="J1" s="278"/>
      <c r="K1" s="278"/>
      <c r="L1" s="278"/>
      <c r="M1" s="278"/>
      <c r="N1" s="278"/>
    </row>
    <row r="2" spans="1:17" ht="23.25" customHeight="1" x14ac:dyDescent="0.2">
      <c r="A2" s="370" t="s">
        <v>79</v>
      </c>
      <c r="B2" s="370"/>
      <c r="C2" s="370"/>
      <c r="D2" s="370"/>
      <c r="E2" s="370"/>
      <c r="F2" s="370"/>
      <c r="G2" s="370"/>
      <c r="H2" s="370"/>
      <c r="I2" s="371"/>
      <c r="J2" s="372" t="s">
        <v>80</v>
      </c>
      <c r="K2" s="373"/>
      <c r="L2" s="373"/>
      <c r="M2" s="373"/>
      <c r="N2" s="374"/>
      <c r="O2" s="242"/>
    </row>
    <row r="3" spans="1:17" x14ac:dyDescent="0.2">
      <c r="A3" s="354" t="s">
        <v>81</v>
      </c>
      <c r="B3" s="279">
        <v>2016</v>
      </c>
      <c r="C3" s="279">
        <v>2017</v>
      </c>
      <c r="D3" s="279">
        <v>2018</v>
      </c>
      <c r="E3" s="279">
        <v>2019</v>
      </c>
      <c r="F3" s="279">
        <v>2020</v>
      </c>
      <c r="G3" s="109" t="s">
        <v>210</v>
      </c>
      <c r="H3" s="109" t="s">
        <v>211</v>
      </c>
      <c r="I3" s="282" t="s">
        <v>82</v>
      </c>
      <c r="J3" s="279">
        <v>2019</v>
      </c>
      <c r="K3" s="279">
        <v>2020</v>
      </c>
      <c r="L3" s="109" t="s">
        <v>210</v>
      </c>
      <c r="M3" s="109" t="s">
        <v>211</v>
      </c>
      <c r="N3" s="279" t="s">
        <v>82</v>
      </c>
      <c r="O3" s="338"/>
    </row>
    <row r="4" spans="1:17" ht="14.25" customHeight="1" x14ac:dyDescent="0.2">
      <c r="A4" s="259" t="s">
        <v>34</v>
      </c>
      <c r="B4" s="257">
        <v>-3558</v>
      </c>
      <c r="C4" s="254">
        <v>1083.26682834999</v>
      </c>
      <c r="D4" s="257">
        <v>2603.7275593700001</v>
      </c>
      <c r="E4" s="257">
        <v>-2863.7980350900002</v>
      </c>
      <c r="F4" s="257">
        <v>2581.9081921699999</v>
      </c>
      <c r="G4" s="257">
        <v>122.68093020000001</v>
      </c>
      <c r="H4" s="257">
        <v>-754.26727232999997</v>
      </c>
      <c r="I4" s="340">
        <v>5041.7349131299998</v>
      </c>
      <c r="J4" s="280">
        <v>-2991.9307073300001</v>
      </c>
      <c r="K4" s="257">
        <v>3189.8906440300002</v>
      </c>
      <c r="L4" s="257">
        <v>165.62911176</v>
      </c>
      <c r="M4" s="257">
        <v>-833.53956834999997</v>
      </c>
      <c r="N4" s="339">
        <v>4008.137859682</v>
      </c>
      <c r="O4" s="242"/>
      <c r="Q4" s="8"/>
    </row>
    <row r="5" spans="1:17" ht="14.25" customHeight="1" x14ac:dyDescent="0.2">
      <c r="A5" s="266" t="s">
        <v>35</v>
      </c>
      <c r="B5" s="261">
        <v>-58</v>
      </c>
      <c r="C5" s="252">
        <v>-39.469504999999998</v>
      </c>
      <c r="D5" s="261">
        <v>-1.694474</v>
      </c>
      <c r="E5" s="261">
        <v>-91.258416999999994</v>
      </c>
      <c r="F5" s="261">
        <v>8.6900910000000007</v>
      </c>
      <c r="G5" s="261">
        <v>0</v>
      </c>
      <c r="H5" s="261">
        <v>0</v>
      </c>
      <c r="I5" s="261">
        <v>-152.358768</v>
      </c>
      <c r="J5" s="273">
        <v>11.301012999999999</v>
      </c>
      <c r="K5" s="261">
        <v>8.6900910000000007</v>
      </c>
      <c r="L5" s="261">
        <v>0</v>
      </c>
      <c r="M5" s="261">
        <v>0</v>
      </c>
      <c r="N5" s="261">
        <v>-152.358768</v>
      </c>
      <c r="O5" s="8"/>
      <c r="Q5" s="8"/>
    </row>
    <row r="6" spans="1:17" s="3" customFormat="1" x14ac:dyDescent="0.2">
      <c r="A6" s="247" t="s">
        <v>36</v>
      </c>
      <c r="B6" s="261">
        <v>0</v>
      </c>
      <c r="C6" s="252">
        <v>0</v>
      </c>
      <c r="D6" s="261">
        <v>0</v>
      </c>
      <c r="E6" s="261">
        <v>3123.410402</v>
      </c>
      <c r="F6" s="261">
        <v>46.691879999999998</v>
      </c>
      <c r="G6" s="261">
        <v>-0.94884999999999997</v>
      </c>
      <c r="H6" s="261">
        <v>50.377724999999998</v>
      </c>
      <c r="I6" s="261">
        <v>1032.2894249999999</v>
      </c>
      <c r="J6" s="273">
        <v>3123.4104017999998</v>
      </c>
      <c r="K6" s="261">
        <v>5.5763824</v>
      </c>
      <c r="L6" s="261">
        <v>-0.94884999999999997</v>
      </c>
      <c r="M6" s="261">
        <v>50.377724999999998</v>
      </c>
      <c r="N6" s="261">
        <v>805.671425</v>
      </c>
      <c r="O6" s="8"/>
      <c r="Q6" s="8"/>
    </row>
    <row r="7" spans="1:17" x14ac:dyDescent="0.2">
      <c r="A7" s="247" t="s">
        <v>37</v>
      </c>
      <c r="B7" s="261">
        <v>1108</v>
      </c>
      <c r="C7" s="252">
        <v>3524.8513864878178</v>
      </c>
      <c r="D7" s="261">
        <v>5233.2982297955359</v>
      </c>
      <c r="E7" s="261">
        <v>-6374.4048366200004</v>
      </c>
      <c r="F7" s="261">
        <v>46.030817579999997</v>
      </c>
      <c r="G7" s="261">
        <v>-312.89961326999997</v>
      </c>
      <c r="H7" s="261">
        <v>874.46978506999994</v>
      </c>
      <c r="I7" s="261">
        <v>3319.39994303</v>
      </c>
      <c r="J7" s="273">
        <v>-5201.9983961770004</v>
      </c>
      <c r="K7" s="261">
        <v>-777.46998861199995</v>
      </c>
      <c r="L7" s="261">
        <v>-572.51068032000001</v>
      </c>
      <c r="M7" s="261">
        <v>67.780527930000005</v>
      </c>
      <c r="N7" s="261">
        <v>1571.00474323</v>
      </c>
      <c r="O7" s="8"/>
      <c r="Q7" s="8"/>
    </row>
    <row r="8" spans="1:17" x14ac:dyDescent="0.2">
      <c r="A8" s="247" t="s">
        <v>38</v>
      </c>
      <c r="B8" s="261">
        <v>-165</v>
      </c>
      <c r="C8" s="252">
        <v>46.652821029999998</v>
      </c>
      <c r="D8" s="261">
        <v>-290.72008441999998</v>
      </c>
      <c r="E8" s="261">
        <v>-108.50283457</v>
      </c>
      <c r="F8" s="261">
        <v>-67.275870170000005</v>
      </c>
      <c r="G8" s="261">
        <v>8.5129979999999996</v>
      </c>
      <c r="H8" s="261">
        <v>11.12852047</v>
      </c>
      <c r="I8" s="261">
        <v>-19.822238540000001</v>
      </c>
      <c r="J8" s="273">
        <v>-108.50283457</v>
      </c>
      <c r="K8" s="261">
        <v>-67.275870170000005</v>
      </c>
      <c r="L8" s="261">
        <v>8.5129979999999996</v>
      </c>
      <c r="M8" s="261">
        <v>11.12852047</v>
      </c>
      <c r="N8" s="261">
        <v>-19.822238540000001</v>
      </c>
      <c r="O8" s="8"/>
      <c r="Q8" s="8"/>
    </row>
    <row r="9" spans="1:17" x14ac:dyDescent="0.2">
      <c r="A9" s="247" t="s">
        <v>39</v>
      </c>
      <c r="B9" s="261">
        <v>-931</v>
      </c>
      <c r="C9" s="252">
        <v>3305.0528049123</v>
      </c>
      <c r="D9" s="261">
        <v>-1180.7962469551157</v>
      </c>
      <c r="E9" s="261">
        <v>-5345.7212229998222</v>
      </c>
      <c r="F9" s="261">
        <v>-1642.5595279700001</v>
      </c>
      <c r="G9" s="261">
        <v>270.96474112999999</v>
      </c>
      <c r="H9" s="261">
        <v>-366.05260622999998</v>
      </c>
      <c r="I9" s="261">
        <v>555.30200047000005</v>
      </c>
      <c r="J9" s="273">
        <v>-5123.2131632945229</v>
      </c>
      <c r="K9" s="261">
        <v>-1851.45174694</v>
      </c>
      <c r="L9" s="261">
        <v>270.85989110999998</v>
      </c>
      <c r="M9" s="261">
        <v>-359.38038706999998</v>
      </c>
      <c r="N9" s="261">
        <v>1479.9410082899999</v>
      </c>
      <c r="O9" s="8"/>
      <c r="Q9" s="8"/>
    </row>
    <row r="10" spans="1:17" x14ac:dyDescent="0.2">
      <c r="A10" s="247" t="s">
        <v>40</v>
      </c>
      <c r="B10" s="261">
        <v>1390</v>
      </c>
      <c r="C10" s="252">
        <v>-107.51657317</v>
      </c>
      <c r="D10" s="261">
        <v>-733.55658344999995</v>
      </c>
      <c r="E10" s="261">
        <v>-1836.48836701</v>
      </c>
      <c r="F10" s="261">
        <v>-757.24496614999998</v>
      </c>
      <c r="G10" s="261">
        <v>-147.90597989</v>
      </c>
      <c r="H10" s="261">
        <v>23.190956910000001</v>
      </c>
      <c r="I10" s="261">
        <v>878.58609525999998</v>
      </c>
      <c r="J10" s="273">
        <v>-1682.0646760699999</v>
      </c>
      <c r="K10" s="261">
        <v>-921.44919158000005</v>
      </c>
      <c r="L10" s="261">
        <v>-146.58003532999999</v>
      </c>
      <c r="M10" s="261">
        <v>3.4787921499999999</v>
      </c>
      <c r="N10" s="261">
        <v>913.74662873</v>
      </c>
      <c r="O10" s="8"/>
      <c r="Q10" s="8"/>
    </row>
    <row r="11" spans="1:17" x14ac:dyDescent="0.2">
      <c r="A11" s="247" t="s">
        <v>41</v>
      </c>
      <c r="B11" s="261">
        <v>25632</v>
      </c>
      <c r="C11" s="252">
        <v>7789.7946921555385</v>
      </c>
      <c r="D11" s="261">
        <v>15933.128479114626</v>
      </c>
      <c r="E11" s="261">
        <v>18497.566586693018</v>
      </c>
      <c r="F11" s="261">
        <v>24754.56636668077</v>
      </c>
      <c r="G11" s="261">
        <v>1486.2303896280173</v>
      </c>
      <c r="H11" s="261">
        <v>890.89080899590203</v>
      </c>
      <c r="I11" s="261">
        <v>12696.3283462982</v>
      </c>
      <c r="J11" s="273">
        <v>11610.589410154749</v>
      </c>
      <c r="K11" s="261">
        <v>21298.59076770012</v>
      </c>
      <c r="L11" s="261">
        <v>653.17240993400628</v>
      </c>
      <c r="M11" s="261">
        <v>182.90327649144803</v>
      </c>
      <c r="N11" s="261">
        <v>14599.206970368899</v>
      </c>
      <c r="O11" s="8"/>
      <c r="Q11" s="8"/>
    </row>
    <row r="12" spans="1:17" x14ac:dyDescent="0.2">
      <c r="A12" s="247" t="s">
        <v>42</v>
      </c>
      <c r="B12" s="261">
        <v>-7</v>
      </c>
      <c r="C12" s="252">
        <v>47.509897100000003</v>
      </c>
      <c r="D12" s="261">
        <v>-145.60158480000001</v>
      </c>
      <c r="E12" s="261">
        <v>46.450146500000002</v>
      </c>
      <c r="F12" s="261">
        <v>3.5556237999999998</v>
      </c>
      <c r="G12" s="261">
        <v>-7.796875</v>
      </c>
      <c r="H12" s="261">
        <v>-9.3422850000000004</v>
      </c>
      <c r="I12" s="261">
        <v>-29.64564377</v>
      </c>
      <c r="J12" s="273">
        <v>46.45014647</v>
      </c>
      <c r="K12" s="261">
        <v>3.5556238200000001</v>
      </c>
      <c r="L12" s="261">
        <v>-7.796875</v>
      </c>
      <c r="M12" s="261">
        <v>-9.3422850000000004</v>
      </c>
      <c r="N12" s="261">
        <v>-29.64564377</v>
      </c>
      <c r="O12" s="8"/>
      <c r="Q12" s="8"/>
    </row>
    <row r="13" spans="1:17" x14ac:dyDescent="0.2">
      <c r="A13" s="247" t="s">
        <v>43</v>
      </c>
      <c r="B13" s="261">
        <v>-496</v>
      </c>
      <c r="C13" s="252">
        <v>218.9503924</v>
      </c>
      <c r="D13" s="261">
        <v>220.79709</v>
      </c>
      <c r="E13" s="261">
        <v>45.627485999999998</v>
      </c>
      <c r="F13" s="261">
        <v>463.7436763</v>
      </c>
      <c r="G13" s="261">
        <v>24.663129999999999</v>
      </c>
      <c r="H13" s="261">
        <v>-1.3842375</v>
      </c>
      <c r="I13" s="261">
        <v>147.8395558</v>
      </c>
      <c r="J13" s="273">
        <v>45.627485999999998</v>
      </c>
      <c r="K13" s="261">
        <v>463.74367625999997</v>
      </c>
      <c r="L13" s="261">
        <v>24.663129999999999</v>
      </c>
      <c r="M13" s="261">
        <v>-1.3842375</v>
      </c>
      <c r="N13" s="261">
        <v>147.8395558</v>
      </c>
      <c r="O13" s="8"/>
      <c r="Q13" s="8"/>
    </row>
    <row r="14" spans="1:17" x14ac:dyDescent="0.2">
      <c r="A14" s="247" t="s">
        <v>44</v>
      </c>
      <c r="B14" s="261">
        <v>-311</v>
      </c>
      <c r="C14" s="252">
        <v>432.31680353000002</v>
      </c>
      <c r="D14" s="261">
        <v>-400.45353079</v>
      </c>
      <c r="E14" s="261">
        <v>-2049.0211853199999</v>
      </c>
      <c r="F14" s="261">
        <v>-1022.67944391</v>
      </c>
      <c r="G14" s="261">
        <v>5.98217789</v>
      </c>
      <c r="H14" s="261">
        <v>-47.674071650000002</v>
      </c>
      <c r="I14" s="261">
        <v>-440.51134876999998</v>
      </c>
      <c r="J14" s="273">
        <v>-420.74717136999999</v>
      </c>
      <c r="K14" s="261">
        <v>-950.6847219</v>
      </c>
      <c r="L14" s="261">
        <v>4.9201298500000004</v>
      </c>
      <c r="M14" s="261">
        <v>-60.687107150000003</v>
      </c>
      <c r="N14" s="261">
        <v>-78.897926889999994</v>
      </c>
      <c r="O14" s="8"/>
      <c r="Q14" s="8"/>
    </row>
    <row r="15" spans="1:17" x14ac:dyDescent="0.2">
      <c r="A15" s="247" t="s">
        <v>45</v>
      </c>
      <c r="B15" s="261">
        <v>-76</v>
      </c>
      <c r="C15" s="252">
        <v>-153.54450201</v>
      </c>
      <c r="D15" s="261">
        <v>30.09722172</v>
      </c>
      <c r="E15" s="261">
        <v>-121.201063036721</v>
      </c>
      <c r="F15" s="261">
        <v>2.8643247399999998</v>
      </c>
      <c r="G15" s="261">
        <v>20.929725000000001</v>
      </c>
      <c r="H15" s="261">
        <v>-11.380833020000001</v>
      </c>
      <c r="I15" s="261">
        <v>112.21517686292447</v>
      </c>
      <c r="J15" s="273">
        <v>-131.17742354000001</v>
      </c>
      <c r="K15" s="261">
        <v>2.8643247399999998</v>
      </c>
      <c r="L15" s="261">
        <v>20.927035098492158</v>
      </c>
      <c r="M15" s="261">
        <v>-11.38193434012026</v>
      </c>
      <c r="N15" s="261">
        <v>112.21327076865056</v>
      </c>
      <c r="O15" s="8"/>
      <c r="Q15" s="8"/>
    </row>
    <row r="16" spans="1:17" x14ac:dyDescent="0.2">
      <c r="A16" s="247" t="s">
        <v>46</v>
      </c>
      <c r="B16" s="261">
        <v>45</v>
      </c>
      <c r="C16" s="252">
        <v>571.57513654000002</v>
      </c>
      <c r="D16" s="261">
        <v>284.92615233999999</v>
      </c>
      <c r="E16" s="261">
        <v>362.20539217999999</v>
      </c>
      <c r="F16" s="261">
        <v>1278.082402</v>
      </c>
      <c r="G16" s="261">
        <v>84.532687999999993</v>
      </c>
      <c r="H16" s="261">
        <v>327.99542100000002</v>
      </c>
      <c r="I16" s="261">
        <v>1386.1918390000001</v>
      </c>
      <c r="J16" s="273">
        <v>1162.21471718</v>
      </c>
      <c r="K16" s="261">
        <v>1263.495633</v>
      </c>
      <c r="L16" s="261">
        <v>81.326172</v>
      </c>
      <c r="M16" s="261">
        <v>327.98907200000002</v>
      </c>
      <c r="N16" s="261">
        <v>1387.050831</v>
      </c>
      <c r="O16" s="8"/>
      <c r="Q16" s="8"/>
    </row>
    <row r="17" spans="1:17" x14ac:dyDescent="0.2">
      <c r="A17" s="247" t="s">
        <v>47</v>
      </c>
      <c r="B17" s="261">
        <v>-117</v>
      </c>
      <c r="C17" s="252">
        <v>-63.921094580000002</v>
      </c>
      <c r="D17" s="261">
        <v>-101.05475324</v>
      </c>
      <c r="E17" s="261">
        <v>-191.32016818</v>
      </c>
      <c r="F17" s="261">
        <v>8.2512715399999994</v>
      </c>
      <c r="G17" s="261">
        <v>-0.1802639</v>
      </c>
      <c r="H17" s="261">
        <v>-2.57406727</v>
      </c>
      <c r="I17" s="261">
        <v>-6.2024834100000001</v>
      </c>
      <c r="J17" s="273">
        <v>-91.233633879999999</v>
      </c>
      <c r="K17" s="261">
        <v>8.2512715399999994</v>
      </c>
      <c r="L17" s="261">
        <v>-0.1802639</v>
      </c>
      <c r="M17" s="261">
        <v>-2.57406727</v>
      </c>
      <c r="N17" s="261">
        <v>-6.2024834100000001</v>
      </c>
      <c r="O17" s="8"/>
      <c r="Q17" s="8"/>
    </row>
    <row r="18" spans="1:17" x14ac:dyDescent="0.2">
      <c r="A18" s="247" t="s">
        <v>48</v>
      </c>
      <c r="B18" s="261">
        <v>1759</v>
      </c>
      <c r="C18" s="252">
        <v>-5161.6037030099997</v>
      </c>
      <c r="D18" s="261">
        <v>982.3346636</v>
      </c>
      <c r="E18" s="261">
        <v>1161.9831372016861</v>
      </c>
      <c r="F18" s="261">
        <v>-422.39188952000001</v>
      </c>
      <c r="G18" s="261">
        <v>414.33017310000002</v>
      </c>
      <c r="H18" s="261">
        <v>-816.08609750000005</v>
      </c>
      <c r="I18" s="261">
        <v>-2846.5016166700002</v>
      </c>
      <c r="J18" s="273">
        <v>1863.3150527989999</v>
      </c>
      <c r="K18" s="261">
        <v>-671.31941386000005</v>
      </c>
      <c r="L18" s="261">
        <v>341.19037049999997</v>
      </c>
      <c r="M18" s="261">
        <v>-870.99055653000005</v>
      </c>
      <c r="N18" s="261">
        <v>-1838.05399152</v>
      </c>
      <c r="O18" s="8"/>
      <c r="Q18" s="8"/>
    </row>
    <row r="19" spans="1:17" x14ac:dyDescent="0.2">
      <c r="A19" s="247" t="s">
        <v>49</v>
      </c>
      <c r="B19" s="261">
        <v>-95</v>
      </c>
      <c r="C19" s="252">
        <v>-697.73430799000005</v>
      </c>
      <c r="D19" s="261">
        <v>-95.734564879999994</v>
      </c>
      <c r="E19" s="261">
        <v>-64.829745840000001</v>
      </c>
      <c r="F19" s="261">
        <v>314.39744424999998</v>
      </c>
      <c r="G19" s="261">
        <v>54.159497399999999</v>
      </c>
      <c r="H19" s="261">
        <v>163.95362617999999</v>
      </c>
      <c r="I19" s="261">
        <v>801.46555524999997</v>
      </c>
      <c r="J19" s="273">
        <v>-65.688817839999999</v>
      </c>
      <c r="K19" s="261">
        <v>315.13916125999998</v>
      </c>
      <c r="L19" s="261">
        <v>54.159497369999997</v>
      </c>
      <c r="M19" s="261">
        <v>163.95362614999999</v>
      </c>
      <c r="N19" s="261">
        <v>801.46555522000006</v>
      </c>
      <c r="O19" s="8"/>
      <c r="Q19" s="8"/>
    </row>
    <row r="20" spans="1:17" s="3" customFormat="1" x14ac:dyDescent="0.2">
      <c r="A20" s="247" t="s">
        <v>50</v>
      </c>
      <c r="B20" s="261">
        <v>-397</v>
      </c>
      <c r="C20" s="252">
        <v>-26.066866210000001</v>
      </c>
      <c r="D20" s="261">
        <v>-154.67499124</v>
      </c>
      <c r="E20" s="261">
        <v>-854.08996273000002</v>
      </c>
      <c r="F20" s="261">
        <v>-29.290829509999998</v>
      </c>
      <c r="G20" s="261">
        <v>-1.92104264</v>
      </c>
      <c r="H20" s="261">
        <v>-2.6550792799999998</v>
      </c>
      <c r="I20" s="261">
        <v>-5.4163605800000001</v>
      </c>
      <c r="J20" s="273">
        <v>-236.1876833</v>
      </c>
      <c r="K20" s="261">
        <v>-29.290829509999998</v>
      </c>
      <c r="L20" s="261">
        <v>-1.92104264</v>
      </c>
      <c r="M20" s="261">
        <v>-2.6550792799999998</v>
      </c>
      <c r="N20" s="261">
        <v>-5.4163605800000001</v>
      </c>
      <c r="O20" s="8"/>
      <c r="Q20" s="8"/>
    </row>
    <row r="21" spans="1:17" x14ac:dyDescent="0.2">
      <c r="A21" s="247" t="s">
        <v>51</v>
      </c>
      <c r="B21" s="261">
        <v>-278</v>
      </c>
      <c r="C21" s="252">
        <v>-128.933694</v>
      </c>
      <c r="D21" s="261">
        <v>-151.25267271000001</v>
      </c>
      <c r="E21" s="261">
        <v>-133.90216115999999</v>
      </c>
      <c r="F21" s="261">
        <v>-21.622341339999998</v>
      </c>
      <c r="G21" s="261">
        <v>-2.77258</v>
      </c>
      <c r="H21" s="261">
        <v>-0.15865000000000001</v>
      </c>
      <c r="I21" s="261">
        <v>-17.277842</v>
      </c>
      <c r="J21" s="273">
        <v>-133.90216115999999</v>
      </c>
      <c r="K21" s="261">
        <v>-21.622341339999998</v>
      </c>
      <c r="L21" s="261">
        <v>-2.77258</v>
      </c>
      <c r="M21" s="261">
        <v>-0.15865000000000001</v>
      </c>
      <c r="N21" s="261">
        <v>-17.277842</v>
      </c>
      <c r="O21" s="8"/>
      <c r="Q21" s="8"/>
    </row>
    <row r="22" spans="1:17" ht="13.5" customHeight="1" x14ac:dyDescent="0.2">
      <c r="A22" s="247" t="s">
        <v>52</v>
      </c>
      <c r="B22" s="261">
        <v>1635</v>
      </c>
      <c r="C22" s="252">
        <v>2424.0238026900001</v>
      </c>
      <c r="D22" s="261">
        <v>2523.41498594</v>
      </c>
      <c r="E22" s="261">
        <v>4486.4198857299998</v>
      </c>
      <c r="F22" s="261">
        <v>2806.4504145400001</v>
      </c>
      <c r="G22" s="261">
        <v>254.54842868</v>
      </c>
      <c r="H22" s="261">
        <v>465.74606167000002</v>
      </c>
      <c r="I22" s="261">
        <v>2528.310262</v>
      </c>
      <c r="J22" s="273">
        <v>4295.4232451400003</v>
      </c>
      <c r="K22" s="261">
        <v>3120.5924423319998</v>
      </c>
      <c r="L22" s="261">
        <v>224.67011009000001</v>
      </c>
      <c r="M22" s="261">
        <v>45.855046379999997</v>
      </c>
      <c r="N22" s="261">
        <v>1369.794991</v>
      </c>
      <c r="O22" s="8"/>
      <c r="Q22" s="8"/>
    </row>
    <row r="23" spans="1:17" x14ac:dyDescent="0.2">
      <c r="A23" s="248" t="s">
        <v>53</v>
      </c>
      <c r="B23" s="267">
        <v>28638</v>
      </c>
      <c r="C23" s="256">
        <v>11981.937490875658</v>
      </c>
      <c r="D23" s="256">
        <v>21952.45733602504</v>
      </c>
      <c r="E23" s="256">
        <v>10552.923071838159</v>
      </c>
      <c r="F23" s="256">
        <v>25770.259443860767</v>
      </c>
      <c r="G23" s="256">
        <f>SUM(G5:G22)</f>
        <v>2150.4287441280171</v>
      </c>
      <c r="H23" s="256">
        <f t="shared" ref="H23:I23" si="0">SUM(H5:H22)</f>
        <v>1550.444977845902</v>
      </c>
      <c r="I23" s="256">
        <f t="shared" si="0"/>
        <v>19940.191897231121</v>
      </c>
      <c r="J23" s="274">
        <v>8963.6155113422265</v>
      </c>
      <c r="K23" s="316">
        <v>21199.935270140119</v>
      </c>
      <c r="L23" s="256">
        <f>SUM(L5:L22)</f>
        <v>951.69141676249853</v>
      </c>
      <c r="M23" s="256">
        <f t="shared" ref="M23" si="1">SUM(M5:M22)</f>
        <v>-465.0877175686723</v>
      </c>
      <c r="N23" s="256">
        <f>SUM(N5:N22)</f>
        <v>21040.259724697553</v>
      </c>
      <c r="O23" s="242"/>
      <c r="Q23" s="8"/>
    </row>
    <row r="24" spans="1:17" x14ac:dyDescent="0.2">
      <c r="A24" s="247" t="s">
        <v>54</v>
      </c>
      <c r="B24" s="261">
        <v>1754</v>
      </c>
      <c r="C24" s="252">
        <v>9534.81398273999</v>
      </c>
      <c r="D24" s="261">
        <v>4237.3584939800003</v>
      </c>
      <c r="E24" s="261">
        <v>-4385.17067572</v>
      </c>
      <c r="F24" s="261">
        <v>823.56791265000004</v>
      </c>
      <c r="G24" s="261">
        <v>-455.60316112999999</v>
      </c>
      <c r="H24" s="261">
        <v>1050.93462615</v>
      </c>
      <c r="I24" s="261">
        <v>779.49111095000001</v>
      </c>
      <c r="J24" s="273">
        <v>-4442.1962144400004</v>
      </c>
      <c r="K24" s="261">
        <v>1335.4876494</v>
      </c>
      <c r="L24" s="261">
        <v>-510.42299887000001</v>
      </c>
      <c r="M24" s="261">
        <v>350.49132350999997</v>
      </c>
      <c r="N24" s="261">
        <v>-128.90927604000001</v>
      </c>
      <c r="O24" s="242"/>
      <c r="Q24" s="8"/>
    </row>
    <row r="25" spans="1:17" s="3" customFormat="1" ht="12" customHeight="1" x14ac:dyDescent="0.2">
      <c r="A25" s="247" t="s">
        <v>55</v>
      </c>
      <c r="B25" s="261">
        <v>3017</v>
      </c>
      <c r="C25" s="252">
        <v>4130.3957276400297</v>
      </c>
      <c r="D25" s="261">
        <v>1950.8415593699999</v>
      </c>
      <c r="E25" s="261">
        <v>670.38309278999998</v>
      </c>
      <c r="F25" s="261">
        <v>439.62831526999997</v>
      </c>
      <c r="G25" s="261">
        <v>538.48204023000005</v>
      </c>
      <c r="H25" s="261">
        <v>294.61397986999998</v>
      </c>
      <c r="I25" s="261">
        <v>6255.7687587199998</v>
      </c>
      <c r="J25" s="273">
        <v>-1092.676594</v>
      </c>
      <c r="K25" s="261">
        <v>-1838.8378811699999</v>
      </c>
      <c r="L25" s="261">
        <v>965.2893187300001</v>
      </c>
      <c r="M25" s="261">
        <v>90.181312229999904</v>
      </c>
      <c r="N25" s="261">
        <v>4391.0989485199998</v>
      </c>
      <c r="Q25" s="8"/>
    </row>
    <row r="26" spans="1:17" x14ac:dyDescent="0.2">
      <c r="A26" s="247" t="s">
        <v>56</v>
      </c>
      <c r="B26" s="261">
        <v>8098</v>
      </c>
      <c r="C26" s="252">
        <v>12329.689375100001</v>
      </c>
      <c r="D26" s="261">
        <v>-6993.9432373400005</v>
      </c>
      <c r="E26" s="261">
        <v>8505.2947573599995</v>
      </c>
      <c r="F26" s="261">
        <v>-1335.3356805799999</v>
      </c>
      <c r="G26" s="261">
        <v>437.86318533000002</v>
      </c>
      <c r="H26" s="261">
        <v>-170.54450202000001</v>
      </c>
      <c r="I26" s="261">
        <v>714.15379597000003</v>
      </c>
      <c r="J26" s="273">
        <v>7210.60370857</v>
      </c>
      <c r="K26" s="261">
        <v>-1445.0291549999999</v>
      </c>
      <c r="L26" s="261">
        <v>385.44696442999998</v>
      </c>
      <c r="M26" s="261">
        <v>10.30042433</v>
      </c>
      <c r="N26" s="261">
        <v>1080.36931301</v>
      </c>
      <c r="O26" s="242"/>
      <c r="Q26" s="8"/>
    </row>
    <row r="27" spans="1:17" ht="12" customHeight="1" x14ac:dyDescent="0.2">
      <c r="A27" s="247" t="s">
        <v>57</v>
      </c>
      <c r="B27" s="261">
        <v>-10</v>
      </c>
      <c r="C27" s="252">
        <v>0</v>
      </c>
      <c r="D27" s="261">
        <v>0</v>
      </c>
      <c r="E27" s="261">
        <v>-1.0724199999999999</v>
      </c>
      <c r="F27" s="261">
        <v>-3.3509600000000002</v>
      </c>
      <c r="G27" s="261">
        <v>0</v>
      </c>
      <c r="H27" s="261">
        <v>0</v>
      </c>
      <c r="I27" s="261">
        <v>-0.70640000000000003</v>
      </c>
      <c r="J27" s="273">
        <v>-1.0724199999999999</v>
      </c>
      <c r="K27" s="261">
        <v>-3.3509600000000002</v>
      </c>
      <c r="L27" s="261">
        <v>0</v>
      </c>
      <c r="M27" s="261">
        <v>0</v>
      </c>
      <c r="N27" s="261">
        <v>-0.70640000000000003</v>
      </c>
      <c r="O27" s="242"/>
      <c r="Q27" s="8"/>
    </row>
    <row r="28" spans="1:17" x14ac:dyDescent="0.2">
      <c r="A28" s="248" t="s">
        <v>58</v>
      </c>
      <c r="B28" s="267">
        <v>12859</v>
      </c>
      <c r="C28" s="256">
        <v>25994.899085480021</v>
      </c>
      <c r="D28" s="267">
        <v>-805.74318399000003</v>
      </c>
      <c r="E28" s="267">
        <v>4789.434754429999</v>
      </c>
      <c r="F28" s="267">
        <v>-75.490412659999961</v>
      </c>
      <c r="G28" s="267">
        <f>SUM(G24:G27)</f>
        <v>520.74206443000003</v>
      </c>
      <c r="H28" s="267">
        <f t="shared" ref="H28:I28" si="2">SUM(H24:H27)</f>
        <v>1175.0041040000001</v>
      </c>
      <c r="I28" s="267">
        <f t="shared" si="2"/>
        <v>7748.7072656399996</v>
      </c>
      <c r="J28" s="275">
        <v>1674.6584801299991</v>
      </c>
      <c r="K28" s="257">
        <v>-1951.7303467699999</v>
      </c>
      <c r="L28" s="267">
        <f>SUM(L24:L27)</f>
        <v>840.31328429000007</v>
      </c>
      <c r="M28" s="267">
        <f t="shared" ref="M28:N28" si="3">SUM(M24:M27)</f>
        <v>450.97306006999986</v>
      </c>
      <c r="N28" s="267">
        <f t="shared" si="3"/>
        <v>5341.8525854899999</v>
      </c>
      <c r="O28" s="242"/>
      <c r="Q28" s="8"/>
    </row>
    <row r="29" spans="1:17" ht="13.5" customHeight="1" x14ac:dyDescent="0.2">
      <c r="A29" s="247" t="s">
        <v>59</v>
      </c>
      <c r="B29" s="261">
        <v>-287</v>
      </c>
      <c r="C29" s="252">
        <v>-7326.5405442088722</v>
      </c>
      <c r="D29" s="261">
        <v>3763.9875257382341</v>
      </c>
      <c r="E29" s="261">
        <v>2484.6575321878577</v>
      </c>
      <c r="F29" s="261">
        <v>6889.8255497967384</v>
      </c>
      <c r="G29" s="261">
        <v>164.70891884761377</v>
      </c>
      <c r="H29" s="261">
        <v>698.43989831955014</v>
      </c>
      <c r="I29" s="261">
        <v>4475.0718234565638</v>
      </c>
      <c r="J29" s="273">
        <v>2825.6311091288349</v>
      </c>
      <c r="K29" s="261">
        <v>6484.0794624693335</v>
      </c>
      <c r="L29" s="261">
        <v>103.21072284257831</v>
      </c>
      <c r="M29" s="261">
        <v>582.39084065477573</v>
      </c>
      <c r="N29" s="261">
        <v>1220.2839471115283</v>
      </c>
      <c r="O29" s="242"/>
      <c r="Q29" s="8"/>
    </row>
    <row r="30" spans="1:17" s="3" customFormat="1" x14ac:dyDescent="0.2">
      <c r="A30" s="247" t="s">
        <v>60</v>
      </c>
      <c r="B30" s="261">
        <v>-4259</v>
      </c>
      <c r="C30" s="252">
        <v>-12347.115314796143</v>
      </c>
      <c r="D30" s="261">
        <v>-4623.3500259045804</v>
      </c>
      <c r="E30" s="261">
        <v>2330.0333543679726</v>
      </c>
      <c r="F30" s="261">
        <v>7684.3537361293211</v>
      </c>
      <c r="G30" s="261">
        <v>257.57758334718449</v>
      </c>
      <c r="H30" s="261">
        <v>8.5327256955899003E-2</v>
      </c>
      <c r="I30" s="261">
        <v>-2284.7411070169237</v>
      </c>
      <c r="J30" s="273">
        <v>3954.2453692287104</v>
      </c>
      <c r="K30" s="261">
        <v>6645.4885205724277</v>
      </c>
      <c r="L30" s="261">
        <v>14.671211235254722</v>
      </c>
      <c r="M30" s="261">
        <v>-488.23495680542186</v>
      </c>
      <c r="N30" s="261">
        <v>-4837.0622904806223</v>
      </c>
      <c r="Q30" s="8"/>
    </row>
    <row r="31" spans="1:17" s="3" customFormat="1" x14ac:dyDescent="0.2">
      <c r="A31" s="247" t="s">
        <v>61</v>
      </c>
      <c r="B31" s="261">
        <v>7846</v>
      </c>
      <c r="C31" s="252">
        <v>-10231.903866020866</v>
      </c>
      <c r="D31" s="261">
        <v>11182.586555599264</v>
      </c>
      <c r="E31" s="261">
        <v>-946.45303574925367</v>
      </c>
      <c r="F31" s="261">
        <v>1839.3150295273174</v>
      </c>
      <c r="G31" s="261">
        <v>-208.60338793757893</v>
      </c>
      <c r="H31" s="261">
        <v>-605.75794529908762</v>
      </c>
      <c r="I31" s="261">
        <v>3781.936377808227</v>
      </c>
      <c r="J31" s="273">
        <v>-953.89397598373625</v>
      </c>
      <c r="K31" s="261">
        <v>2166.7848157577655</v>
      </c>
      <c r="L31" s="261">
        <v>-320.13814443783502</v>
      </c>
      <c r="M31" s="261">
        <v>-221.04439577925623</v>
      </c>
      <c r="N31" s="261">
        <v>2839.2070359501595</v>
      </c>
      <c r="Q31" s="8"/>
    </row>
    <row r="32" spans="1:17" s="3" customFormat="1" x14ac:dyDescent="0.2">
      <c r="A32" s="247" t="s">
        <v>62</v>
      </c>
      <c r="B32" s="261">
        <v>423</v>
      </c>
      <c r="C32" s="252">
        <v>-3659.0271411499998</v>
      </c>
      <c r="D32" s="261">
        <v>-2706.5771295499999</v>
      </c>
      <c r="E32" s="261">
        <v>1008.75347198</v>
      </c>
      <c r="F32" s="261">
        <v>2582.38216594</v>
      </c>
      <c r="G32" s="261">
        <v>766.56408409999995</v>
      </c>
      <c r="H32" s="261">
        <v>803.55170538000004</v>
      </c>
      <c r="I32" s="261">
        <v>6623.1957418600005</v>
      </c>
      <c r="J32" s="273">
        <v>855.74352976</v>
      </c>
      <c r="K32" s="261">
        <v>1507.1663235399999</v>
      </c>
      <c r="L32" s="261">
        <v>744.70517090999999</v>
      </c>
      <c r="M32" s="261">
        <v>826.31187451000005</v>
      </c>
      <c r="N32" s="261">
        <v>6116.3120499699999</v>
      </c>
      <c r="Q32" s="8"/>
    </row>
    <row r="33" spans="1:17" s="3" customFormat="1" ht="12" customHeight="1" x14ac:dyDescent="0.2">
      <c r="A33" s="247" t="s">
        <v>63</v>
      </c>
      <c r="B33" s="261">
        <v>-474</v>
      </c>
      <c r="C33" s="252">
        <v>689.85113608533447</v>
      </c>
      <c r="D33" s="261">
        <v>-757.05481509000003</v>
      </c>
      <c r="E33" s="261">
        <v>-1067.3465633200001</v>
      </c>
      <c r="F33" s="261">
        <v>10.10387031</v>
      </c>
      <c r="G33" s="261">
        <v>154.06754171</v>
      </c>
      <c r="H33" s="261">
        <v>144.55025719</v>
      </c>
      <c r="I33" s="261">
        <v>5176.78892387</v>
      </c>
      <c r="J33" s="273">
        <v>250.65702569000001</v>
      </c>
      <c r="K33" s="261">
        <v>106.80382437999999</v>
      </c>
      <c r="L33" s="261">
        <v>158.99605410999999</v>
      </c>
      <c r="M33" s="261">
        <v>94.674118719999996</v>
      </c>
      <c r="N33" s="261">
        <v>3528.3058669900001</v>
      </c>
      <c r="Q33" s="8"/>
    </row>
    <row r="34" spans="1:17" s="3" customFormat="1" x14ac:dyDescent="0.2">
      <c r="A34" s="247" t="s">
        <v>64</v>
      </c>
      <c r="B34" s="261">
        <v>1057</v>
      </c>
      <c r="C34" s="252">
        <v>486.35601717999998</v>
      </c>
      <c r="D34" s="261">
        <v>-1815.3489900100001</v>
      </c>
      <c r="E34" s="261">
        <v>1216.0282204800001</v>
      </c>
      <c r="F34" s="261">
        <v>820.96345737000001</v>
      </c>
      <c r="G34" s="261">
        <v>54.619194069999999</v>
      </c>
      <c r="H34" s="261">
        <v>-238.19399794</v>
      </c>
      <c r="I34" s="261">
        <v>1911.1845530999999</v>
      </c>
      <c r="J34" s="273">
        <v>1510.9605697699999</v>
      </c>
      <c r="K34" s="261">
        <v>820.96345742000005</v>
      </c>
      <c r="L34" s="261">
        <v>44.766178580000002</v>
      </c>
      <c r="M34" s="261">
        <v>-238.19399806999999</v>
      </c>
      <c r="N34" s="261">
        <v>1428.3160202900001</v>
      </c>
      <c r="Q34" s="8"/>
    </row>
    <row r="35" spans="1:17" s="3" customFormat="1" x14ac:dyDescent="0.2">
      <c r="A35" s="248" t="s">
        <v>65</v>
      </c>
      <c r="B35" s="267">
        <v>4306</v>
      </c>
      <c r="C35" s="256">
        <v>-32388.379712910544</v>
      </c>
      <c r="D35" s="267">
        <v>5044.2431207829177</v>
      </c>
      <c r="E35" s="267">
        <v>5025.6729799465775</v>
      </c>
      <c r="F35" s="267">
        <v>19826.943809073378</v>
      </c>
      <c r="G35" s="267">
        <f>SUM(G29:G34)</f>
        <v>1188.9339341372192</v>
      </c>
      <c r="H35" s="267">
        <f t="shared" ref="H35:I35" si="4">SUM(H29:H34)</f>
        <v>802.67524490741846</v>
      </c>
      <c r="I35" s="267">
        <f t="shared" si="4"/>
        <v>19683.436313077869</v>
      </c>
      <c r="J35" s="275">
        <v>8443.3436275938093</v>
      </c>
      <c r="K35" s="267">
        <v>17731.286404139526</v>
      </c>
      <c r="L35" s="267">
        <f>SUM(L29:L34)</f>
        <v>746.2111932399979</v>
      </c>
      <c r="M35" s="267">
        <f t="shared" ref="M35:N35" si="5">SUM(M29:M34)</f>
        <v>555.90348323009766</v>
      </c>
      <c r="N35" s="267">
        <f t="shared" si="5"/>
        <v>10295.362629831066</v>
      </c>
      <c r="Q35" s="8"/>
    </row>
    <row r="36" spans="1:17" s="3" customFormat="1" x14ac:dyDescent="0.2">
      <c r="A36" s="249" t="s">
        <v>66</v>
      </c>
      <c r="B36" s="257">
        <v>4</v>
      </c>
      <c r="C36" s="254">
        <v>-50.000453</v>
      </c>
      <c r="D36" s="257">
        <v>-23.283550999999999</v>
      </c>
      <c r="E36" s="257">
        <v>2.9031729999999998</v>
      </c>
      <c r="F36" s="257">
        <v>-245.747433</v>
      </c>
      <c r="G36" s="257">
        <v>0</v>
      </c>
      <c r="H36" s="257">
        <v>0</v>
      </c>
      <c r="I36" s="257">
        <v>0</v>
      </c>
      <c r="J36" s="272">
        <v>2.9031729999999998</v>
      </c>
      <c r="K36" s="257">
        <v>-245.747433</v>
      </c>
      <c r="L36" s="257">
        <v>0</v>
      </c>
      <c r="M36" s="257">
        <v>0</v>
      </c>
      <c r="N36" s="257">
        <v>0</v>
      </c>
      <c r="Q36" s="8"/>
    </row>
    <row r="37" spans="1:17" x14ac:dyDescent="0.2">
      <c r="A37" s="250" t="s">
        <v>67</v>
      </c>
      <c r="B37" s="257">
        <v>311</v>
      </c>
      <c r="C37" s="254">
        <v>2035.1196098999999</v>
      </c>
      <c r="D37" s="257">
        <v>107.35778358</v>
      </c>
      <c r="E37" s="257">
        <v>-278.35860460999999</v>
      </c>
      <c r="F37" s="257">
        <v>-123.9421292</v>
      </c>
      <c r="G37" s="257">
        <v>-400.565541</v>
      </c>
      <c r="H37" s="257">
        <v>163.65401643999999</v>
      </c>
      <c r="I37" s="257">
        <v>-7.7030033400000004</v>
      </c>
      <c r="J37" s="272">
        <v>-175.75758837000001</v>
      </c>
      <c r="K37" s="257">
        <v>339.69492127000001</v>
      </c>
      <c r="L37" s="257">
        <v>-400.565541</v>
      </c>
      <c r="M37" s="257">
        <v>163.65401643999999</v>
      </c>
      <c r="N37" s="257">
        <v>85.849334440000007</v>
      </c>
      <c r="O37" s="242"/>
      <c r="Q37" s="8"/>
    </row>
    <row r="38" spans="1:17" x14ac:dyDescent="0.2">
      <c r="A38" s="255" t="s">
        <v>68</v>
      </c>
      <c r="B38" s="261"/>
      <c r="C38" s="252"/>
      <c r="D38" s="261">
        <v>6223.4786794499996</v>
      </c>
      <c r="E38" s="261">
        <v>12124.787665088148</v>
      </c>
      <c r="F38" s="261">
        <v>11831.405395727359</v>
      </c>
      <c r="G38" s="261">
        <v>744.07795912019776</v>
      </c>
      <c r="H38" s="261">
        <v>567.28490819067827</v>
      </c>
      <c r="I38" s="261">
        <v>8911.0209044253934</v>
      </c>
      <c r="J38" s="273">
        <v>11202.811473014737</v>
      </c>
      <c r="K38" s="261">
        <v>10878.585947171725</v>
      </c>
      <c r="L38" s="261">
        <v>687.23308041062614</v>
      </c>
      <c r="M38" s="261">
        <v>547.06285493883183</v>
      </c>
      <c r="N38" s="261">
        <v>8473.877042811846</v>
      </c>
      <c r="O38" s="242"/>
      <c r="Q38" s="8"/>
    </row>
    <row r="39" spans="1:17" x14ac:dyDescent="0.2">
      <c r="A39" s="255" t="s">
        <v>69</v>
      </c>
      <c r="B39" s="261"/>
      <c r="C39" s="252"/>
      <c r="D39" s="261">
        <v>980.18225969999003</v>
      </c>
      <c r="E39" s="261">
        <v>556.98218211000005</v>
      </c>
      <c r="F39" s="261">
        <v>8488.7489465800008</v>
      </c>
      <c r="G39" s="261">
        <v>79.59438548</v>
      </c>
      <c r="H39" s="261">
        <v>53.782864189999998</v>
      </c>
      <c r="I39" s="261">
        <v>-335.6832263</v>
      </c>
      <c r="J39" s="273">
        <v>656.71797444000003</v>
      </c>
      <c r="K39" s="261">
        <v>9697.6087725800007</v>
      </c>
      <c r="L39" s="261">
        <v>108.17864973</v>
      </c>
      <c r="M39" s="261">
        <v>136.90191548000001</v>
      </c>
      <c r="N39" s="261">
        <v>478.88662316</v>
      </c>
      <c r="O39" s="242"/>
      <c r="Q39" s="8"/>
    </row>
    <row r="40" spans="1:17" x14ac:dyDescent="0.2">
      <c r="A40" s="255" t="s">
        <v>70</v>
      </c>
      <c r="B40" s="261"/>
      <c r="C40" s="252"/>
      <c r="D40" s="261">
        <v>1109.1607742799999</v>
      </c>
      <c r="E40" s="261">
        <v>1731.5219261100001</v>
      </c>
      <c r="F40" s="261">
        <v>2036.3291332199999</v>
      </c>
      <c r="G40" s="261">
        <v>483.03387932999999</v>
      </c>
      <c r="H40" s="261">
        <v>394.28156691999999</v>
      </c>
      <c r="I40" s="261">
        <v>4894.4785883699997</v>
      </c>
      <c r="J40" s="273">
        <v>1731.52192614</v>
      </c>
      <c r="K40" s="261">
        <v>2036.32913323</v>
      </c>
      <c r="L40" s="261">
        <v>483.03387960999999</v>
      </c>
      <c r="M40" s="261">
        <v>394.28156655999999</v>
      </c>
      <c r="N40" s="261">
        <v>4894.4785882300002</v>
      </c>
      <c r="O40" s="242"/>
      <c r="Q40" s="8"/>
    </row>
    <row r="41" spans="1:17" x14ac:dyDescent="0.2">
      <c r="A41" s="255" t="s">
        <v>71</v>
      </c>
      <c r="B41" s="271"/>
      <c r="C41" s="270"/>
      <c r="D41" s="271">
        <v>2304.9842989200001</v>
      </c>
      <c r="E41" s="271">
        <v>6747.68707576</v>
      </c>
      <c r="F41" s="271">
        <v>2683.9386160399999</v>
      </c>
      <c r="G41" s="261">
        <v>5.0537660000000004</v>
      </c>
      <c r="H41" s="261">
        <v>-123.90974190999999</v>
      </c>
      <c r="I41" s="261">
        <v>809.84471222000002</v>
      </c>
      <c r="J41" s="273">
        <v>6747.6870755299997</v>
      </c>
      <c r="K41" s="261">
        <v>2683.9386162599999</v>
      </c>
      <c r="L41" s="261">
        <v>5.05376592</v>
      </c>
      <c r="M41" s="261">
        <v>-123.90974206999999</v>
      </c>
      <c r="N41" s="261">
        <v>809.84471184999995</v>
      </c>
      <c r="O41" s="242"/>
      <c r="Q41" s="8"/>
    </row>
    <row r="42" spans="1:17" x14ac:dyDescent="0.2">
      <c r="A42" s="250" t="s">
        <v>208</v>
      </c>
      <c r="B42" s="257">
        <v>11147</v>
      </c>
      <c r="C42" s="254">
        <v>39978.458485760733</v>
      </c>
      <c r="D42" s="257">
        <v>10617.806012349991</v>
      </c>
      <c r="E42" s="257">
        <v>21160.978849068149</v>
      </c>
      <c r="F42" s="257">
        <v>25040.422091567358</v>
      </c>
      <c r="G42" s="257">
        <f>SUM(G38:G41)</f>
        <v>1311.7599899301977</v>
      </c>
      <c r="H42" s="257">
        <f t="shared" ref="H42:I42" si="6">SUM(H38:H41)</f>
        <v>891.43959739067816</v>
      </c>
      <c r="I42" s="237">
        <f t="shared" si="6"/>
        <v>14279.660978715392</v>
      </c>
      <c r="J42" s="280">
        <v>20338.738449124736</v>
      </c>
      <c r="K42" s="267">
        <v>25296.462469241724</v>
      </c>
      <c r="L42" s="257">
        <f>SUM(L38:L41)</f>
        <v>1283.499375670626</v>
      </c>
      <c r="M42" s="257">
        <f t="shared" ref="M42:N42" si="7">SUM(M38:M41)</f>
        <v>954.33659490883201</v>
      </c>
      <c r="N42" s="257">
        <f t="shared" si="7"/>
        <v>14657.086966051847</v>
      </c>
      <c r="O42" s="242"/>
      <c r="Q42" s="8"/>
    </row>
    <row r="43" spans="1:17" x14ac:dyDescent="0.2">
      <c r="A43" s="250" t="s">
        <v>72</v>
      </c>
      <c r="B43" s="257">
        <v>1697</v>
      </c>
      <c r="C43" s="254">
        <v>8897.6167878899996</v>
      </c>
      <c r="D43" s="257">
        <v>2806.1576575899999</v>
      </c>
      <c r="E43" s="257">
        <v>2402.7658010199998</v>
      </c>
      <c r="F43" s="257">
        <v>11276.946675839999</v>
      </c>
      <c r="G43" s="257">
        <v>330.62306720999999</v>
      </c>
      <c r="H43" s="257">
        <v>478.95643239999998</v>
      </c>
      <c r="I43" s="237">
        <v>-16696.383690570001</v>
      </c>
      <c r="J43" s="280">
        <v>1440.0367024499999</v>
      </c>
      <c r="K43" s="267">
        <v>9180.6896059200008</v>
      </c>
      <c r="L43" s="257">
        <v>268.71046497999998</v>
      </c>
      <c r="M43" s="257">
        <v>339.11667346000002</v>
      </c>
      <c r="N43" s="257">
        <v>2229.9502694399998</v>
      </c>
      <c r="O43" s="242"/>
      <c r="Q43" s="8"/>
    </row>
    <row r="44" spans="1:17" x14ac:dyDescent="0.2">
      <c r="A44" s="250" t="s">
        <v>73</v>
      </c>
      <c r="B44" s="257">
        <v>39</v>
      </c>
      <c r="C44" s="254">
        <v>2544.1710603199999</v>
      </c>
      <c r="D44" s="257">
        <v>461.37747250000001</v>
      </c>
      <c r="E44" s="257">
        <v>398.08980294000003</v>
      </c>
      <c r="F44" s="257">
        <v>445.38484468000001</v>
      </c>
      <c r="G44" s="257">
        <v>32.858010999999998</v>
      </c>
      <c r="H44" s="257">
        <v>22.449037000000001</v>
      </c>
      <c r="I44" s="237">
        <v>207.18971475999999</v>
      </c>
      <c r="J44" s="280">
        <v>398.08980294000003</v>
      </c>
      <c r="K44" s="267">
        <v>445.38484468000001</v>
      </c>
      <c r="L44" s="257">
        <v>32.858010999999998</v>
      </c>
      <c r="M44" s="257">
        <v>22.449037000000001</v>
      </c>
      <c r="N44" s="257">
        <v>212.38166200000001</v>
      </c>
      <c r="O44" s="242"/>
      <c r="Q44" s="8"/>
    </row>
    <row r="45" spans="1:17" x14ac:dyDescent="0.2">
      <c r="A45" s="250" t="s">
        <v>74</v>
      </c>
      <c r="B45" s="257">
        <v>113</v>
      </c>
      <c r="C45" s="254">
        <v>2631.6450710511831</v>
      </c>
      <c r="D45" s="257">
        <v>2439.6184416000001</v>
      </c>
      <c r="E45" s="257">
        <v>2125.5403767399998</v>
      </c>
      <c r="F45" s="257">
        <v>-586.61052203999998</v>
      </c>
      <c r="G45" s="257">
        <v>-56.466527540000001</v>
      </c>
      <c r="H45" s="257">
        <v>-440.97548834000003</v>
      </c>
      <c r="I45" s="237">
        <v>-1205.46021688</v>
      </c>
      <c r="J45" s="280">
        <v>2077.7938569100002</v>
      </c>
      <c r="K45" s="267">
        <v>-688.02523298999995</v>
      </c>
      <c r="L45" s="257">
        <v>-55.040593250000001</v>
      </c>
      <c r="M45" s="257">
        <v>-299.49366409999999</v>
      </c>
      <c r="N45" s="257">
        <v>-1183.6880668199999</v>
      </c>
      <c r="O45" s="242"/>
      <c r="Q45" s="8"/>
    </row>
    <row r="46" spans="1:17" x14ac:dyDescent="0.2">
      <c r="A46" s="262" t="s">
        <v>75</v>
      </c>
      <c r="B46" s="264">
        <v>-5</v>
      </c>
      <c r="C46" s="263">
        <v>-124.689829</v>
      </c>
      <c r="D46" s="264">
        <v>2021.994919</v>
      </c>
      <c r="E46" s="264">
        <v>55.511080999999997</v>
      </c>
      <c r="F46" s="264">
        <v>0</v>
      </c>
      <c r="G46" s="257">
        <v>0</v>
      </c>
      <c r="H46" s="257">
        <v>0</v>
      </c>
      <c r="I46" s="237">
        <v>0</v>
      </c>
      <c r="J46" s="280">
        <v>0</v>
      </c>
      <c r="K46" s="267">
        <v>0</v>
      </c>
      <c r="L46" s="257">
        <v>0</v>
      </c>
      <c r="M46" s="257">
        <v>0</v>
      </c>
      <c r="N46" s="257">
        <v>0</v>
      </c>
      <c r="O46" s="242"/>
      <c r="Q46" s="8"/>
    </row>
    <row r="47" spans="1:17" x14ac:dyDescent="0.2">
      <c r="A47" s="268" t="s">
        <v>76</v>
      </c>
      <c r="B47" s="268">
        <v>55552</v>
      </c>
      <c r="C47" s="258">
        <v>62584.044424717031</v>
      </c>
      <c r="D47" s="268">
        <v>47225.713567807958</v>
      </c>
      <c r="E47" s="268">
        <v>43371.66325028288</v>
      </c>
      <c r="F47" s="268">
        <v>83910.074560291483</v>
      </c>
      <c r="G47" s="268">
        <f>G4+G23+G28+G35+G36+G37+G42+G43+G44+G45+G46</f>
        <v>5200.9946724954343</v>
      </c>
      <c r="H47" s="268">
        <f t="shared" ref="H47:I47" si="8">H4+H23+H28+H35+H36+H37+H42+H43+H44+H45+H46</f>
        <v>3889.3806493139991</v>
      </c>
      <c r="I47" s="268">
        <f t="shared" si="8"/>
        <v>48991.374171764386</v>
      </c>
      <c r="J47" s="268">
        <v>40171.491307790769</v>
      </c>
      <c r="K47" s="268">
        <v>74497.841146661376</v>
      </c>
      <c r="L47" s="268">
        <f>L4+L23+L28+L35+L36+L37+L42+L43+L44+L45+L46</f>
        <v>3833.3067234531227</v>
      </c>
      <c r="M47" s="268">
        <f>M4+M23+M28+M35+M36+M37+M42+M43+M44+M45+M46</f>
        <v>888.31191509025734</v>
      </c>
      <c r="N47" s="268">
        <f>N4+N23+N28+N35+N36+N37+N42+N43+N44+N45+N46</f>
        <v>56687.192964812464</v>
      </c>
      <c r="O47" s="242"/>
    </row>
    <row r="48" spans="1:17" ht="13.5" thickBot="1" x14ac:dyDescent="0.25">
      <c r="A48" s="242" t="s">
        <v>83</v>
      </c>
      <c r="B48" s="277"/>
      <c r="C48" s="277"/>
      <c r="D48" s="277"/>
      <c r="E48" s="277"/>
      <c r="F48" s="277"/>
      <c r="G48" s="277"/>
      <c r="H48" s="277"/>
      <c r="I48" s="277"/>
      <c r="J48" s="277"/>
      <c r="K48" s="277"/>
      <c r="L48" s="277"/>
      <c r="M48" s="277"/>
      <c r="N48" s="277"/>
    </row>
    <row r="49" spans="1:14" x14ac:dyDescent="0.2">
      <c r="A49" s="244" t="s">
        <v>77</v>
      </c>
      <c r="B49" s="245"/>
      <c r="C49" s="245"/>
      <c r="D49" s="245"/>
      <c r="E49" s="253"/>
      <c r="F49" s="253"/>
      <c r="G49" s="253"/>
      <c r="H49" s="253"/>
      <c r="I49" s="253"/>
      <c r="J49" s="253"/>
      <c r="K49" s="246"/>
      <c r="L49" s="246"/>
      <c r="M49" s="246"/>
      <c r="N49" s="246"/>
    </row>
    <row r="50" spans="1:14" x14ac:dyDescent="0.2">
      <c r="A50" s="242"/>
      <c r="B50" s="242"/>
      <c r="C50" s="243"/>
      <c r="D50" s="243"/>
      <c r="E50" s="243"/>
      <c r="F50" s="26"/>
      <c r="G50" s="26"/>
      <c r="H50" s="26"/>
      <c r="I50" s="243"/>
      <c r="J50" s="243"/>
      <c r="K50" s="243"/>
      <c r="L50" s="243"/>
    </row>
    <row r="51" spans="1:14" x14ac:dyDescent="0.2">
      <c r="A51" s="242"/>
      <c r="B51" s="242"/>
      <c r="C51" s="243"/>
      <c r="D51" s="243"/>
      <c r="E51" s="243"/>
      <c r="F51" s="243"/>
      <c r="G51" s="243"/>
      <c r="H51" s="243"/>
      <c r="I51" s="243"/>
      <c r="J51" s="243"/>
      <c r="K51" s="243"/>
      <c r="L51" s="243"/>
    </row>
    <row r="52" spans="1:14" x14ac:dyDescent="0.2">
      <c r="A52" s="242"/>
      <c r="B52" s="242"/>
      <c r="C52" s="243"/>
      <c r="D52" s="243"/>
      <c r="E52" s="242"/>
      <c r="F52" s="242"/>
      <c r="G52" s="242"/>
      <c r="H52" s="242"/>
      <c r="I52" s="242"/>
      <c r="J52" s="242"/>
      <c r="K52" s="242"/>
      <c r="L52" s="242"/>
    </row>
    <row r="53" spans="1:14" x14ac:dyDescent="0.2">
      <c r="A53" s="242"/>
      <c r="B53" s="242"/>
      <c r="C53" s="27"/>
      <c r="D53" s="243"/>
      <c r="E53" s="242"/>
      <c r="F53" s="242"/>
      <c r="G53" s="242"/>
      <c r="H53" s="242"/>
      <c r="I53" s="242"/>
      <c r="J53" s="242"/>
      <c r="K53" s="242"/>
      <c r="L53" s="242"/>
    </row>
    <row r="54" spans="1:14" x14ac:dyDescent="0.2">
      <c r="A54" s="242"/>
      <c r="B54" s="242"/>
      <c r="C54" s="27"/>
      <c r="D54" s="243"/>
      <c r="E54" s="242"/>
      <c r="F54" s="242"/>
      <c r="G54" s="242"/>
      <c r="H54" s="242"/>
      <c r="I54" s="242"/>
      <c r="J54" s="242"/>
      <c r="K54" s="242"/>
      <c r="L54" s="242"/>
    </row>
    <row r="55" spans="1:14" x14ac:dyDescent="0.2">
      <c r="A55" s="242"/>
      <c r="B55" s="242"/>
      <c r="C55" s="27"/>
      <c r="D55" s="243"/>
      <c r="E55" s="242"/>
      <c r="F55" s="242"/>
      <c r="G55" s="242"/>
      <c r="H55" s="242"/>
      <c r="I55" s="242"/>
      <c r="J55" s="242"/>
      <c r="K55" s="242"/>
      <c r="L55" s="242"/>
    </row>
    <row r="56" spans="1:14" x14ac:dyDescent="0.2">
      <c r="A56" s="242"/>
      <c r="B56" s="242"/>
      <c r="C56" s="27"/>
      <c r="D56" s="243"/>
      <c r="E56" s="242"/>
      <c r="F56" s="242"/>
      <c r="G56" s="242"/>
      <c r="H56" s="242"/>
      <c r="I56" s="242"/>
      <c r="J56" s="242"/>
      <c r="K56" s="242"/>
      <c r="L56" s="242"/>
    </row>
    <row r="57" spans="1:14" x14ac:dyDescent="0.2">
      <c r="A57" s="242"/>
      <c r="B57" s="242"/>
      <c r="C57" s="27"/>
      <c r="D57" s="243"/>
      <c r="E57" s="243"/>
      <c r="F57" s="243"/>
      <c r="G57" s="26"/>
      <c r="H57" s="26"/>
      <c r="I57" s="243"/>
      <c r="J57" s="243"/>
      <c r="K57" s="26"/>
      <c r="L57" s="26"/>
    </row>
    <row r="58" spans="1:14" x14ac:dyDescent="0.2">
      <c r="A58" s="242"/>
      <c r="B58" s="242"/>
      <c r="C58" s="27"/>
      <c r="D58" s="243"/>
      <c r="E58" s="243"/>
      <c r="F58" s="243"/>
      <c r="G58" s="243"/>
      <c r="H58" s="243"/>
      <c r="I58" s="243"/>
      <c r="J58" s="243"/>
      <c r="K58" s="243"/>
      <c r="L58" s="243"/>
    </row>
    <row r="59" spans="1:14" x14ac:dyDescent="0.2">
      <c r="A59" s="242"/>
      <c r="B59" s="242"/>
      <c r="C59" s="27"/>
      <c r="D59" s="243"/>
      <c r="E59" s="243"/>
      <c r="F59" s="243"/>
      <c r="G59" s="243"/>
      <c r="H59" s="243"/>
      <c r="I59" s="243"/>
      <c r="J59" s="243"/>
      <c r="K59" s="243"/>
      <c r="L59" s="243"/>
    </row>
    <row r="60" spans="1:14" x14ac:dyDescent="0.2">
      <c r="A60" s="242"/>
      <c r="B60" s="242"/>
      <c r="C60" s="27"/>
      <c r="D60" s="243"/>
      <c r="E60" s="243"/>
      <c r="F60" s="243"/>
      <c r="G60" s="243"/>
      <c r="H60" s="243"/>
      <c r="I60" s="243"/>
      <c r="J60" s="243"/>
      <c r="K60" s="243"/>
      <c r="L60" s="243"/>
    </row>
    <row r="61" spans="1:14" x14ac:dyDescent="0.2">
      <c r="A61" s="242"/>
      <c r="B61" s="242"/>
      <c r="C61" s="27"/>
      <c r="D61" s="243"/>
      <c r="E61" s="243"/>
      <c r="F61" s="243"/>
      <c r="G61" s="243"/>
      <c r="H61" s="243"/>
      <c r="I61" s="243"/>
      <c r="J61" s="243"/>
      <c r="K61" s="243"/>
      <c r="L61" s="243"/>
    </row>
    <row r="62" spans="1:14" x14ac:dyDescent="0.2">
      <c r="A62" s="242"/>
      <c r="B62" s="242"/>
      <c r="C62" s="27"/>
      <c r="D62" s="243"/>
      <c r="E62" s="243"/>
      <c r="F62" s="243"/>
      <c r="G62" s="243"/>
      <c r="H62" s="243"/>
      <c r="I62" s="243"/>
      <c r="J62" s="243"/>
      <c r="K62" s="243"/>
      <c r="L62" s="243"/>
    </row>
    <row r="63" spans="1:14" x14ac:dyDescent="0.2">
      <c r="A63" s="242"/>
      <c r="B63" s="242"/>
      <c r="C63" s="27"/>
      <c r="D63" s="243"/>
      <c r="E63" s="243"/>
      <c r="F63" s="243"/>
      <c r="G63" s="243"/>
      <c r="H63" s="243"/>
      <c r="I63" s="243"/>
      <c r="J63" s="243"/>
      <c r="K63" s="243"/>
      <c r="L63" s="243"/>
    </row>
    <row r="64" spans="1:14" x14ac:dyDescent="0.2">
      <c r="A64" s="242"/>
      <c r="B64" s="242"/>
      <c r="C64" s="27"/>
      <c r="D64" s="243"/>
      <c r="E64" s="243"/>
      <c r="F64" s="243"/>
      <c r="G64" s="243"/>
      <c r="H64" s="243"/>
      <c r="I64" s="243"/>
      <c r="J64" s="243"/>
      <c r="K64" s="243"/>
      <c r="L64" s="243"/>
    </row>
    <row r="65" spans="3:12" x14ac:dyDescent="0.2">
      <c r="C65" s="27"/>
      <c r="D65" s="243"/>
      <c r="E65" s="243"/>
      <c r="F65" s="243"/>
      <c r="G65" s="243"/>
      <c r="H65" s="243"/>
      <c r="I65" s="243"/>
      <c r="J65" s="243"/>
      <c r="K65" s="243"/>
      <c r="L65" s="243"/>
    </row>
    <row r="66" spans="3:12" x14ac:dyDescent="0.2">
      <c r="C66" s="27"/>
      <c r="D66" s="243"/>
      <c r="E66" s="243"/>
      <c r="F66" s="243"/>
      <c r="G66" s="243"/>
      <c r="H66" s="243"/>
      <c r="I66" s="243"/>
      <c r="J66" s="243"/>
      <c r="K66" s="243"/>
      <c r="L66" s="243"/>
    </row>
    <row r="67" spans="3:12" x14ac:dyDescent="0.2">
      <c r="C67" s="27"/>
      <c r="D67" s="243"/>
      <c r="E67" s="243"/>
      <c r="F67" s="243"/>
      <c r="G67" s="243"/>
      <c r="H67" s="243"/>
      <c r="I67" s="243"/>
      <c r="J67" s="243"/>
      <c r="K67" s="243"/>
      <c r="L67" s="243"/>
    </row>
    <row r="68" spans="3:12" x14ac:dyDescent="0.2">
      <c r="C68" s="27"/>
      <c r="D68" s="243"/>
      <c r="E68" s="243"/>
      <c r="F68" s="243"/>
      <c r="G68" s="243"/>
      <c r="H68" s="243"/>
      <c r="I68" s="243"/>
      <c r="J68" s="243"/>
      <c r="K68" s="243"/>
      <c r="L68" s="243"/>
    </row>
    <row r="69" spans="3:12" x14ac:dyDescent="0.2">
      <c r="C69" s="27"/>
      <c r="D69" s="243"/>
      <c r="E69" s="243"/>
      <c r="F69" s="243"/>
      <c r="G69" s="243"/>
      <c r="H69" s="243"/>
      <c r="I69" s="243"/>
      <c r="J69" s="243"/>
      <c r="K69" s="243"/>
      <c r="L69" s="243"/>
    </row>
    <row r="70" spans="3:12" x14ac:dyDescent="0.2">
      <c r="C70" s="27"/>
      <c r="D70" s="243"/>
      <c r="E70" s="243"/>
      <c r="F70" s="243"/>
      <c r="G70" s="243"/>
      <c r="H70" s="243"/>
      <c r="I70" s="243"/>
      <c r="J70" s="243"/>
      <c r="K70" s="243"/>
      <c r="L70" s="243"/>
    </row>
    <row r="71" spans="3:12" x14ac:dyDescent="0.2">
      <c r="C71" s="27"/>
      <c r="D71" s="243"/>
      <c r="E71" s="243"/>
      <c r="F71" s="243"/>
      <c r="G71" s="243"/>
      <c r="H71" s="243"/>
      <c r="I71" s="243"/>
      <c r="J71" s="243"/>
      <c r="K71" s="243"/>
      <c r="L71" s="243"/>
    </row>
    <row r="72" spans="3:12" x14ac:dyDescent="0.2">
      <c r="C72" s="27"/>
      <c r="D72" s="243"/>
      <c r="E72" s="243"/>
      <c r="F72" s="243"/>
      <c r="G72" s="243"/>
      <c r="H72" s="243"/>
      <c r="I72" s="243"/>
      <c r="J72" s="243"/>
      <c r="K72" s="243"/>
      <c r="L72" s="243"/>
    </row>
    <row r="73" spans="3:12" x14ac:dyDescent="0.2">
      <c r="C73" s="27"/>
      <c r="D73" s="243"/>
      <c r="E73" s="243"/>
      <c r="F73" s="243"/>
      <c r="G73" s="243"/>
      <c r="H73" s="243"/>
      <c r="I73" s="243"/>
      <c r="J73" s="243"/>
      <c r="K73" s="243"/>
      <c r="L73" s="243"/>
    </row>
    <row r="74" spans="3:12" x14ac:dyDescent="0.2">
      <c r="C74" s="27"/>
      <c r="D74" s="243"/>
      <c r="E74" s="243"/>
      <c r="F74" s="243"/>
      <c r="G74" s="243"/>
      <c r="H74" s="243"/>
      <c r="I74" s="243"/>
      <c r="J74" s="243"/>
      <c r="K74" s="243"/>
      <c r="L74" s="243"/>
    </row>
    <row r="75" spans="3:12" x14ac:dyDescent="0.2">
      <c r="C75" s="27"/>
      <c r="D75" s="243"/>
      <c r="E75" s="243"/>
      <c r="F75" s="243"/>
      <c r="G75" s="243"/>
      <c r="H75" s="243"/>
      <c r="I75" s="243"/>
      <c r="J75" s="243"/>
      <c r="K75" s="243"/>
      <c r="L75" s="243"/>
    </row>
    <row r="76" spans="3:12" x14ac:dyDescent="0.2">
      <c r="C76" s="27"/>
      <c r="D76" s="243"/>
      <c r="E76" s="243"/>
      <c r="F76" s="243"/>
      <c r="G76" s="243"/>
      <c r="H76" s="243"/>
      <c r="I76" s="243"/>
      <c r="J76" s="243"/>
      <c r="K76" s="243"/>
      <c r="L76" s="243"/>
    </row>
    <row r="77" spans="3:12" x14ac:dyDescent="0.2">
      <c r="C77" s="27"/>
      <c r="D77" s="243"/>
      <c r="E77" s="243"/>
      <c r="F77" s="243"/>
      <c r="G77" s="243"/>
      <c r="H77" s="243"/>
      <c r="I77" s="243"/>
      <c r="J77" s="243"/>
      <c r="K77" s="243"/>
      <c r="L77" s="243"/>
    </row>
    <row r="78" spans="3:12" x14ac:dyDescent="0.2">
      <c r="C78" s="27"/>
      <c r="D78" s="243"/>
      <c r="E78" s="243"/>
      <c r="F78" s="223"/>
      <c r="G78" s="223"/>
      <c r="H78" s="223"/>
      <c r="I78" s="243"/>
      <c r="J78" s="243"/>
      <c r="K78" s="243"/>
      <c r="L78" s="243"/>
    </row>
    <row r="79" spans="3:12" x14ac:dyDescent="0.2">
      <c r="C79" s="242"/>
      <c r="E79" s="223"/>
      <c r="F79" s="223"/>
      <c r="G79" s="223"/>
      <c r="H79" s="223"/>
      <c r="I79" s="243"/>
      <c r="J79" s="243"/>
      <c r="K79" s="243"/>
      <c r="L79" s="243"/>
    </row>
  </sheetData>
  <mergeCells count="3">
    <mergeCell ref="A1:I1"/>
    <mergeCell ref="A2:I2"/>
    <mergeCell ref="J2:N2"/>
  </mergeCells>
  <phoneticPr fontId="19" type="noConversion"/>
  <pageMargins left="0.74791666666666667" right="0.74791666666666667" top="0.98402777777777783" bottom="0.98402777777777783" header="0.51180555555555562" footer="0.51180555555555562"/>
  <pageSetup paperSize="9" scale="78" firstPageNumber="0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4"/>
  <dimension ref="A1:L48"/>
  <sheetViews>
    <sheetView topLeftCell="A13" zoomScaleNormal="100" workbookViewId="0">
      <selection activeCell="A48" sqref="A48"/>
    </sheetView>
  </sheetViews>
  <sheetFormatPr defaultColWidth="11.42578125" defaultRowHeight="12.75" x14ac:dyDescent="0.2"/>
  <cols>
    <col min="1" max="1" width="42.28515625" style="1" customWidth="1"/>
    <col min="2" max="2" width="11" style="1" customWidth="1"/>
    <col min="3" max="6" width="11.42578125" style="1" customWidth="1"/>
    <col min="7" max="7" width="11.42578125" style="242" customWidth="1"/>
    <col min="8" max="8" width="12.5703125" style="1" customWidth="1"/>
    <col min="9" max="9" width="13.28515625" style="1" customWidth="1"/>
    <col min="10" max="16384" width="11.42578125" style="1"/>
  </cols>
  <sheetData>
    <row r="1" spans="1:11" ht="28.5" customHeight="1" x14ac:dyDescent="0.2">
      <c r="A1" s="375" t="s">
        <v>84</v>
      </c>
      <c r="B1" s="375"/>
      <c r="C1" s="375"/>
      <c r="D1" s="375"/>
      <c r="E1" s="375"/>
      <c r="F1" s="375"/>
      <c r="G1" s="375"/>
      <c r="H1" s="375"/>
      <c r="I1" s="376"/>
      <c r="J1" s="242"/>
    </row>
    <row r="2" spans="1:11" x14ac:dyDescent="0.2">
      <c r="A2" s="46"/>
      <c r="B2" s="241">
        <v>2015</v>
      </c>
      <c r="C2" s="241">
        <v>2016</v>
      </c>
      <c r="D2" s="241">
        <v>2017</v>
      </c>
      <c r="E2" s="241">
        <v>2018</v>
      </c>
      <c r="F2" s="241">
        <v>2019</v>
      </c>
      <c r="G2" s="241">
        <v>2020</v>
      </c>
      <c r="H2" s="241" t="s">
        <v>210</v>
      </c>
      <c r="I2" s="241" t="s">
        <v>211</v>
      </c>
      <c r="J2" s="242"/>
    </row>
    <row r="3" spans="1:11" x14ac:dyDescent="0.2">
      <c r="A3" s="250" t="s">
        <v>34</v>
      </c>
      <c r="B3" s="254">
        <v>30</v>
      </c>
      <c r="C3" s="254">
        <v>31</v>
      </c>
      <c r="D3" s="254">
        <v>30</v>
      </c>
      <c r="E3" s="254">
        <v>44</v>
      </c>
      <c r="F3" s="254">
        <v>45</v>
      </c>
      <c r="G3" s="254">
        <v>42</v>
      </c>
      <c r="H3" s="254">
        <v>43</v>
      </c>
      <c r="I3" s="254">
        <v>43</v>
      </c>
      <c r="J3" s="242"/>
      <c r="K3" s="8"/>
    </row>
    <row r="4" spans="1:11" x14ac:dyDescent="0.2">
      <c r="A4" s="255" t="s">
        <v>35</v>
      </c>
      <c r="B4" s="252">
        <v>1</v>
      </c>
      <c r="C4" s="252">
        <v>1</v>
      </c>
      <c r="D4" s="252">
        <v>1</v>
      </c>
      <c r="E4" s="252">
        <v>1</v>
      </c>
      <c r="F4" s="252">
        <v>1</v>
      </c>
      <c r="G4" s="252">
        <v>1</v>
      </c>
      <c r="H4" s="252">
        <v>1</v>
      </c>
      <c r="I4" s="252">
        <v>1</v>
      </c>
      <c r="J4" s="242"/>
      <c r="K4" s="8"/>
    </row>
    <row r="5" spans="1:11" x14ac:dyDescent="0.2">
      <c r="A5" s="255" t="s">
        <v>36</v>
      </c>
      <c r="B5" s="252">
        <v>1</v>
      </c>
      <c r="C5" s="252">
        <v>1</v>
      </c>
      <c r="D5" s="252">
        <v>1</v>
      </c>
      <c r="E5" s="252">
        <v>1</v>
      </c>
      <c r="F5" s="252">
        <v>1</v>
      </c>
      <c r="G5" s="252">
        <v>2</v>
      </c>
      <c r="H5" s="252">
        <v>2</v>
      </c>
      <c r="I5" s="252">
        <v>2</v>
      </c>
      <c r="J5" s="242"/>
      <c r="K5" s="8"/>
    </row>
    <row r="6" spans="1:11" x14ac:dyDescent="0.2">
      <c r="A6" s="255" t="s">
        <v>37</v>
      </c>
      <c r="B6" s="252">
        <v>27</v>
      </c>
      <c r="C6" s="252">
        <v>31</v>
      </c>
      <c r="D6" s="252">
        <v>30</v>
      </c>
      <c r="E6" s="252">
        <v>43</v>
      </c>
      <c r="F6" s="252">
        <v>42</v>
      </c>
      <c r="G6" s="252">
        <v>43</v>
      </c>
      <c r="H6" s="252">
        <v>43</v>
      </c>
      <c r="I6" s="252">
        <v>43</v>
      </c>
      <c r="J6" s="242"/>
      <c r="K6" s="8"/>
    </row>
    <row r="7" spans="1:11" x14ac:dyDescent="0.2">
      <c r="A7" s="255" t="s">
        <v>38</v>
      </c>
      <c r="B7" s="252">
        <v>6</v>
      </c>
      <c r="C7" s="252">
        <v>6</v>
      </c>
      <c r="D7" s="252">
        <v>3</v>
      </c>
      <c r="E7" s="252">
        <v>3</v>
      </c>
      <c r="F7" s="252">
        <v>3</v>
      </c>
      <c r="G7" s="252">
        <v>3</v>
      </c>
      <c r="H7" s="252">
        <v>4</v>
      </c>
      <c r="I7" s="252">
        <v>4</v>
      </c>
      <c r="J7" s="242"/>
      <c r="K7" s="8"/>
    </row>
    <row r="8" spans="1:11" x14ac:dyDescent="0.2">
      <c r="A8" s="255" t="s">
        <v>39</v>
      </c>
      <c r="B8" s="252">
        <v>37</v>
      </c>
      <c r="C8" s="252">
        <v>38</v>
      </c>
      <c r="D8" s="252">
        <v>36</v>
      </c>
      <c r="E8" s="252">
        <v>47</v>
      </c>
      <c r="F8" s="252">
        <v>47</v>
      </c>
      <c r="G8" s="252">
        <v>47</v>
      </c>
      <c r="H8" s="252">
        <v>48</v>
      </c>
      <c r="I8" s="252">
        <v>48</v>
      </c>
      <c r="J8" s="242"/>
      <c r="K8" s="8"/>
    </row>
    <row r="9" spans="1:11" x14ac:dyDescent="0.2">
      <c r="A9" s="255" t="s">
        <v>40</v>
      </c>
      <c r="B9" s="252">
        <v>12</v>
      </c>
      <c r="C9" s="252">
        <v>12</v>
      </c>
      <c r="D9" s="252">
        <v>12</v>
      </c>
      <c r="E9" s="252">
        <v>16</v>
      </c>
      <c r="F9" s="252">
        <v>15</v>
      </c>
      <c r="G9" s="252">
        <v>16</v>
      </c>
      <c r="H9" s="252">
        <v>16</v>
      </c>
      <c r="I9" s="252">
        <v>16</v>
      </c>
      <c r="J9" s="242"/>
      <c r="K9" s="8"/>
    </row>
    <row r="10" spans="1:11" x14ac:dyDescent="0.2">
      <c r="A10" s="255" t="s">
        <v>41</v>
      </c>
      <c r="B10" s="252">
        <v>84</v>
      </c>
      <c r="C10" s="252">
        <v>96</v>
      </c>
      <c r="D10" s="252">
        <v>102</v>
      </c>
      <c r="E10" s="252">
        <v>142</v>
      </c>
      <c r="F10" s="252">
        <v>150</v>
      </c>
      <c r="G10" s="252">
        <v>179</v>
      </c>
      <c r="H10" s="252">
        <v>177</v>
      </c>
      <c r="I10" s="252">
        <v>178</v>
      </c>
      <c r="J10" s="242"/>
      <c r="K10" s="8"/>
    </row>
    <row r="11" spans="1:11" x14ac:dyDescent="0.2">
      <c r="A11" s="255" t="s">
        <v>42</v>
      </c>
      <c r="B11" s="252">
        <v>2</v>
      </c>
      <c r="C11" s="252">
        <v>1</v>
      </c>
      <c r="D11" s="252">
        <v>1</v>
      </c>
      <c r="E11" s="252">
        <v>1</v>
      </c>
      <c r="F11" s="252">
        <v>1</v>
      </c>
      <c r="G11" s="252">
        <v>1</v>
      </c>
      <c r="H11" s="252">
        <v>1</v>
      </c>
      <c r="I11" s="252">
        <v>1</v>
      </c>
      <c r="J11" s="242"/>
      <c r="K11" s="8"/>
    </row>
    <row r="12" spans="1:11" x14ac:dyDescent="0.2">
      <c r="A12" s="255" t="s">
        <v>43</v>
      </c>
      <c r="B12" s="252">
        <v>1</v>
      </c>
      <c r="C12" s="252">
        <v>1</v>
      </c>
      <c r="D12" s="252">
        <v>1</v>
      </c>
      <c r="E12" s="252">
        <v>1</v>
      </c>
      <c r="F12" s="252">
        <v>1</v>
      </c>
      <c r="G12" s="252">
        <v>1</v>
      </c>
      <c r="H12" s="252">
        <v>1</v>
      </c>
      <c r="I12" s="252">
        <v>1</v>
      </c>
      <c r="J12" s="242"/>
      <c r="K12" s="8"/>
    </row>
    <row r="13" spans="1:11" x14ac:dyDescent="0.2">
      <c r="A13" s="255" t="s">
        <v>44</v>
      </c>
      <c r="B13" s="252">
        <v>10</v>
      </c>
      <c r="C13" s="252">
        <v>11</v>
      </c>
      <c r="D13" s="252">
        <v>10</v>
      </c>
      <c r="E13" s="252">
        <v>11</v>
      </c>
      <c r="F13" s="252">
        <v>11</v>
      </c>
      <c r="G13" s="252">
        <v>11</v>
      </c>
      <c r="H13" s="252">
        <v>11</v>
      </c>
      <c r="I13" s="252">
        <v>11</v>
      </c>
      <c r="J13" s="242"/>
      <c r="K13" s="8"/>
    </row>
    <row r="14" spans="1:11" x14ac:dyDescent="0.2">
      <c r="A14" s="255" t="s">
        <v>45</v>
      </c>
      <c r="B14" s="252">
        <v>4</v>
      </c>
      <c r="C14" s="252">
        <v>4</v>
      </c>
      <c r="D14" s="252">
        <v>4</v>
      </c>
      <c r="E14" s="252">
        <v>4</v>
      </c>
      <c r="F14" s="252">
        <v>4</v>
      </c>
      <c r="G14" s="252">
        <v>4</v>
      </c>
      <c r="H14" s="252">
        <v>4</v>
      </c>
      <c r="I14" s="252">
        <v>4</v>
      </c>
      <c r="J14" s="242"/>
      <c r="K14" s="8"/>
    </row>
    <row r="15" spans="1:11" x14ac:dyDescent="0.2">
      <c r="A15" s="255" t="s">
        <v>46</v>
      </c>
      <c r="B15" s="252">
        <v>3</v>
      </c>
      <c r="C15" s="252">
        <v>3</v>
      </c>
      <c r="D15" s="252">
        <v>3</v>
      </c>
      <c r="E15" s="252">
        <v>3</v>
      </c>
      <c r="F15" s="252">
        <v>3</v>
      </c>
      <c r="G15" s="252">
        <v>4</v>
      </c>
      <c r="H15" s="252">
        <v>4</v>
      </c>
      <c r="I15" s="252">
        <v>4</v>
      </c>
      <c r="J15" s="242"/>
      <c r="K15" s="8"/>
    </row>
    <row r="16" spans="1:11" x14ac:dyDescent="0.2">
      <c r="A16" s="255" t="s">
        <v>47</v>
      </c>
      <c r="B16" s="252">
        <v>6</v>
      </c>
      <c r="C16" s="252">
        <v>6</v>
      </c>
      <c r="D16" s="252">
        <v>3</v>
      </c>
      <c r="E16" s="252">
        <v>3</v>
      </c>
      <c r="F16" s="252">
        <v>3</v>
      </c>
      <c r="G16" s="252">
        <v>3</v>
      </c>
      <c r="H16" s="252">
        <v>3</v>
      </c>
      <c r="I16" s="252">
        <v>3</v>
      </c>
      <c r="J16" s="242"/>
      <c r="K16" s="8"/>
    </row>
    <row r="17" spans="1:11" x14ac:dyDescent="0.2">
      <c r="A17" s="255" t="s">
        <v>48</v>
      </c>
      <c r="B17" s="252">
        <v>22</v>
      </c>
      <c r="C17" s="252">
        <v>24</v>
      </c>
      <c r="D17" s="252">
        <v>23</v>
      </c>
      <c r="E17" s="252">
        <v>28</v>
      </c>
      <c r="F17" s="252">
        <v>28</v>
      </c>
      <c r="G17" s="252">
        <v>28</v>
      </c>
      <c r="H17" s="252">
        <v>28</v>
      </c>
      <c r="I17" s="252">
        <v>29</v>
      </c>
      <c r="J17" s="242"/>
      <c r="K17" s="8"/>
    </row>
    <row r="18" spans="1:11" x14ac:dyDescent="0.2">
      <c r="A18" s="255" t="s">
        <v>49</v>
      </c>
      <c r="B18" s="252">
        <v>9</v>
      </c>
      <c r="C18" s="252">
        <v>9</v>
      </c>
      <c r="D18" s="252">
        <v>9</v>
      </c>
      <c r="E18" s="252">
        <v>7</v>
      </c>
      <c r="F18" s="252">
        <v>7</v>
      </c>
      <c r="G18" s="252">
        <v>9</v>
      </c>
      <c r="H18" s="252">
        <v>9</v>
      </c>
      <c r="I18" s="252">
        <v>9</v>
      </c>
      <c r="J18" s="242"/>
      <c r="K18" s="8"/>
    </row>
    <row r="19" spans="1:11" x14ac:dyDescent="0.2">
      <c r="A19" s="255" t="s">
        <v>50</v>
      </c>
      <c r="B19" s="252">
        <v>2</v>
      </c>
      <c r="C19" s="252">
        <v>2</v>
      </c>
      <c r="D19" s="252">
        <v>2</v>
      </c>
      <c r="E19" s="252">
        <v>3</v>
      </c>
      <c r="F19" s="252">
        <v>3</v>
      </c>
      <c r="G19" s="252">
        <v>3</v>
      </c>
      <c r="H19" s="252">
        <v>3</v>
      </c>
      <c r="I19" s="252">
        <v>3</v>
      </c>
      <c r="J19" s="242"/>
      <c r="K19" s="8"/>
    </row>
    <row r="20" spans="1:11" x14ac:dyDescent="0.2">
      <c r="A20" s="255" t="s">
        <v>51</v>
      </c>
      <c r="B20" s="252">
        <v>4</v>
      </c>
      <c r="C20" s="252">
        <v>4</v>
      </c>
      <c r="D20" s="252">
        <v>4</v>
      </c>
      <c r="E20" s="252">
        <v>3</v>
      </c>
      <c r="F20" s="252">
        <v>3</v>
      </c>
      <c r="G20" s="252">
        <v>3</v>
      </c>
      <c r="H20" s="252">
        <v>3</v>
      </c>
      <c r="I20" s="252">
        <v>3</v>
      </c>
      <c r="J20" s="242"/>
      <c r="K20" s="8"/>
    </row>
    <row r="21" spans="1:11" x14ac:dyDescent="0.2">
      <c r="A21" s="255" t="s">
        <v>85</v>
      </c>
      <c r="B21" s="252">
        <v>5</v>
      </c>
      <c r="C21" s="252">
        <v>5</v>
      </c>
      <c r="D21" s="252">
        <v>7</v>
      </c>
      <c r="E21" s="252">
        <v>15</v>
      </c>
      <c r="F21" s="252">
        <v>15</v>
      </c>
      <c r="G21" s="252">
        <v>16</v>
      </c>
      <c r="H21" s="252">
        <v>17</v>
      </c>
      <c r="I21" s="252">
        <v>16</v>
      </c>
      <c r="J21" s="242"/>
      <c r="K21" s="8"/>
    </row>
    <row r="22" spans="1:11" x14ac:dyDescent="0.2">
      <c r="A22" s="250" t="s">
        <v>53</v>
      </c>
      <c r="B22" s="256">
        <v>236</v>
      </c>
      <c r="C22" s="256">
        <v>255</v>
      </c>
      <c r="D22" s="256">
        <v>252</v>
      </c>
      <c r="E22" s="256">
        <v>332</v>
      </c>
      <c r="F22" s="256">
        <v>338</v>
      </c>
      <c r="G22" s="256">
        <v>374</v>
      </c>
      <c r="H22" s="256">
        <v>375</v>
      </c>
      <c r="I22" s="256">
        <f>SUM(I4:I21)</f>
        <v>376</v>
      </c>
      <c r="J22" s="242"/>
      <c r="K22" s="8"/>
    </row>
    <row r="23" spans="1:11" x14ac:dyDescent="0.2">
      <c r="A23" s="255" t="s">
        <v>54</v>
      </c>
      <c r="B23" s="252">
        <v>23</v>
      </c>
      <c r="C23" s="252">
        <v>20</v>
      </c>
      <c r="D23" s="252">
        <v>21</v>
      </c>
      <c r="E23" s="252">
        <v>27</v>
      </c>
      <c r="F23" s="252">
        <v>28</v>
      </c>
      <c r="G23" s="252">
        <v>31</v>
      </c>
      <c r="H23" s="252">
        <v>31</v>
      </c>
      <c r="I23" s="252">
        <v>31</v>
      </c>
      <c r="J23" s="8"/>
      <c r="K23" s="8"/>
    </row>
    <row r="24" spans="1:11" x14ac:dyDescent="0.2">
      <c r="A24" s="255" t="s">
        <v>55</v>
      </c>
      <c r="B24" s="252">
        <v>9</v>
      </c>
      <c r="C24" s="252">
        <v>9</v>
      </c>
      <c r="D24" s="252">
        <v>9</v>
      </c>
      <c r="E24" s="252">
        <v>15</v>
      </c>
      <c r="F24" s="252">
        <v>15</v>
      </c>
      <c r="G24" s="252">
        <v>16</v>
      </c>
      <c r="H24" s="252">
        <v>16</v>
      </c>
      <c r="I24" s="252">
        <v>16</v>
      </c>
      <c r="J24" s="242"/>
      <c r="K24" s="8"/>
    </row>
    <row r="25" spans="1:11" x14ac:dyDescent="0.2">
      <c r="A25" s="255" t="s">
        <v>56</v>
      </c>
      <c r="B25" s="252">
        <v>33</v>
      </c>
      <c r="C25" s="252">
        <v>35</v>
      </c>
      <c r="D25" s="252">
        <v>38</v>
      </c>
      <c r="E25" s="252">
        <v>45</v>
      </c>
      <c r="F25" s="252">
        <v>45</v>
      </c>
      <c r="G25" s="252">
        <v>48</v>
      </c>
      <c r="H25" s="252">
        <v>47</v>
      </c>
      <c r="I25" s="252">
        <v>47</v>
      </c>
      <c r="J25" s="242"/>
      <c r="K25" s="8"/>
    </row>
    <row r="26" spans="1:11" x14ac:dyDescent="0.2">
      <c r="A26" s="255" t="s">
        <v>86</v>
      </c>
      <c r="B26" s="252">
        <v>1</v>
      </c>
      <c r="C26" s="252">
        <v>1</v>
      </c>
      <c r="D26" s="252">
        <v>1</v>
      </c>
      <c r="E26" s="252">
        <v>1</v>
      </c>
      <c r="F26" s="252">
        <v>1</v>
      </c>
      <c r="G26" s="252">
        <v>1</v>
      </c>
      <c r="H26" s="252">
        <v>1</v>
      </c>
      <c r="I26" s="252">
        <v>1</v>
      </c>
      <c r="J26" s="242"/>
      <c r="K26" s="8"/>
    </row>
    <row r="27" spans="1:11" x14ac:dyDescent="0.2">
      <c r="A27" s="250" t="s">
        <v>58</v>
      </c>
      <c r="B27" s="256">
        <v>66</v>
      </c>
      <c r="C27" s="256">
        <v>65</v>
      </c>
      <c r="D27" s="256">
        <v>68</v>
      </c>
      <c r="E27" s="256">
        <v>88</v>
      </c>
      <c r="F27" s="256">
        <v>89</v>
      </c>
      <c r="G27" s="256">
        <v>96</v>
      </c>
      <c r="H27" s="256">
        <v>95</v>
      </c>
      <c r="I27" s="256">
        <f>SUM(I23:I26)</f>
        <v>95</v>
      </c>
      <c r="J27" s="242"/>
      <c r="K27" s="8"/>
    </row>
    <row r="28" spans="1:11" x14ac:dyDescent="0.2">
      <c r="A28" s="255" t="s">
        <v>87</v>
      </c>
      <c r="B28" s="252">
        <v>29</v>
      </c>
      <c r="C28" s="252">
        <v>28</v>
      </c>
      <c r="D28" s="252">
        <v>31</v>
      </c>
      <c r="E28" s="252">
        <v>40</v>
      </c>
      <c r="F28" s="252">
        <v>40</v>
      </c>
      <c r="G28" s="252">
        <v>39</v>
      </c>
      <c r="H28" s="252">
        <v>39</v>
      </c>
      <c r="I28" s="252">
        <v>39</v>
      </c>
      <c r="J28" s="242"/>
      <c r="K28" s="8"/>
    </row>
    <row r="29" spans="1:11" x14ac:dyDescent="0.2">
      <c r="A29" s="255" t="s">
        <v>88</v>
      </c>
      <c r="B29" s="252">
        <v>23</v>
      </c>
      <c r="C29" s="252">
        <v>26</v>
      </c>
      <c r="D29" s="252">
        <v>28</v>
      </c>
      <c r="E29" s="252">
        <v>45</v>
      </c>
      <c r="F29" s="252">
        <v>45</v>
      </c>
      <c r="G29" s="252">
        <v>46</v>
      </c>
      <c r="H29" s="252">
        <v>46</v>
      </c>
      <c r="I29" s="252">
        <v>46</v>
      </c>
      <c r="J29" s="242"/>
      <c r="K29" s="8"/>
    </row>
    <row r="30" spans="1:11" x14ac:dyDescent="0.2">
      <c r="A30" s="255" t="s">
        <v>89</v>
      </c>
      <c r="B30" s="252">
        <v>28</v>
      </c>
      <c r="C30" s="252">
        <v>30</v>
      </c>
      <c r="D30" s="252">
        <v>28</v>
      </c>
      <c r="E30" s="252">
        <v>47</v>
      </c>
      <c r="F30" s="252">
        <v>45</v>
      </c>
      <c r="G30" s="252">
        <v>46</v>
      </c>
      <c r="H30" s="252">
        <v>47</v>
      </c>
      <c r="I30" s="252">
        <v>45</v>
      </c>
      <c r="J30" s="242"/>
      <c r="K30" s="8"/>
    </row>
    <row r="31" spans="1:11" x14ac:dyDescent="0.2">
      <c r="A31" s="255" t="s">
        <v>90</v>
      </c>
      <c r="B31" s="252">
        <v>15</v>
      </c>
      <c r="C31" s="252">
        <v>25</v>
      </c>
      <c r="D31" s="252">
        <v>25</v>
      </c>
      <c r="E31" s="252">
        <v>30</v>
      </c>
      <c r="F31" s="252">
        <v>30</v>
      </c>
      <c r="G31" s="252">
        <v>34</v>
      </c>
      <c r="H31" s="252">
        <v>36</v>
      </c>
      <c r="I31" s="252">
        <v>36</v>
      </c>
      <c r="J31" s="242"/>
      <c r="K31" s="8"/>
    </row>
    <row r="32" spans="1:11" x14ac:dyDescent="0.2">
      <c r="A32" s="255" t="s">
        <v>91</v>
      </c>
      <c r="B32" s="252">
        <v>8</v>
      </c>
      <c r="C32" s="252">
        <v>10</v>
      </c>
      <c r="D32" s="252">
        <v>10</v>
      </c>
      <c r="E32" s="252">
        <v>11</v>
      </c>
      <c r="F32" s="252">
        <v>10</v>
      </c>
      <c r="G32" s="252">
        <v>10</v>
      </c>
      <c r="H32" s="252">
        <v>10</v>
      </c>
      <c r="I32" s="252">
        <v>10</v>
      </c>
      <c r="J32" s="242"/>
      <c r="K32" s="8"/>
    </row>
    <row r="33" spans="1:12" x14ac:dyDescent="0.2">
      <c r="A33" s="255" t="s">
        <v>92</v>
      </c>
      <c r="B33" s="252">
        <v>1</v>
      </c>
      <c r="C33" s="252">
        <v>1</v>
      </c>
      <c r="D33" s="252">
        <v>4</v>
      </c>
      <c r="E33" s="252">
        <v>6</v>
      </c>
      <c r="F33" s="252">
        <v>9</v>
      </c>
      <c r="G33" s="252">
        <v>11</v>
      </c>
      <c r="H33" s="252">
        <v>11</v>
      </c>
      <c r="I33" s="252">
        <v>11</v>
      </c>
      <c r="J33" s="242"/>
      <c r="K33" s="8"/>
      <c r="L33" s="242"/>
    </row>
    <row r="34" spans="1:12" x14ac:dyDescent="0.2">
      <c r="A34" s="47" t="s">
        <v>65</v>
      </c>
      <c r="B34" s="254">
        <v>104</v>
      </c>
      <c r="C34" s="254">
        <v>120</v>
      </c>
      <c r="D34" s="254">
        <v>126</v>
      </c>
      <c r="E34" s="254">
        <v>179</v>
      </c>
      <c r="F34" s="254">
        <v>179</v>
      </c>
      <c r="G34" s="254">
        <v>186</v>
      </c>
      <c r="H34" s="254">
        <v>189</v>
      </c>
      <c r="I34" s="254">
        <f>SUM(I28:I33)</f>
        <v>187</v>
      </c>
      <c r="J34" s="242"/>
      <c r="K34" s="8"/>
      <c r="L34" s="242"/>
    </row>
    <row r="35" spans="1:12" x14ac:dyDescent="0.2">
      <c r="A35" s="47" t="s">
        <v>66</v>
      </c>
      <c r="B35" s="254">
        <v>1</v>
      </c>
      <c r="C35" s="254">
        <v>1</v>
      </c>
      <c r="D35" s="254">
        <v>1</v>
      </c>
      <c r="E35" s="254">
        <v>1</v>
      </c>
      <c r="F35" s="254">
        <v>1</v>
      </c>
      <c r="G35" s="254">
        <v>1</v>
      </c>
      <c r="H35" s="254">
        <v>1</v>
      </c>
      <c r="I35" s="254">
        <v>1</v>
      </c>
      <c r="J35" s="242"/>
      <c r="K35" s="8"/>
      <c r="L35" s="242"/>
    </row>
    <row r="36" spans="1:12" x14ac:dyDescent="0.2">
      <c r="A36" s="250" t="s">
        <v>67</v>
      </c>
      <c r="B36" s="254">
        <v>1</v>
      </c>
      <c r="C36" s="254">
        <v>1</v>
      </c>
      <c r="D36" s="254">
        <v>1</v>
      </c>
      <c r="E36" s="254">
        <v>6</v>
      </c>
      <c r="F36" s="254">
        <v>6</v>
      </c>
      <c r="G36" s="254">
        <v>6</v>
      </c>
      <c r="H36" s="254">
        <v>5</v>
      </c>
      <c r="I36" s="254">
        <v>5</v>
      </c>
      <c r="J36" s="242"/>
      <c r="K36" s="8"/>
      <c r="L36" s="242"/>
    </row>
    <row r="37" spans="1:12" x14ac:dyDescent="0.2">
      <c r="A37" s="92" t="s">
        <v>68</v>
      </c>
      <c r="B37" s="252"/>
      <c r="C37" s="252"/>
      <c r="D37" s="252"/>
      <c r="E37" s="252"/>
      <c r="F37" s="252">
        <v>47</v>
      </c>
      <c r="G37" s="252">
        <v>54</v>
      </c>
      <c r="H37" s="252">
        <v>54</v>
      </c>
      <c r="I37" s="252">
        <v>54</v>
      </c>
      <c r="J37" s="242"/>
      <c r="K37" s="8"/>
      <c r="L37" s="242"/>
    </row>
    <row r="38" spans="1:12" x14ac:dyDescent="0.2">
      <c r="A38" s="92" t="s">
        <v>69</v>
      </c>
      <c r="B38" s="252"/>
      <c r="C38" s="252"/>
      <c r="D38" s="252"/>
      <c r="E38" s="252"/>
      <c r="F38" s="252">
        <v>12</v>
      </c>
      <c r="G38" s="252">
        <v>11</v>
      </c>
      <c r="H38" s="252">
        <v>11</v>
      </c>
      <c r="I38" s="252">
        <v>11</v>
      </c>
      <c r="J38" s="242"/>
      <c r="K38" s="8"/>
      <c r="L38" s="242"/>
    </row>
    <row r="39" spans="1:12" x14ac:dyDescent="0.2">
      <c r="A39" s="92" t="s">
        <v>70</v>
      </c>
      <c r="B39" s="252"/>
      <c r="C39" s="252"/>
      <c r="D39" s="252"/>
      <c r="E39" s="252"/>
      <c r="F39" s="252">
        <v>28</v>
      </c>
      <c r="G39" s="252">
        <v>29</v>
      </c>
      <c r="H39" s="252">
        <v>31</v>
      </c>
      <c r="I39" s="252">
        <v>32</v>
      </c>
      <c r="J39" s="242"/>
      <c r="K39" s="8"/>
      <c r="L39" s="242"/>
    </row>
    <row r="40" spans="1:12" x14ac:dyDescent="0.2">
      <c r="A40" s="116" t="s">
        <v>71</v>
      </c>
      <c r="B40" s="252"/>
      <c r="C40" s="252"/>
      <c r="D40" s="252"/>
      <c r="E40" s="252"/>
      <c r="F40" s="252">
        <v>31</v>
      </c>
      <c r="G40" s="252">
        <v>35</v>
      </c>
      <c r="H40" s="252">
        <v>35</v>
      </c>
      <c r="I40" s="252">
        <v>36</v>
      </c>
      <c r="J40" s="242"/>
      <c r="K40" s="8"/>
      <c r="L40" s="242"/>
    </row>
    <row r="41" spans="1:12" x14ac:dyDescent="0.2">
      <c r="A41" s="250" t="s">
        <v>208</v>
      </c>
      <c r="B41" s="254">
        <v>43</v>
      </c>
      <c r="C41" s="254">
        <v>54</v>
      </c>
      <c r="D41" s="254">
        <v>73</v>
      </c>
      <c r="E41" s="254">
        <v>102</v>
      </c>
      <c r="F41" s="254">
        <v>118</v>
      </c>
      <c r="G41" s="254">
        <v>129</v>
      </c>
      <c r="H41" s="254">
        <v>131</v>
      </c>
      <c r="I41" s="254">
        <f>SUM(I37:I40)</f>
        <v>133</v>
      </c>
      <c r="J41" s="242"/>
      <c r="K41" s="8"/>
      <c r="L41" s="242"/>
    </row>
    <row r="42" spans="1:12" x14ac:dyDescent="0.2">
      <c r="A42" s="250" t="s">
        <v>72</v>
      </c>
      <c r="B42" s="254">
        <v>11</v>
      </c>
      <c r="C42" s="254">
        <v>10</v>
      </c>
      <c r="D42" s="254">
        <v>13</v>
      </c>
      <c r="E42" s="254">
        <v>23</v>
      </c>
      <c r="F42" s="254">
        <v>26</v>
      </c>
      <c r="G42" s="254">
        <v>28</v>
      </c>
      <c r="H42" s="254">
        <v>28</v>
      </c>
      <c r="I42" s="254">
        <v>28</v>
      </c>
      <c r="J42" s="242"/>
      <c r="K42" s="8"/>
      <c r="L42" s="242"/>
    </row>
    <row r="43" spans="1:12" x14ac:dyDescent="0.2">
      <c r="A43" s="250" t="s">
        <v>73</v>
      </c>
      <c r="B43" s="254">
        <v>3</v>
      </c>
      <c r="C43" s="254">
        <v>3</v>
      </c>
      <c r="D43" s="254">
        <v>3</v>
      </c>
      <c r="E43" s="254">
        <v>8</v>
      </c>
      <c r="F43" s="254">
        <v>5</v>
      </c>
      <c r="G43" s="254">
        <v>5</v>
      </c>
      <c r="H43" s="254">
        <v>4</v>
      </c>
      <c r="I43" s="254">
        <v>4</v>
      </c>
      <c r="J43" s="242"/>
      <c r="K43" s="8"/>
      <c r="L43" s="242"/>
    </row>
    <row r="44" spans="1:12" x14ac:dyDescent="0.2">
      <c r="A44" s="250" t="s">
        <v>74</v>
      </c>
      <c r="B44" s="254">
        <v>14</v>
      </c>
      <c r="C44" s="254">
        <v>13</v>
      </c>
      <c r="D44" s="254">
        <v>10</v>
      </c>
      <c r="E44" s="254">
        <v>10</v>
      </c>
      <c r="F44" s="254">
        <v>10</v>
      </c>
      <c r="G44" s="254">
        <v>10</v>
      </c>
      <c r="H44" s="254">
        <v>9</v>
      </c>
      <c r="I44" s="254">
        <v>9</v>
      </c>
      <c r="J44" s="242"/>
      <c r="K44" s="8"/>
      <c r="L44" s="242"/>
    </row>
    <row r="45" spans="1:12" x14ac:dyDescent="0.2">
      <c r="A45" s="250" t="s">
        <v>75</v>
      </c>
      <c r="B45" s="254">
        <v>2</v>
      </c>
      <c r="C45" s="254">
        <v>2</v>
      </c>
      <c r="D45" s="254">
        <v>2</v>
      </c>
      <c r="E45" s="254">
        <v>1</v>
      </c>
      <c r="F45" s="254">
        <v>1</v>
      </c>
      <c r="G45" s="254">
        <v>2</v>
      </c>
      <c r="H45" s="254">
        <v>2</v>
      </c>
      <c r="I45" s="254">
        <v>2</v>
      </c>
      <c r="J45" s="242"/>
      <c r="K45" s="8"/>
      <c r="L45" s="242"/>
    </row>
    <row r="46" spans="1:12" x14ac:dyDescent="0.2">
      <c r="A46" s="48" t="s">
        <v>93</v>
      </c>
      <c r="B46" s="238">
        <v>511</v>
      </c>
      <c r="C46" s="238">
        <v>555</v>
      </c>
      <c r="D46" s="238">
        <v>579</v>
      </c>
      <c r="E46" s="238">
        <v>794</v>
      </c>
      <c r="F46" s="238">
        <v>818</v>
      </c>
      <c r="G46" s="238">
        <v>879</v>
      </c>
      <c r="H46" s="238">
        <v>882</v>
      </c>
      <c r="I46" s="238">
        <f>I3+I22+I27+I34+I35+I36+I41+I42+I43+I44+I45</f>
        <v>883</v>
      </c>
      <c r="J46" s="242"/>
      <c r="K46" s="8"/>
      <c r="L46" s="242"/>
    </row>
    <row r="47" spans="1:12" ht="13.5" thickBot="1" x14ac:dyDescent="0.25">
      <c r="A47" s="177" t="s">
        <v>220</v>
      </c>
      <c r="B47" s="177"/>
      <c r="C47" s="178"/>
      <c r="D47" s="178"/>
      <c r="E47" s="178"/>
      <c r="F47" s="178"/>
      <c r="G47" s="178"/>
      <c r="H47" s="178"/>
      <c r="I47" s="277"/>
      <c r="J47" s="242"/>
      <c r="K47" s="242"/>
      <c r="L47" s="242"/>
    </row>
    <row r="48" spans="1:12" x14ac:dyDescent="0.2">
      <c r="A48" s="176" t="s">
        <v>77</v>
      </c>
      <c r="B48" s="245"/>
      <c r="C48" s="245"/>
      <c r="D48" s="245"/>
      <c r="E48" s="253"/>
      <c r="F48" s="253"/>
      <c r="G48" s="253"/>
      <c r="H48" s="253"/>
      <c r="I48" s="253"/>
      <c r="J48" s="253"/>
      <c r="K48" s="253"/>
      <c r="L48" s="246"/>
    </row>
  </sheetData>
  <mergeCells count="1">
    <mergeCell ref="A1:I1"/>
  </mergeCells>
  <phoneticPr fontId="19" type="noConversion"/>
  <pageMargins left="0.74791666666666667" right="0.74791666666666667" top="0.98402777777777783" bottom="0.98402777777777783" header="0.51180555555555562" footer="0.51180555555555562"/>
  <pageSetup paperSize="9" scale="75" firstPageNumber="0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5"/>
  <dimension ref="A1:CJ122"/>
  <sheetViews>
    <sheetView tabSelected="1" zoomScaleNormal="100" workbookViewId="0">
      <selection activeCell="H32" sqref="H32"/>
    </sheetView>
  </sheetViews>
  <sheetFormatPr defaultRowHeight="12.75" x14ac:dyDescent="0.2"/>
  <cols>
    <col min="1" max="1" width="39.28515625" customWidth="1"/>
    <col min="2" max="2" width="11.7109375" customWidth="1"/>
    <col min="3" max="3" width="11.42578125" customWidth="1"/>
    <col min="4" max="4" width="10.28515625" customWidth="1"/>
    <col min="5" max="5" width="9.28515625" customWidth="1"/>
    <col min="6" max="6" width="9.28515625" style="223" customWidth="1"/>
    <col min="7" max="7" width="12.7109375" bestFit="1" customWidth="1"/>
    <col min="8" max="8" width="12.5703125" bestFit="1" customWidth="1"/>
    <col min="9" max="9" width="12.5703125" style="10" bestFit="1" customWidth="1"/>
    <col min="10" max="10" width="17.7109375" customWidth="1"/>
    <col min="11" max="11" width="42" bestFit="1" customWidth="1"/>
    <col min="12" max="12" width="11.28515625" customWidth="1"/>
    <col min="13" max="13" width="12" customWidth="1"/>
    <col min="14" max="14" width="12.7109375" bestFit="1" customWidth="1"/>
    <col min="15" max="15" width="14.28515625" bestFit="1" customWidth="1"/>
    <col min="16" max="16" width="14.28515625" style="223" customWidth="1"/>
    <col min="17" max="17" width="12.28515625" style="10" customWidth="1"/>
    <col min="18" max="18" width="12.7109375" style="99" bestFit="1" customWidth="1"/>
    <col min="19" max="19" width="12.5703125" bestFit="1" customWidth="1"/>
  </cols>
  <sheetData>
    <row r="1" spans="1:88" ht="20.25" customHeight="1" x14ac:dyDescent="0.2">
      <c r="A1" s="135" t="s">
        <v>94</v>
      </c>
      <c r="B1" s="135"/>
      <c r="C1" s="135"/>
      <c r="D1" s="311"/>
      <c r="E1" s="311"/>
      <c r="F1" s="313"/>
      <c r="G1" s="311"/>
      <c r="H1" s="311"/>
      <c r="I1" s="311"/>
      <c r="J1" s="223"/>
      <c r="K1" s="377" t="s">
        <v>95</v>
      </c>
      <c r="L1" s="378"/>
      <c r="M1" s="378"/>
      <c r="N1" s="378"/>
      <c r="O1" s="378"/>
      <c r="P1" s="378"/>
      <c r="Q1" s="378"/>
      <c r="R1" s="378"/>
      <c r="S1" s="378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31"/>
      <c r="AO1" s="131"/>
      <c r="AP1" s="131"/>
      <c r="AQ1" s="131"/>
      <c r="AR1" s="131"/>
      <c r="AS1" s="131"/>
      <c r="AT1" s="131"/>
      <c r="AU1" s="131"/>
      <c r="AV1" s="131"/>
      <c r="AW1" s="131"/>
      <c r="AX1" s="131"/>
      <c r="AY1" s="131"/>
      <c r="AZ1" s="131"/>
      <c r="BA1" s="131"/>
      <c r="BB1" s="131"/>
      <c r="BC1" s="131"/>
      <c r="BD1" s="131"/>
      <c r="BE1" s="131"/>
      <c r="BF1" s="131"/>
      <c r="BG1" s="131"/>
      <c r="BH1" s="131"/>
      <c r="BI1" s="131"/>
      <c r="BJ1" s="131"/>
      <c r="BK1" s="131"/>
      <c r="BL1" s="131"/>
      <c r="BM1" s="131"/>
      <c r="BN1" s="131"/>
      <c r="BO1" s="131"/>
      <c r="BP1" s="131"/>
      <c r="BQ1" s="131"/>
      <c r="BR1" s="131"/>
      <c r="BS1" s="131"/>
      <c r="BT1" s="131"/>
      <c r="BU1" s="131"/>
      <c r="BV1" s="131"/>
      <c r="BW1" s="131"/>
      <c r="BX1" s="131"/>
      <c r="BY1" s="131"/>
      <c r="BZ1" s="131"/>
      <c r="CA1" s="131"/>
      <c r="CB1" s="131"/>
      <c r="CC1" s="131"/>
      <c r="CD1" s="131"/>
      <c r="CE1" s="131"/>
      <c r="CF1" s="131"/>
      <c r="CG1" s="131"/>
      <c r="CH1" s="131"/>
      <c r="CI1" s="223"/>
      <c r="CJ1" s="223"/>
    </row>
    <row r="2" spans="1:88" x14ac:dyDescent="0.2">
      <c r="A2" s="364" t="s">
        <v>96</v>
      </c>
      <c r="B2" s="265">
        <v>2016</v>
      </c>
      <c r="C2" s="265">
        <v>2017</v>
      </c>
      <c r="D2" s="265">
        <v>2018</v>
      </c>
      <c r="E2" s="265">
        <v>2019</v>
      </c>
      <c r="F2" s="265">
        <v>2020</v>
      </c>
      <c r="G2" s="109" t="s">
        <v>210</v>
      </c>
      <c r="H2" s="109" t="s">
        <v>211</v>
      </c>
      <c r="I2" s="279" t="s">
        <v>82</v>
      </c>
      <c r="J2" s="78"/>
      <c r="K2" s="354" t="s">
        <v>97</v>
      </c>
      <c r="L2" s="260">
        <v>2016</v>
      </c>
      <c r="M2" s="260">
        <v>2017</v>
      </c>
      <c r="N2" s="265">
        <v>2018</v>
      </c>
      <c r="O2" s="265">
        <v>2019</v>
      </c>
      <c r="P2" s="265">
        <v>2020</v>
      </c>
      <c r="Q2" s="265" t="s">
        <v>210</v>
      </c>
      <c r="R2" s="265" t="s">
        <v>211</v>
      </c>
      <c r="S2" s="265" t="s">
        <v>82</v>
      </c>
      <c r="T2" s="2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  <c r="AO2" s="131"/>
      <c r="AP2" s="131"/>
      <c r="AQ2" s="131"/>
      <c r="AR2" s="131"/>
      <c r="AS2" s="131"/>
      <c r="AT2" s="131"/>
      <c r="AU2" s="131"/>
      <c r="AV2" s="131"/>
      <c r="AW2" s="131"/>
      <c r="AX2" s="131"/>
      <c r="AY2" s="131"/>
      <c r="AZ2" s="131"/>
      <c r="BA2" s="131"/>
      <c r="BB2" s="131"/>
      <c r="BC2" s="131"/>
      <c r="BD2" s="131"/>
      <c r="BE2" s="131"/>
      <c r="BF2" s="131"/>
      <c r="BG2" s="131"/>
      <c r="BH2" s="131"/>
      <c r="BI2" s="131"/>
      <c r="BJ2" s="131"/>
      <c r="BK2" s="131"/>
      <c r="BL2" s="131"/>
      <c r="BM2" s="131"/>
      <c r="BN2" s="131"/>
      <c r="BO2" s="131"/>
      <c r="BP2" s="131"/>
      <c r="BQ2" s="131"/>
      <c r="BR2" s="131"/>
      <c r="BS2" s="131"/>
      <c r="BT2" s="131"/>
      <c r="BU2" s="131"/>
      <c r="BV2" s="131"/>
      <c r="BW2" s="131"/>
      <c r="BX2" s="131"/>
      <c r="BY2" s="131"/>
      <c r="BZ2" s="131"/>
      <c r="CA2" s="131"/>
      <c r="CB2" s="131"/>
      <c r="CC2" s="131"/>
      <c r="CD2" s="131"/>
      <c r="CE2" s="131"/>
      <c r="CF2" s="131"/>
      <c r="CG2" s="131"/>
      <c r="CH2" s="131"/>
      <c r="CI2" s="131"/>
      <c r="CJ2" s="131"/>
    </row>
    <row r="3" spans="1:88" x14ac:dyDescent="0.2">
      <c r="A3" s="259" t="s">
        <v>34</v>
      </c>
      <c r="B3" s="254">
        <v>5044</v>
      </c>
      <c r="C3" s="254">
        <v>3951.4606940999997</v>
      </c>
      <c r="D3" s="254">
        <v>3941.0735936000001</v>
      </c>
      <c r="E3" s="254">
        <v>1723.7370261999999</v>
      </c>
      <c r="F3" s="254">
        <v>970.70651299999997</v>
      </c>
      <c r="G3" s="254">
        <v>0</v>
      </c>
      <c r="H3" s="254">
        <v>0</v>
      </c>
      <c r="I3" s="254">
        <v>1969.2225011</v>
      </c>
      <c r="J3" s="243"/>
      <c r="K3" s="226" t="s">
        <v>98</v>
      </c>
      <c r="L3" s="223"/>
      <c r="M3" s="223">
        <v>0</v>
      </c>
      <c r="N3" s="227">
        <v>19.27577762</v>
      </c>
      <c r="O3" s="227">
        <v>20.453448999999999</v>
      </c>
      <c r="P3" s="227">
        <v>10.550413000000001</v>
      </c>
      <c r="Q3" s="227">
        <v>0</v>
      </c>
      <c r="R3" s="227">
        <v>0</v>
      </c>
      <c r="S3" s="227">
        <v>34.623308549999997</v>
      </c>
      <c r="T3" s="231"/>
      <c r="U3" s="131"/>
      <c r="V3" s="131"/>
      <c r="W3" s="131"/>
      <c r="X3" s="131"/>
      <c r="Y3" s="131"/>
      <c r="Z3" s="131"/>
      <c r="AA3" s="131"/>
      <c r="AB3" s="131"/>
      <c r="AC3" s="131"/>
      <c r="AD3" s="131"/>
      <c r="AE3" s="131"/>
      <c r="AF3" s="131"/>
      <c r="AG3" s="131"/>
      <c r="AH3" s="131"/>
      <c r="AI3" s="131"/>
      <c r="AJ3" s="131"/>
      <c r="AK3" s="131"/>
      <c r="AL3" s="131"/>
      <c r="AM3" s="131"/>
      <c r="AN3" s="131"/>
      <c r="AO3" s="131"/>
      <c r="AP3" s="131"/>
      <c r="AQ3" s="131"/>
      <c r="AR3" s="131"/>
      <c r="AS3" s="131"/>
      <c r="AT3" s="131"/>
      <c r="AU3" s="131"/>
      <c r="AV3" s="131"/>
      <c r="AW3" s="131"/>
      <c r="AX3" s="131"/>
      <c r="AY3" s="131"/>
      <c r="AZ3" s="131"/>
      <c r="BA3" s="131"/>
      <c r="BB3" s="131"/>
      <c r="BC3" s="131"/>
      <c r="BD3" s="131"/>
      <c r="BE3" s="131"/>
      <c r="BF3" s="131"/>
      <c r="BG3" s="131"/>
      <c r="BH3" s="131"/>
      <c r="BI3" s="131"/>
      <c r="BJ3" s="131"/>
      <c r="BK3" s="131"/>
      <c r="BL3" s="131"/>
      <c r="BM3" s="131"/>
      <c r="BN3" s="131"/>
      <c r="BO3" s="131"/>
      <c r="BP3" s="131"/>
      <c r="BQ3" s="131"/>
      <c r="BR3" s="131"/>
      <c r="BS3" s="131"/>
      <c r="BT3" s="131"/>
      <c r="BU3" s="131"/>
      <c r="BV3" s="131"/>
      <c r="BW3" s="131"/>
      <c r="BX3" s="131"/>
      <c r="BY3" s="131"/>
      <c r="BZ3" s="131"/>
      <c r="CA3" s="131"/>
      <c r="CB3" s="131"/>
      <c r="CC3" s="131"/>
      <c r="CD3" s="131"/>
      <c r="CE3" s="131"/>
      <c r="CF3" s="131"/>
      <c r="CG3" s="131"/>
      <c r="CH3" s="131"/>
      <c r="CI3" s="131"/>
      <c r="CJ3" s="131"/>
    </row>
    <row r="4" spans="1:88" x14ac:dyDescent="0.2">
      <c r="A4" s="266" t="s">
        <v>35</v>
      </c>
      <c r="B4" s="252">
        <v>1</v>
      </c>
      <c r="C4" s="252">
        <v>0</v>
      </c>
      <c r="D4" s="252">
        <v>2.8093300000000001</v>
      </c>
      <c r="E4" s="252">
        <v>10.99863</v>
      </c>
      <c r="F4" s="252">
        <v>16.350345000000001</v>
      </c>
      <c r="G4" s="252">
        <v>0</v>
      </c>
      <c r="H4" s="252">
        <v>0</v>
      </c>
      <c r="I4" s="252">
        <v>19.200392000000001</v>
      </c>
      <c r="J4" s="243"/>
      <c r="K4" s="226" t="s">
        <v>99</v>
      </c>
      <c r="L4" s="227">
        <v>103</v>
      </c>
      <c r="M4" s="227">
        <v>77.4380563</v>
      </c>
      <c r="N4" s="227">
        <v>106.0686202</v>
      </c>
      <c r="O4" s="227">
        <v>120.5305501</v>
      </c>
      <c r="P4" s="227">
        <v>132.7982007</v>
      </c>
      <c r="Q4" s="227">
        <v>0</v>
      </c>
      <c r="R4" s="227">
        <v>0</v>
      </c>
      <c r="S4" s="227">
        <v>215.55390019999999</v>
      </c>
      <c r="T4" s="231"/>
      <c r="U4" s="131"/>
      <c r="V4" s="131"/>
      <c r="W4" s="131"/>
      <c r="X4" s="131"/>
      <c r="Y4" s="131"/>
      <c r="Z4" s="131"/>
      <c r="AA4" s="131"/>
      <c r="AB4" s="131"/>
      <c r="AC4" s="131"/>
      <c r="AD4" s="131"/>
      <c r="AE4" s="131"/>
      <c r="AF4" s="131"/>
      <c r="AG4" s="131"/>
      <c r="AH4" s="131"/>
      <c r="AI4" s="131"/>
      <c r="AJ4" s="131"/>
      <c r="AK4" s="131"/>
      <c r="AL4" s="131"/>
      <c r="AM4" s="131"/>
      <c r="AN4" s="131"/>
      <c r="AO4" s="131"/>
      <c r="AP4" s="131"/>
      <c r="AQ4" s="131"/>
      <c r="AR4" s="131"/>
      <c r="AS4" s="131"/>
      <c r="AT4" s="131"/>
      <c r="AU4" s="131"/>
      <c r="AV4" s="131"/>
      <c r="AW4" s="131"/>
      <c r="AX4" s="131"/>
      <c r="AY4" s="131"/>
      <c r="AZ4" s="131"/>
      <c r="BA4" s="131"/>
      <c r="BB4" s="131"/>
      <c r="BC4" s="131"/>
      <c r="BD4" s="131"/>
      <c r="BE4" s="131"/>
      <c r="BF4" s="131"/>
      <c r="BG4" s="131"/>
      <c r="BH4" s="131"/>
      <c r="BI4" s="131"/>
      <c r="BJ4" s="131"/>
      <c r="BK4" s="131"/>
      <c r="BL4" s="131"/>
      <c r="BM4" s="131"/>
      <c r="BN4" s="131"/>
      <c r="BO4" s="131"/>
      <c r="BP4" s="131"/>
      <c r="BQ4" s="131"/>
      <c r="BR4" s="131"/>
      <c r="BS4" s="131"/>
      <c r="BT4" s="131"/>
      <c r="BU4" s="131"/>
      <c r="BV4" s="131"/>
      <c r="BW4" s="131"/>
      <c r="BX4" s="131"/>
      <c r="BY4" s="131"/>
      <c r="BZ4" s="131"/>
      <c r="CA4" s="131"/>
      <c r="CB4" s="131"/>
      <c r="CC4" s="131"/>
      <c r="CD4" s="131"/>
      <c r="CE4" s="131"/>
      <c r="CF4" s="131"/>
      <c r="CG4" s="131"/>
      <c r="CH4" s="131"/>
      <c r="CI4" s="131"/>
      <c r="CJ4" s="131"/>
    </row>
    <row r="5" spans="1:88" x14ac:dyDescent="0.2">
      <c r="A5" s="247" t="s">
        <v>36</v>
      </c>
      <c r="B5" s="252">
        <v>0</v>
      </c>
      <c r="C5" s="252">
        <v>0</v>
      </c>
      <c r="D5" s="252">
        <v>0</v>
      </c>
      <c r="E5" s="252">
        <v>0</v>
      </c>
      <c r="F5" s="252">
        <v>0</v>
      </c>
      <c r="G5" s="252">
        <v>0</v>
      </c>
      <c r="H5" s="252">
        <v>0</v>
      </c>
      <c r="I5" s="252">
        <v>0</v>
      </c>
      <c r="J5" s="243"/>
      <c r="K5" s="103" t="s">
        <v>100</v>
      </c>
      <c r="L5" s="223"/>
      <c r="M5" s="227">
        <v>27.721057999999999</v>
      </c>
      <c r="N5" s="227">
        <v>0</v>
      </c>
      <c r="O5" s="227">
        <v>0</v>
      </c>
      <c r="P5" s="227"/>
      <c r="Q5" s="227" t="s">
        <v>214</v>
      </c>
      <c r="R5" s="227" t="s">
        <v>214</v>
      </c>
      <c r="S5" s="227" t="s">
        <v>214</v>
      </c>
      <c r="T5" s="231"/>
      <c r="U5" s="131"/>
      <c r="V5" s="131"/>
      <c r="W5" s="131"/>
      <c r="X5" s="131"/>
      <c r="Y5" s="131"/>
      <c r="Z5" s="131"/>
      <c r="AA5" s="131"/>
      <c r="AB5" s="131"/>
      <c r="AC5" s="131"/>
      <c r="AD5" s="131"/>
      <c r="AE5" s="131"/>
      <c r="AF5" s="131"/>
      <c r="AG5" s="131"/>
      <c r="AH5" s="131"/>
      <c r="AI5" s="131"/>
      <c r="AJ5" s="131"/>
      <c r="AK5" s="131"/>
      <c r="AL5" s="131"/>
      <c r="AM5" s="131"/>
      <c r="AN5" s="131"/>
      <c r="AO5" s="131"/>
      <c r="AP5" s="131"/>
      <c r="AQ5" s="131"/>
      <c r="AR5" s="131"/>
      <c r="AS5" s="131"/>
      <c r="AT5" s="131"/>
      <c r="AU5" s="131"/>
      <c r="AV5" s="131"/>
      <c r="AW5" s="131"/>
      <c r="AX5" s="131"/>
      <c r="AY5" s="131"/>
      <c r="AZ5" s="131"/>
      <c r="BA5" s="131"/>
      <c r="BB5" s="131"/>
      <c r="BC5" s="131"/>
      <c r="BD5" s="131"/>
      <c r="BE5" s="131"/>
      <c r="BF5" s="131"/>
      <c r="BG5" s="131"/>
      <c r="BH5" s="131"/>
      <c r="BI5" s="131"/>
      <c r="BJ5" s="131"/>
      <c r="BK5" s="131"/>
      <c r="BL5" s="131"/>
      <c r="BM5" s="131"/>
      <c r="BN5" s="131"/>
      <c r="BO5" s="131"/>
      <c r="BP5" s="131"/>
      <c r="BQ5" s="131"/>
      <c r="BR5" s="131"/>
      <c r="BS5" s="131"/>
      <c r="BT5" s="131"/>
      <c r="BU5" s="131"/>
      <c r="BV5" s="131"/>
      <c r="BW5" s="131"/>
      <c r="BX5" s="131"/>
      <c r="BY5" s="131"/>
      <c r="BZ5" s="131"/>
      <c r="CA5" s="131"/>
      <c r="CB5" s="131"/>
      <c r="CC5" s="131"/>
      <c r="CD5" s="131"/>
      <c r="CE5" s="131"/>
      <c r="CF5" s="131"/>
      <c r="CG5" s="131"/>
      <c r="CH5" s="131"/>
      <c r="CI5" s="131"/>
      <c r="CJ5" s="131"/>
    </row>
    <row r="6" spans="1:88" ht="12.6" customHeight="1" x14ac:dyDescent="0.2">
      <c r="A6" s="247" t="s">
        <v>37</v>
      </c>
      <c r="B6" s="252">
        <v>1728</v>
      </c>
      <c r="C6" s="252">
        <v>689.97842500000002</v>
      </c>
      <c r="D6" s="252">
        <v>1231.9109850999998</v>
      </c>
      <c r="E6" s="252">
        <v>739.64977669999996</v>
      </c>
      <c r="F6" s="252">
        <v>1098.429316</v>
      </c>
      <c r="G6" s="252">
        <v>0</v>
      </c>
      <c r="H6" s="252">
        <v>0</v>
      </c>
      <c r="I6" s="252">
        <v>1499.2948750999999</v>
      </c>
      <c r="J6" s="243"/>
      <c r="K6" s="226" t="s">
        <v>101</v>
      </c>
      <c r="L6" s="227">
        <v>2827</v>
      </c>
      <c r="M6" s="227">
        <v>1875.6078127000001</v>
      </c>
      <c r="N6" s="227">
        <v>3908.4660351100001</v>
      </c>
      <c r="O6" s="227">
        <v>1047.0436016000001</v>
      </c>
      <c r="P6" s="227">
        <v>2616.9144993099999</v>
      </c>
      <c r="Q6" s="227">
        <v>0</v>
      </c>
      <c r="R6" s="227">
        <v>0</v>
      </c>
      <c r="S6" s="227">
        <v>1871.7280343899999</v>
      </c>
      <c r="T6" s="121"/>
      <c r="U6" s="131"/>
      <c r="V6" s="131"/>
      <c r="W6" s="131"/>
      <c r="X6" s="131"/>
      <c r="Y6" s="131"/>
      <c r="Z6" s="131"/>
      <c r="AA6" s="131"/>
      <c r="AB6" s="131"/>
      <c r="AC6" s="131"/>
      <c r="AD6" s="131"/>
      <c r="AE6" s="131"/>
      <c r="AF6" s="131"/>
      <c r="AG6" s="131"/>
      <c r="AH6" s="131"/>
      <c r="AI6" s="131"/>
      <c r="AJ6" s="131"/>
      <c r="AK6" s="131"/>
      <c r="AL6" s="131"/>
      <c r="AM6" s="131"/>
      <c r="AN6" s="131"/>
      <c r="AO6" s="131"/>
      <c r="AP6" s="131"/>
      <c r="AQ6" s="131"/>
      <c r="AR6" s="131"/>
      <c r="AS6" s="131"/>
      <c r="AT6" s="131"/>
      <c r="AU6" s="131"/>
      <c r="AV6" s="131"/>
      <c r="AW6" s="131"/>
      <c r="AX6" s="131"/>
      <c r="AY6" s="131"/>
      <c r="AZ6" s="131"/>
      <c r="BA6" s="131"/>
      <c r="BB6" s="131"/>
      <c r="BC6" s="131"/>
      <c r="BD6" s="131"/>
      <c r="BE6" s="131"/>
      <c r="BF6" s="131"/>
      <c r="BG6" s="131"/>
      <c r="BH6" s="131"/>
      <c r="BI6" s="131"/>
      <c r="BJ6" s="131"/>
      <c r="BK6" s="131"/>
      <c r="BL6" s="131"/>
      <c r="BM6" s="131"/>
      <c r="BN6" s="131"/>
      <c r="BO6" s="131"/>
      <c r="BP6" s="131"/>
      <c r="BQ6" s="131"/>
      <c r="BR6" s="131"/>
      <c r="BS6" s="131"/>
      <c r="BT6" s="131"/>
      <c r="BU6" s="131"/>
      <c r="BV6" s="131"/>
      <c r="BW6" s="131"/>
      <c r="BX6" s="131"/>
      <c r="BY6" s="131"/>
      <c r="BZ6" s="131"/>
      <c r="CA6" s="131"/>
      <c r="CB6" s="131"/>
      <c r="CC6" s="131"/>
      <c r="CD6" s="131"/>
      <c r="CE6" s="131"/>
      <c r="CF6" s="131"/>
      <c r="CG6" s="131"/>
      <c r="CH6" s="131"/>
      <c r="CI6" s="131"/>
      <c r="CJ6" s="131"/>
    </row>
    <row r="7" spans="1:88" x14ac:dyDescent="0.2">
      <c r="A7" s="247" t="s">
        <v>38</v>
      </c>
      <c r="B7" s="252">
        <v>137</v>
      </c>
      <c r="C7" s="252">
        <v>24.531341299999998</v>
      </c>
      <c r="D7" s="252">
        <v>102.0140402</v>
      </c>
      <c r="E7" s="252">
        <v>64.5383195</v>
      </c>
      <c r="F7" s="252">
        <v>47.566940099999997</v>
      </c>
      <c r="G7" s="252">
        <v>0</v>
      </c>
      <c r="H7" s="252">
        <v>0</v>
      </c>
      <c r="I7" s="252">
        <v>11.713782</v>
      </c>
      <c r="J7" s="243"/>
      <c r="K7" s="252" t="s">
        <v>102</v>
      </c>
      <c r="L7" s="227">
        <v>46</v>
      </c>
      <c r="M7" s="227">
        <v>91.600043099999994</v>
      </c>
      <c r="N7" s="227">
        <v>83.284770099999989</v>
      </c>
      <c r="O7" s="227">
        <v>0</v>
      </c>
      <c r="P7" s="227">
        <v>0</v>
      </c>
      <c r="Q7" s="227">
        <v>0</v>
      </c>
      <c r="R7" s="227">
        <v>0</v>
      </c>
      <c r="S7" s="227">
        <v>0</v>
      </c>
      <c r="T7" s="231"/>
      <c r="U7" s="131"/>
      <c r="V7" s="131"/>
      <c r="W7" s="131"/>
      <c r="X7" s="131"/>
      <c r="Y7" s="131"/>
      <c r="Z7" s="131"/>
      <c r="AA7" s="131"/>
      <c r="AB7" s="131"/>
      <c r="AC7" s="131"/>
      <c r="AD7" s="131"/>
      <c r="AE7" s="131"/>
      <c r="AF7" s="131"/>
      <c r="AG7" s="131"/>
      <c r="AH7" s="131"/>
      <c r="AI7" s="131"/>
      <c r="AJ7" s="131"/>
      <c r="AK7" s="131"/>
      <c r="AL7" s="131"/>
      <c r="AM7" s="131"/>
      <c r="AN7" s="131"/>
      <c r="AO7" s="131"/>
      <c r="AP7" s="131"/>
      <c r="AQ7" s="131"/>
      <c r="AR7" s="131"/>
      <c r="AS7" s="131"/>
      <c r="AT7" s="131"/>
      <c r="AU7" s="131"/>
      <c r="AV7" s="131"/>
      <c r="AW7" s="131"/>
      <c r="AX7" s="131"/>
      <c r="AY7" s="131"/>
      <c r="AZ7" s="131"/>
      <c r="BA7" s="131"/>
      <c r="BB7" s="131"/>
      <c r="BC7" s="131"/>
      <c r="BD7" s="131"/>
      <c r="BE7" s="131"/>
      <c r="BF7" s="131"/>
      <c r="BG7" s="131"/>
      <c r="BH7" s="131"/>
      <c r="BI7" s="131"/>
      <c r="BJ7" s="131"/>
      <c r="BK7" s="131"/>
      <c r="BL7" s="131"/>
      <c r="BM7" s="131"/>
      <c r="BN7" s="131"/>
      <c r="BO7" s="131"/>
      <c r="BP7" s="131"/>
      <c r="BQ7" s="131"/>
      <c r="BR7" s="131"/>
      <c r="BS7" s="131"/>
      <c r="BT7" s="131"/>
      <c r="BU7" s="131"/>
      <c r="BV7" s="131"/>
      <c r="BW7" s="131"/>
      <c r="BX7" s="131"/>
      <c r="BY7" s="131"/>
      <c r="BZ7" s="131"/>
      <c r="CA7" s="131"/>
      <c r="CB7" s="131"/>
      <c r="CC7" s="131"/>
      <c r="CD7" s="131"/>
      <c r="CE7" s="131"/>
      <c r="CF7" s="131"/>
      <c r="CG7" s="131"/>
      <c r="CH7" s="131"/>
      <c r="CI7" s="131"/>
      <c r="CJ7" s="131"/>
    </row>
    <row r="8" spans="1:88" x14ac:dyDescent="0.2">
      <c r="A8" s="247" t="s">
        <v>39</v>
      </c>
      <c r="B8" s="252">
        <v>1043</v>
      </c>
      <c r="C8" s="252">
        <v>690.24121769999999</v>
      </c>
      <c r="D8" s="252">
        <v>1594.7360982999999</v>
      </c>
      <c r="E8" s="252">
        <v>581.09823359999996</v>
      </c>
      <c r="F8" s="252">
        <v>747.07916790000002</v>
      </c>
      <c r="G8" s="252">
        <v>0</v>
      </c>
      <c r="H8" s="252">
        <v>0</v>
      </c>
      <c r="I8" s="252">
        <v>332.85950100000002</v>
      </c>
      <c r="J8" s="243"/>
      <c r="K8" s="226" t="s">
        <v>103</v>
      </c>
      <c r="L8" s="227">
        <v>257</v>
      </c>
      <c r="M8" s="227">
        <v>200.969345</v>
      </c>
      <c r="N8" s="227">
        <v>254.35453899999999</v>
      </c>
      <c r="O8" s="227">
        <v>576.690966</v>
      </c>
      <c r="P8" s="227">
        <v>392.722668</v>
      </c>
      <c r="Q8" s="227">
        <v>0</v>
      </c>
      <c r="R8" s="227">
        <v>0</v>
      </c>
      <c r="S8" s="227">
        <v>489.04871000000003</v>
      </c>
      <c r="T8" s="231"/>
      <c r="U8" s="131"/>
      <c r="V8" s="131"/>
      <c r="W8" s="131"/>
      <c r="X8" s="131"/>
      <c r="Y8" s="131"/>
      <c r="Z8" s="131"/>
      <c r="AA8" s="131"/>
      <c r="AB8" s="131"/>
      <c r="AC8" s="131"/>
      <c r="AD8" s="131"/>
      <c r="AE8" s="131"/>
      <c r="AF8" s="131"/>
      <c r="AG8" s="131"/>
      <c r="AH8" s="131"/>
      <c r="AI8" s="131"/>
      <c r="AJ8" s="131"/>
      <c r="AK8" s="131"/>
      <c r="AL8" s="131"/>
      <c r="AM8" s="131"/>
      <c r="AN8" s="131"/>
      <c r="AO8" s="131"/>
      <c r="AP8" s="131"/>
      <c r="AQ8" s="131"/>
      <c r="AR8" s="131"/>
      <c r="AS8" s="131"/>
      <c r="AT8" s="131"/>
      <c r="AU8" s="131"/>
      <c r="AV8" s="131"/>
      <c r="AW8" s="131"/>
      <c r="AX8" s="131"/>
      <c r="AY8" s="131"/>
      <c r="AZ8" s="131"/>
      <c r="BA8" s="131"/>
      <c r="BB8" s="131"/>
      <c r="BC8" s="131"/>
      <c r="BD8" s="131"/>
      <c r="BE8" s="131"/>
      <c r="BF8" s="131"/>
      <c r="BG8" s="131"/>
      <c r="BH8" s="131"/>
      <c r="BI8" s="131"/>
      <c r="BJ8" s="131"/>
      <c r="BK8" s="131"/>
      <c r="BL8" s="131"/>
      <c r="BM8" s="131"/>
      <c r="BN8" s="131"/>
      <c r="BO8" s="131"/>
      <c r="BP8" s="131"/>
      <c r="BQ8" s="131"/>
      <c r="BR8" s="131"/>
      <c r="BS8" s="131"/>
      <c r="BT8" s="131"/>
      <c r="BU8" s="131"/>
      <c r="BV8" s="131"/>
      <c r="BW8" s="131"/>
      <c r="BX8" s="131"/>
      <c r="BY8" s="131"/>
      <c r="BZ8" s="131"/>
      <c r="CA8" s="131"/>
      <c r="CB8" s="131"/>
      <c r="CC8" s="131"/>
      <c r="CD8" s="131"/>
      <c r="CE8" s="131"/>
      <c r="CF8" s="131"/>
      <c r="CG8" s="131"/>
      <c r="CH8" s="131"/>
      <c r="CI8" s="131"/>
      <c r="CJ8" s="131"/>
    </row>
    <row r="9" spans="1:88" x14ac:dyDescent="0.2">
      <c r="A9" s="247" t="s">
        <v>40</v>
      </c>
      <c r="B9" s="252">
        <v>875</v>
      </c>
      <c r="C9" s="252">
        <v>281.42087219999996</v>
      </c>
      <c r="D9" s="252">
        <v>927.83521929999995</v>
      </c>
      <c r="E9" s="252">
        <v>266.4910471</v>
      </c>
      <c r="F9" s="252">
        <v>483.00824399999999</v>
      </c>
      <c r="G9" s="252">
        <v>0</v>
      </c>
      <c r="H9" s="252">
        <v>0</v>
      </c>
      <c r="I9" s="252">
        <v>281.57909510000002</v>
      </c>
      <c r="J9" s="243"/>
      <c r="K9" s="251" t="s">
        <v>104</v>
      </c>
      <c r="L9" s="227">
        <v>644</v>
      </c>
      <c r="M9" s="227">
        <v>307.90923049999998</v>
      </c>
      <c r="N9" s="227">
        <v>891.73726739999995</v>
      </c>
      <c r="O9" s="227">
        <v>391.01909619999998</v>
      </c>
      <c r="P9" s="227">
        <v>355.44991329999999</v>
      </c>
      <c r="Q9" s="227">
        <v>0</v>
      </c>
      <c r="R9" s="227">
        <v>0</v>
      </c>
      <c r="S9" s="227">
        <v>284.21808950000002</v>
      </c>
      <c r="T9" s="231"/>
      <c r="U9" s="131"/>
      <c r="V9" s="131"/>
      <c r="W9" s="131"/>
      <c r="X9" s="131"/>
      <c r="Y9" s="131"/>
      <c r="Z9" s="131"/>
      <c r="AA9" s="131"/>
      <c r="AB9" s="131"/>
      <c r="AC9" s="131"/>
      <c r="AD9" s="131"/>
      <c r="AE9" s="131"/>
      <c r="AF9" s="131"/>
      <c r="AG9" s="131"/>
      <c r="AH9" s="131"/>
      <c r="AI9" s="131"/>
      <c r="AJ9" s="131"/>
      <c r="AK9" s="131"/>
      <c r="AL9" s="131"/>
      <c r="AM9" s="131"/>
      <c r="AN9" s="131"/>
      <c r="AO9" s="131"/>
      <c r="AP9" s="131"/>
      <c r="AQ9" s="131"/>
      <c r="AR9" s="131"/>
      <c r="AS9" s="131"/>
      <c r="AT9" s="131"/>
      <c r="AU9" s="131"/>
      <c r="AV9" s="131"/>
      <c r="AW9" s="131"/>
      <c r="AX9" s="131"/>
      <c r="AY9" s="131"/>
      <c r="AZ9" s="131"/>
      <c r="BA9" s="131"/>
      <c r="BB9" s="131"/>
      <c r="BC9" s="131"/>
      <c r="BD9" s="131"/>
      <c r="BE9" s="131"/>
      <c r="BF9" s="131"/>
      <c r="BG9" s="131"/>
      <c r="BH9" s="131"/>
      <c r="BI9" s="131"/>
      <c r="BJ9" s="131"/>
      <c r="BK9" s="131"/>
      <c r="BL9" s="131"/>
      <c r="BM9" s="131"/>
      <c r="BN9" s="131"/>
      <c r="BO9" s="131"/>
      <c r="BP9" s="131"/>
      <c r="BQ9" s="131"/>
      <c r="BR9" s="131"/>
      <c r="BS9" s="131"/>
      <c r="BT9" s="131"/>
      <c r="BU9" s="131"/>
      <c r="BV9" s="131"/>
      <c r="BW9" s="131"/>
      <c r="BX9" s="131"/>
      <c r="BY9" s="131"/>
      <c r="BZ9" s="131"/>
      <c r="CA9" s="131"/>
      <c r="CB9" s="131"/>
      <c r="CC9" s="131"/>
      <c r="CD9" s="131"/>
      <c r="CE9" s="131"/>
      <c r="CF9" s="131"/>
      <c r="CG9" s="131"/>
      <c r="CH9" s="131"/>
      <c r="CI9" s="131"/>
      <c r="CJ9" s="131"/>
    </row>
    <row r="10" spans="1:88" x14ac:dyDescent="0.2">
      <c r="A10" s="247" t="s">
        <v>41</v>
      </c>
      <c r="B10" s="252">
        <v>14299</v>
      </c>
      <c r="C10" s="252">
        <v>8897.4876776000019</v>
      </c>
      <c r="D10" s="252">
        <v>13619.779662299999</v>
      </c>
      <c r="E10" s="252">
        <v>7681.7054463799996</v>
      </c>
      <c r="F10" s="252">
        <v>12077.9058836</v>
      </c>
      <c r="G10" s="252">
        <v>0</v>
      </c>
      <c r="H10" s="252">
        <v>0</v>
      </c>
      <c r="I10" s="252">
        <v>7649.6050045900001</v>
      </c>
      <c r="J10" s="243"/>
      <c r="K10" s="229" t="s">
        <v>213</v>
      </c>
      <c r="L10" s="227"/>
      <c r="M10" s="227"/>
      <c r="N10" s="227"/>
      <c r="O10" s="227"/>
      <c r="P10" s="227"/>
      <c r="Q10" s="227">
        <v>0</v>
      </c>
      <c r="R10" s="227">
        <v>0</v>
      </c>
      <c r="S10" s="227">
        <v>0</v>
      </c>
      <c r="T10" s="231"/>
      <c r="U10" s="131"/>
      <c r="V10" s="131"/>
      <c r="W10" s="131"/>
      <c r="X10" s="131"/>
      <c r="Y10" s="131"/>
      <c r="Z10" s="131"/>
      <c r="AA10" s="131"/>
      <c r="AB10" s="131"/>
      <c r="AC10" s="131"/>
      <c r="AD10" s="131"/>
      <c r="AE10" s="131"/>
      <c r="AF10" s="131"/>
      <c r="AG10" s="131"/>
      <c r="AH10" s="131"/>
      <c r="AI10" s="131"/>
      <c r="AJ10" s="131"/>
      <c r="AK10" s="131"/>
      <c r="AL10" s="131"/>
      <c r="AM10" s="131"/>
      <c r="AN10" s="131"/>
      <c r="AO10" s="131"/>
      <c r="AP10" s="131"/>
      <c r="AQ10" s="131"/>
      <c r="AR10" s="131"/>
      <c r="AS10" s="131"/>
      <c r="AT10" s="131"/>
      <c r="AU10" s="131"/>
      <c r="AV10" s="131"/>
      <c r="AW10" s="131"/>
      <c r="AX10" s="131"/>
      <c r="AY10" s="131"/>
      <c r="AZ10" s="131"/>
      <c r="BA10" s="131"/>
      <c r="BB10" s="131"/>
      <c r="BC10" s="131"/>
      <c r="BD10" s="131"/>
      <c r="BE10" s="131"/>
      <c r="BF10" s="131"/>
      <c r="BG10" s="131"/>
      <c r="BH10" s="131"/>
      <c r="BI10" s="131"/>
      <c r="BJ10" s="131"/>
      <c r="BK10" s="131"/>
      <c r="BL10" s="131"/>
      <c r="BM10" s="131"/>
      <c r="BN10" s="131"/>
      <c r="BO10" s="131"/>
      <c r="BP10" s="131"/>
      <c r="BQ10" s="131"/>
      <c r="BR10" s="131"/>
      <c r="BS10" s="131"/>
      <c r="BT10" s="131"/>
      <c r="BU10" s="131"/>
      <c r="BV10" s="131"/>
      <c r="BW10" s="131"/>
      <c r="BX10" s="131"/>
      <c r="BY10" s="131"/>
      <c r="BZ10" s="131"/>
      <c r="CA10" s="131"/>
      <c r="CB10" s="131"/>
      <c r="CC10" s="131"/>
      <c r="CD10" s="131"/>
      <c r="CE10" s="131"/>
      <c r="CF10" s="131"/>
      <c r="CG10" s="131"/>
      <c r="CH10" s="131"/>
      <c r="CI10" s="131"/>
      <c r="CJ10" s="131"/>
    </row>
    <row r="11" spans="1:88" x14ac:dyDescent="0.2">
      <c r="A11" s="247" t="s">
        <v>42</v>
      </c>
      <c r="B11" s="252">
        <v>252</v>
      </c>
      <c r="C11" s="252">
        <v>0</v>
      </c>
      <c r="D11" s="252">
        <v>91.750883799999997</v>
      </c>
      <c r="E11" s="252">
        <v>160.71370920000001</v>
      </c>
      <c r="F11" s="252">
        <v>24.45168</v>
      </c>
      <c r="G11" s="252">
        <v>0</v>
      </c>
      <c r="H11" s="252">
        <v>0</v>
      </c>
      <c r="I11" s="252">
        <v>71.289640800000001</v>
      </c>
      <c r="J11" s="243"/>
      <c r="K11" s="226" t="s">
        <v>105</v>
      </c>
      <c r="L11" s="227">
        <v>11078</v>
      </c>
      <c r="M11" s="227">
        <v>6203.9946461500003</v>
      </c>
      <c r="N11" s="227">
        <v>11460.456447750001</v>
      </c>
      <c r="O11" s="227">
        <v>4856.0274811999998</v>
      </c>
      <c r="P11" s="227">
        <v>5511.2597378</v>
      </c>
      <c r="Q11" s="227">
        <v>0</v>
      </c>
      <c r="R11" s="227">
        <v>0</v>
      </c>
      <c r="S11" s="227">
        <v>5166.1086267999999</v>
      </c>
      <c r="T11" s="231"/>
      <c r="U11" s="131"/>
      <c r="V11" s="131"/>
      <c r="W11" s="131"/>
      <c r="X11" s="131"/>
      <c r="Y11" s="131"/>
      <c r="Z11" s="131"/>
      <c r="AA11" s="131"/>
      <c r="AB11" s="131"/>
      <c r="AC11" s="131"/>
      <c r="AD11" s="131"/>
      <c r="AE11" s="131"/>
      <c r="AF11" s="131"/>
      <c r="AG11" s="131"/>
      <c r="AH11" s="131"/>
      <c r="AI11" s="131"/>
      <c r="AJ11" s="131"/>
      <c r="AK11" s="131"/>
      <c r="AL11" s="131"/>
      <c r="AM11" s="131"/>
      <c r="AN11" s="131"/>
      <c r="AO11" s="131"/>
      <c r="AP11" s="131"/>
      <c r="AQ11" s="131"/>
      <c r="AR11" s="131"/>
      <c r="AS11" s="131"/>
      <c r="AT11" s="131"/>
      <c r="AU11" s="131"/>
      <c r="AV11" s="131"/>
      <c r="AW11" s="131"/>
      <c r="AX11" s="131"/>
      <c r="AY11" s="131"/>
      <c r="AZ11" s="131"/>
      <c r="BA11" s="131"/>
      <c r="BB11" s="131"/>
      <c r="BC11" s="131"/>
      <c r="BD11" s="131"/>
      <c r="BE11" s="131"/>
      <c r="BF11" s="131"/>
      <c r="BG11" s="131"/>
      <c r="BH11" s="131"/>
      <c r="BI11" s="131"/>
      <c r="BJ11" s="131"/>
      <c r="BK11" s="131"/>
      <c r="BL11" s="131"/>
      <c r="BM11" s="131"/>
      <c r="BN11" s="131"/>
      <c r="BO11" s="131"/>
      <c r="BP11" s="131"/>
      <c r="BQ11" s="131"/>
      <c r="BR11" s="131"/>
      <c r="BS11" s="131"/>
      <c r="BT11" s="131"/>
      <c r="BU11" s="131"/>
      <c r="BV11" s="131"/>
      <c r="BW11" s="131"/>
      <c r="BX11" s="131"/>
      <c r="BY11" s="131"/>
      <c r="BZ11" s="131"/>
      <c r="CA11" s="131"/>
      <c r="CB11" s="131"/>
      <c r="CC11" s="131"/>
      <c r="CD11" s="131"/>
      <c r="CE11" s="131"/>
      <c r="CF11" s="131"/>
      <c r="CG11" s="131"/>
      <c r="CH11" s="131"/>
      <c r="CI11" s="131"/>
      <c r="CJ11" s="131"/>
    </row>
    <row r="12" spans="1:88" x14ac:dyDescent="0.2">
      <c r="A12" s="247" t="s">
        <v>43</v>
      </c>
      <c r="B12" s="252">
        <v>0</v>
      </c>
      <c r="C12" s="252">
        <v>125.02778859999999</v>
      </c>
      <c r="D12" s="252">
        <v>274.75993999999997</v>
      </c>
      <c r="E12" s="252">
        <v>61.446460799999997</v>
      </c>
      <c r="F12" s="252">
        <v>76.937946400000001</v>
      </c>
      <c r="G12" s="252">
        <v>0</v>
      </c>
      <c r="H12" s="252">
        <v>0</v>
      </c>
      <c r="I12" s="252">
        <v>206.78879309999999</v>
      </c>
      <c r="J12" s="243"/>
      <c r="K12" s="251" t="s">
        <v>106</v>
      </c>
      <c r="L12" s="223"/>
      <c r="M12" s="223">
        <v>0</v>
      </c>
      <c r="N12" s="227">
        <v>0</v>
      </c>
      <c r="O12" s="227">
        <v>0</v>
      </c>
      <c r="P12" s="227">
        <v>0</v>
      </c>
      <c r="Q12" s="227">
        <v>0</v>
      </c>
      <c r="R12" s="227">
        <v>0</v>
      </c>
      <c r="S12" s="227">
        <v>0</v>
      </c>
      <c r="T12" s="231"/>
      <c r="U12" s="131"/>
      <c r="V12" s="131"/>
      <c r="W12" s="131"/>
      <c r="X12" s="131"/>
      <c r="Y12" s="131"/>
      <c r="Z12" s="131"/>
      <c r="AA12" s="131"/>
      <c r="AB12" s="131"/>
      <c r="AC12" s="131"/>
      <c r="AD12" s="131"/>
      <c r="AE12" s="131"/>
      <c r="AF12" s="131"/>
      <c r="AG12" s="131"/>
      <c r="AH12" s="131"/>
      <c r="AI12" s="131"/>
      <c r="AJ12" s="131"/>
      <c r="AK12" s="131"/>
      <c r="AL12" s="131"/>
      <c r="AM12" s="131"/>
      <c r="AN12" s="131"/>
      <c r="AO12" s="131"/>
      <c r="AP12" s="131"/>
      <c r="AQ12" s="131"/>
      <c r="AR12" s="131"/>
      <c r="AS12" s="131"/>
      <c r="AT12" s="131"/>
      <c r="AU12" s="131"/>
      <c r="AV12" s="131"/>
      <c r="AW12" s="131"/>
      <c r="AX12" s="131"/>
      <c r="AY12" s="131"/>
      <c r="AZ12" s="131"/>
      <c r="BA12" s="131"/>
      <c r="BB12" s="131"/>
      <c r="BC12" s="131"/>
      <c r="BD12" s="131"/>
      <c r="BE12" s="131"/>
      <c r="BF12" s="131"/>
      <c r="BG12" s="131"/>
      <c r="BH12" s="131"/>
      <c r="BI12" s="131"/>
      <c r="BJ12" s="131"/>
      <c r="BK12" s="131"/>
      <c r="BL12" s="131"/>
      <c r="BM12" s="131"/>
      <c r="BN12" s="131"/>
      <c r="BO12" s="131"/>
      <c r="BP12" s="131"/>
      <c r="BQ12" s="131"/>
      <c r="BR12" s="131"/>
      <c r="BS12" s="131"/>
      <c r="BT12" s="131"/>
      <c r="BU12" s="131"/>
      <c r="BV12" s="131"/>
      <c r="BW12" s="131"/>
      <c r="BX12" s="131"/>
      <c r="BY12" s="131"/>
      <c r="BZ12" s="131"/>
      <c r="CA12" s="131"/>
      <c r="CB12" s="131"/>
      <c r="CC12" s="131"/>
      <c r="CD12" s="131"/>
      <c r="CE12" s="131"/>
      <c r="CF12" s="131"/>
      <c r="CG12" s="131"/>
      <c r="CH12" s="131"/>
      <c r="CI12" s="131"/>
      <c r="CJ12" s="131"/>
    </row>
    <row r="13" spans="1:88" x14ac:dyDescent="0.2">
      <c r="A13" s="247" t="s">
        <v>44</v>
      </c>
      <c r="B13" s="252">
        <v>19</v>
      </c>
      <c r="C13" s="252">
        <v>12.1778514</v>
      </c>
      <c r="D13" s="252">
        <v>261.6917138</v>
      </c>
      <c r="E13" s="252">
        <v>116.639843</v>
      </c>
      <c r="F13" s="252">
        <v>145.5264267</v>
      </c>
      <c r="G13" s="252">
        <v>0</v>
      </c>
      <c r="H13" s="252">
        <v>0</v>
      </c>
      <c r="I13" s="252">
        <v>56.450716200000002</v>
      </c>
      <c r="J13" s="243"/>
      <c r="K13" s="226" t="s">
        <v>107</v>
      </c>
      <c r="L13" s="227">
        <v>120</v>
      </c>
      <c r="M13" s="227">
        <v>91.734298999999993</v>
      </c>
      <c r="N13" s="227">
        <v>262.85804100000001</v>
      </c>
      <c r="O13" s="227">
        <v>113.810687</v>
      </c>
      <c r="P13" s="227">
        <v>122.856077</v>
      </c>
      <c r="Q13" s="227">
        <v>0</v>
      </c>
      <c r="R13" s="227">
        <v>0</v>
      </c>
      <c r="S13" s="227">
        <v>101.486491</v>
      </c>
      <c r="T13" s="231"/>
      <c r="U13" s="131"/>
      <c r="V13" s="131"/>
      <c r="W13" s="131"/>
      <c r="X13" s="131"/>
      <c r="Y13" s="131"/>
      <c r="Z13" s="131"/>
      <c r="AA13" s="131"/>
      <c r="AB13" s="131"/>
      <c r="AC13" s="131"/>
      <c r="AD13" s="131"/>
      <c r="AE13" s="131"/>
      <c r="AF13" s="131"/>
      <c r="AG13" s="131"/>
      <c r="AH13" s="131"/>
      <c r="AI13" s="131"/>
      <c r="AJ13" s="131"/>
      <c r="AK13" s="131"/>
      <c r="AL13" s="131"/>
      <c r="AM13" s="131"/>
      <c r="AN13" s="131"/>
      <c r="AO13" s="131"/>
      <c r="AP13" s="131"/>
      <c r="AQ13" s="131"/>
      <c r="AR13" s="131"/>
      <c r="AS13" s="131"/>
      <c r="AT13" s="131"/>
      <c r="AU13" s="131"/>
      <c r="AV13" s="131"/>
      <c r="AW13" s="131"/>
      <c r="AX13" s="131"/>
      <c r="AY13" s="131"/>
      <c r="AZ13" s="131"/>
      <c r="BA13" s="131"/>
      <c r="BB13" s="131"/>
      <c r="BC13" s="131"/>
      <c r="BD13" s="131"/>
      <c r="BE13" s="131"/>
      <c r="BF13" s="131"/>
      <c r="BG13" s="131"/>
      <c r="BH13" s="131"/>
      <c r="BI13" s="131"/>
      <c r="BJ13" s="131"/>
      <c r="BK13" s="131"/>
      <c r="BL13" s="131"/>
      <c r="BM13" s="131"/>
      <c r="BN13" s="131"/>
      <c r="BO13" s="131"/>
      <c r="BP13" s="131"/>
      <c r="BQ13" s="131"/>
      <c r="BR13" s="131"/>
      <c r="BS13" s="131"/>
      <c r="BT13" s="131"/>
      <c r="BU13" s="131"/>
      <c r="BV13" s="131"/>
      <c r="BW13" s="131"/>
      <c r="BX13" s="131"/>
      <c r="BY13" s="131"/>
      <c r="BZ13" s="131"/>
      <c r="CA13" s="131"/>
      <c r="CB13" s="131"/>
      <c r="CC13" s="131"/>
      <c r="CD13" s="131"/>
      <c r="CE13" s="131"/>
      <c r="CF13" s="131"/>
      <c r="CG13" s="131"/>
      <c r="CH13" s="131"/>
      <c r="CI13" s="131"/>
      <c r="CJ13" s="131"/>
    </row>
    <row r="14" spans="1:88" x14ac:dyDescent="0.2">
      <c r="A14" s="247" t="s">
        <v>45</v>
      </c>
      <c r="B14" s="252">
        <v>248</v>
      </c>
      <c r="C14" s="252">
        <v>47.287526399999997</v>
      </c>
      <c r="D14" s="252">
        <v>156.86207569999999</v>
      </c>
      <c r="E14" s="252">
        <v>62.2161069</v>
      </c>
      <c r="F14" s="252">
        <v>36.9609582</v>
      </c>
      <c r="G14" s="252">
        <v>0</v>
      </c>
      <c r="H14" s="252">
        <v>0</v>
      </c>
      <c r="I14" s="252">
        <v>87.229990900000004</v>
      </c>
      <c r="J14" s="243"/>
      <c r="K14" s="226" t="s">
        <v>108</v>
      </c>
      <c r="L14" s="227">
        <v>82</v>
      </c>
      <c r="M14" s="227">
        <v>108.400031</v>
      </c>
      <c r="N14" s="227">
        <v>109.680708</v>
      </c>
      <c r="O14" s="227">
        <v>29.800239999999999</v>
      </c>
      <c r="P14" s="227">
        <v>19.443000000000001</v>
      </c>
      <c r="Q14" s="227">
        <v>0</v>
      </c>
      <c r="R14" s="227">
        <v>0</v>
      </c>
      <c r="S14" s="227">
        <v>17.240846999999999</v>
      </c>
      <c r="T14" s="231"/>
      <c r="U14" s="131"/>
      <c r="V14" s="131"/>
      <c r="W14" s="131"/>
      <c r="X14" s="131"/>
      <c r="Y14" s="131"/>
      <c r="Z14" s="131"/>
      <c r="AA14" s="131"/>
      <c r="AB14" s="131"/>
      <c r="AC14" s="131"/>
      <c r="AD14" s="131"/>
      <c r="AE14" s="131"/>
      <c r="AF14" s="131"/>
      <c r="AG14" s="131"/>
      <c r="AH14" s="131"/>
      <c r="AI14" s="131"/>
      <c r="AJ14" s="131"/>
      <c r="AK14" s="131"/>
      <c r="AL14" s="131"/>
      <c r="AM14" s="131"/>
      <c r="AN14" s="131"/>
      <c r="AO14" s="131"/>
      <c r="AP14" s="131"/>
      <c r="AQ14" s="131"/>
      <c r="AR14" s="131"/>
      <c r="AS14" s="131"/>
      <c r="AT14" s="131"/>
      <c r="AU14" s="131"/>
      <c r="AV14" s="131"/>
      <c r="AW14" s="131"/>
      <c r="AX14" s="131"/>
      <c r="AY14" s="131"/>
      <c r="AZ14" s="131"/>
      <c r="BA14" s="131"/>
      <c r="BB14" s="131"/>
      <c r="BC14" s="131"/>
      <c r="BD14" s="131"/>
      <c r="BE14" s="131"/>
      <c r="BF14" s="131"/>
      <c r="BG14" s="131"/>
      <c r="BH14" s="131"/>
      <c r="BI14" s="131"/>
      <c r="BJ14" s="131"/>
      <c r="BK14" s="131"/>
      <c r="BL14" s="131"/>
      <c r="BM14" s="131"/>
      <c r="BN14" s="131"/>
      <c r="BO14" s="131"/>
      <c r="BP14" s="131"/>
      <c r="BQ14" s="131"/>
      <c r="BR14" s="131"/>
      <c r="BS14" s="131"/>
      <c r="BT14" s="131"/>
      <c r="BU14" s="131"/>
      <c r="BV14" s="131"/>
      <c r="BW14" s="131"/>
      <c r="BX14" s="131"/>
      <c r="BY14" s="131"/>
      <c r="BZ14" s="131"/>
      <c r="CA14" s="131"/>
      <c r="CB14" s="131"/>
      <c r="CC14" s="131"/>
      <c r="CD14" s="131"/>
      <c r="CE14" s="131"/>
      <c r="CF14" s="131"/>
      <c r="CG14" s="131"/>
      <c r="CH14" s="131"/>
      <c r="CI14" s="131"/>
      <c r="CJ14" s="131"/>
    </row>
    <row r="15" spans="1:88" x14ac:dyDescent="0.2">
      <c r="A15" s="247" t="s">
        <v>46</v>
      </c>
      <c r="B15" s="252">
        <v>44</v>
      </c>
      <c r="C15" s="252">
        <v>39.646807000000003</v>
      </c>
      <c r="D15" s="252">
        <v>81.270434099999989</v>
      </c>
      <c r="E15" s="252">
        <v>20.307880900000001</v>
      </c>
      <c r="F15" s="252">
        <v>10.8591812</v>
      </c>
      <c r="G15" s="252">
        <v>0</v>
      </c>
      <c r="H15" s="252">
        <v>0</v>
      </c>
      <c r="I15" s="252">
        <v>1.8136262000000001</v>
      </c>
      <c r="J15" s="243"/>
      <c r="K15" s="251" t="s">
        <v>212</v>
      </c>
      <c r="L15" s="227">
        <v>8</v>
      </c>
      <c r="M15" s="227">
        <v>3.6880250000000001</v>
      </c>
      <c r="N15" s="227">
        <v>11.363256</v>
      </c>
      <c r="O15" s="227">
        <v>18.527557999999999</v>
      </c>
      <c r="P15" s="227">
        <v>8.0215641000000009</v>
      </c>
      <c r="Q15" s="227">
        <v>0</v>
      </c>
      <c r="R15" s="227">
        <v>0</v>
      </c>
      <c r="S15" s="227">
        <v>0</v>
      </c>
      <c r="T15" s="231"/>
      <c r="U15" s="131"/>
      <c r="V15" s="131"/>
      <c r="W15" s="131"/>
      <c r="X15" s="131"/>
      <c r="Y15" s="131"/>
      <c r="Z15" s="131"/>
      <c r="AA15" s="131"/>
      <c r="AB15" s="131"/>
      <c r="AC15" s="131"/>
      <c r="AD15" s="131"/>
      <c r="AE15" s="131"/>
      <c r="AF15" s="131"/>
      <c r="AG15" s="131"/>
      <c r="AH15" s="131"/>
      <c r="AI15" s="131"/>
      <c r="AJ15" s="131"/>
      <c r="AK15" s="131"/>
      <c r="AL15" s="131"/>
      <c r="AM15" s="131"/>
      <c r="AN15" s="131"/>
      <c r="AO15" s="131"/>
      <c r="AP15" s="131"/>
      <c r="AQ15" s="131"/>
      <c r="AR15" s="131"/>
      <c r="AS15" s="131"/>
      <c r="AT15" s="131"/>
      <c r="AU15" s="131"/>
      <c r="AV15" s="131"/>
      <c r="AW15" s="131"/>
      <c r="AX15" s="131"/>
      <c r="AY15" s="131"/>
      <c r="AZ15" s="131"/>
      <c r="BA15" s="131"/>
      <c r="BB15" s="131"/>
      <c r="BC15" s="131"/>
      <c r="BD15" s="131"/>
      <c r="BE15" s="131"/>
      <c r="BF15" s="131"/>
      <c r="BG15" s="131"/>
      <c r="BH15" s="131"/>
      <c r="BI15" s="131"/>
      <c r="BJ15" s="131"/>
      <c r="BK15" s="131"/>
      <c r="BL15" s="131"/>
      <c r="BM15" s="131"/>
      <c r="BN15" s="131"/>
      <c r="BO15" s="131"/>
      <c r="BP15" s="131"/>
      <c r="BQ15" s="131"/>
      <c r="BR15" s="131"/>
      <c r="BS15" s="131"/>
      <c r="BT15" s="131"/>
      <c r="BU15" s="131"/>
      <c r="BV15" s="131"/>
      <c r="BW15" s="131"/>
      <c r="BX15" s="131"/>
      <c r="BY15" s="131"/>
      <c r="BZ15" s="131"/>
      <c r="CA15" s="131"/>
      <c r="CB15" s="131"/>
      <c r="CC15" s="131"/>
      <c r="CD15" s="131"/>
      <c r="CE15" s="131"/>
      <c r="CF15" s="131"/>
      <c r="CG15" s="131"/>
      <c r="CH15" s="131"/>
      <c r="CI15" s="131"/>
      <c r="CJ15" s="131"/>
    </row>
    <row r="16" spans="1:88" x14ac:dyDescent="0.2">
      <c r="A16" s="247" t="s">
        <v>47</v>
      </c>
      <c r="B16" s="252">
        <v>0</v>
      </c>
      <c r="C16" s="252">
        <v>0</v>
      </c>
      <c r="D16" s="252">
        <v>19.465911999999999</v>
      </c>
      <c r="E16" s="252">
        <v>13.506864</v>
      </c>
      <c r="F16" s="252">
        <v>1.3962224000000001</v>
      </c>
      <c r="G16" s="252">
        <v>0</v>
      </c>
      <c r="H16" s="252">
        <v>0</v>
      </c>
      <c r="I16" s="252">
        <v>0</v>
      </c>
      <c r="J16" s="243"/>
      <c r="K16" s="226" t="s">
        <v>109</v>
      </c>
      <c r="L16" s="227">
        <v>400</v>
      </c>
      <c r="M16" s="227">
        <v>286.06176499999998</v>
      </c>
      <c r="N16" s="227">
        <v>564.34682199999997</v>
      </c>
      <c r="O16" s="227">
        <v>412.90492399999999</v>
      </c>
      <c r="P16" s="227">
        <v>606.32574899999997</v>
      </c>
      <c r="Q16" s="227">
        <v>0</v>
      </c>
      <c r="R16" s="227">
        <v>0</v>
      </c>
      <c r="S16" s="227">
        <v>923.09528599999999</v>
      </c>
      <c r="T16" s="231"/>
      <c r="U16" s="131"/>
      <c r="V16" s="131"/>
      <c r="W16" s="131"/>
      <c r="X16" s="131"/>
      <c r="Y16" s="131"/>
      <c r="Z16" s="131"/>
      <c r="AA16" s="131"/>
      <c r="AB16" s="131"/>
      <c r="AC16" s="131"/>
      <c r="AD16" s="131"/>
      <c r="AE16" s="131"/>
      <c r="AF16" s="131"/>
      <c r="AG16" s="131"/>
      <c r="AH16" s="131"/>
      <c r="AI16" s="131"/>
      <c r="AJ16" s="131"/>
      <c r="AK16" s="131"/>
      <c r="AL16" s="131"/>
      <c r="AM16" s="131"/>
      <c r="AN16" s="131"/>
      <c r="AO16" s="131"/>
      <c r="AP16" s="131"/>
      <c r="AQ16" s="131"/>
      <c r="AR16" s="131"/>
      <c r="AS16" s="131"/>
      <c r="AT16" s="131"/>
      <c r="AU16" s="131"/>
      <c r="AV16" s="131"/>
      <c r="AW16" s="131"/>
      <c r="AX16" s="131"/>
      <c r="AY16" s="131"/>
      <c r="AZ16" s="131"/>
      <c r="BA16" s="131"/>
      <c r="BB16" s="131"/>
      <c r="BC16" s="131"/>
      <c r="BD16" s="131"/>
      <c r="BE16" s="131"/>
      <c r="BF16" s="131"/>
      <c r="BG16" s="131"/>
      <c r="BH16" s="131"/>
      <c r="BI16" s="131"/>
      <c r="BJ16" s="131"/>
      <c r="BK16" s="131"/>
      <c r="BL16" s="131"/>
      <c r="BM16" s="131"/>
      <c r="BN16" s="131"/>
      <c r="BO16" s="131"/>
      <c r="BP16" s="131"/>
      <c r="BQ16" s="131"/>
      <c r="BR16" s="131"/>
      <c r="BS16" s="131"/>
      <c r="BT16" s="131"/>
      <c r="BU16" s="131"/>
      <c r="BV16" s="131"/>
      <c r="BW16" s="131"/>
      <c r="BX16" s="131"/>
      <c r="BY16" s="131"/>
      <c r="BZ16" s="131"/>
      <c r="CA16" s="131"/>
      <c r="CB16" s="131"/>
      <c r="CC16" s="131"/>
      <c r="CD16" s="131"/>
      <c r="CE16" s="131"/>
      <c r="CF16" s="131"/>
      <c r="CG16" s="131"/>
      <c r="CH16" s="131"/>
      <c r="CI16" s="131"/>
      <c r="CJ16" s="131"/>
    </row>
    <row r="17" spans="1:88" x14ac:dyDescent="0.2">
      <c r="A17" s="247" t="s">
        <v>48</v>
      </c>
      <c r="B17" s="252">
        <v>3514</v>
      </c>
      <c r="C17" s="252">
        <v>1997.9524416000002</v>
      </c>
      <c r="D17" s="252">
        <v>1996.3865498</v>
      </c>
      <c r="E17" s="252">
        <v>1306.42615</v>
      </c>
      <c r="F17" s="252">
        <v>1532.9680043999999</v>
      </c>
      <c r="G17" s="252">
        <v>0</v>
      </c>
      <c r="H17" s="252">
        <v>0</v>
      </c>
      <c r="I17" s="252">
        <v>1037.6069964000001</v>
      </c>
      <c r="J17" s="243"/>
      <c r="K17" s="226" t="s">
        <v>110</v>
      </c>
      <c r="L17" s="227">
        <v>2</v>
      </c>
      <c r="M17" s="227">
        <v>13.2761882</v>
      </c>
      <c r="N17" s="227">
        <v>21.986821600000003</v>
      </c>
      <c r="O17" s="227">
        <v>1.6576105999999999</v>
      </c>
      <c r="P17" s="227">
        <v>13.523095</v>
      </c>
      <c r="Q17" s="227">
        <v>0</v>
      </c>
      <c r="R17" s="227">
        <v>0</v>
      </c>
      <c r="S17" s="227">
        <v>4.1621933000000002</v>
      </c>
      <c r="T17" s="231"/>
      <c r="U17" s="131"/>
      <c r="V17" s="131"/>
      <c r="W17" s="131"/>
      <c r="X17" s="131"/>
      <c r="Y17" s="131"/>
      <c r="Z17" s="131"/>
      <c r="AA17" s="131"/>
      <c r="AB17" s="131"/>
      <c r="AC17" s="131"/>
      <c r="AD17" s="131"/>
      <c r="AE17" s="131"/>
      <c r="AF17" s="131"/>
      <c r="AG17" s="131"/>
      <c r="AH17" s="131"/>
      <c r="AI17" s="131"/>
      <c r="AJ17" s="131"/>
      <c r="AK17" s="131"/>
      <c r="AL17" s="131"/>
      <c r="AM17" s="131"/>
      <c r="AN17" s="131"/>
      <c r="AO17" s="131"/>
      <c r="AP17" s="131"/>
      <c r="AQ17" s="131"/>
      <c r="AR17" s="131"/>
      <c r="AS17" s="131"/>
      <c r="AT17" s="131"/>
      <c r="AU17" s="131"/>
      <c r="AV17" s="131"/>
      <c r="AW17" s="131"/>
      <c r="AX17" s="131"/>
      <c r="AY17" s="131"/>
      <c r="AZ17" s="131"/>
      <c r="BA17" s="131"/>
      <c r="BB17" s="131"/>
      <c r="BC17" s="131"/>
      <c r="BD17" s="131"/>
      <c r="BE17" s="131"/>
      <c r="BF17" s="131"/>
      <c r="BG17" s="131"/>
      <c r="BH17" s="131"/>
      <c r="BI17" s="131"/>
      <c r="BJ17" s="131"/>
      <c r="BK17" s="131"/>
      <c r="BL17" s="131"/>
      <c r="BM17" s="131"/>
      <c r="BN17" s="131"/>
      <c r="BO17" s="131"/>
      <c r="BP17" s="131"/>
      <c r="BQ17" s="131"/>
      <c r="BR17" s="131"/>
      <c r="BS17" s="131"/>
      <c r="BT17" s="131"/>
      <c r="BU17" s="131"/>
      <c r="BV17" s="131"/>
      <c r="BW17" s="131"/>
      <c r="BX17" s="131"/>
      <c r="BY17" s="131"/>
      <c r="BZ17" s="131"/>
      <c r="CA17" s="131"/>
      <c r="CB17" s="131"/>
      <c r="CC17" s="131"/>
      <c r="CD17" s="131"/>
      <c r="CE17" s="131"/>
      <c r="CF17" s="131"/>
      <c r="CG17" s="131"/>
      <c r="CH17" s="131"/>
      <c r="CI17" s="131"/>
      <c r="CJ17" s="131"/>
    </row>
    <row r="18" spans="1:88" x14ac:dyDescent="0.2">
      <c r="A18" s="247" t="s">
        <v>49</v>
      </c>
      <c r="B18" s="252">
        <v>272</v>
      </c>
      <c r="C18" s="252">
        <v>121.5342792</v>
      </c>
      <c r="D18" s="252">
        <v>91.591498999999999</v>
      </c>
      <c r="E18" s="252">
        <v>53.240101199999998</v>
      </c>
      <c r="F18" s="252">
        <v>35.8576634</v>
      </c>
      <c r="G18" s="252">
        <v>0</v>
      </c>
      <c r="H18" s="252">
        <v>0</v>
      </c>
      <c r="I18" s="252">
        <v>72.9997027</v>
      </c>
      <c r="J18" s="243"/>
      <c r="K18" s="251" t="s">
        <v>111</v>
      </c>
      <c r="L18" s="94">
        <v>0</v>
      </c>
      <c r="M18" s="227">
        <v>15.605219999999999</v>
      </c>
      <c r="N18" s="227">
        <v>0</v>
      </c>
      <c r="O18" s="227">
        <v>0</v>
      </c>
      <c r="P18" s="227">
        <v>0</v>
      </c>
      <c r="Q18" s="227">
        <v>0</v>
      </c>
      <c r="R18" s="227">
        <v>0</v>
      </c>
      <c r="S18" s="227">
        <v>1.2014020000000001</v>
      </c>
      <c r="T18" s="231"/>
      <c r="U18" s="131"/>
      <c r="V18" s="131"/>
      <c r="W18" s="131"/>
      <c r="X18" s="131"/>
      <c r="Y18" s="131"/>
      <c r="Z18" s="131"/>
      <c r="AA18" s="131"/>
      <c r="AB18" s="131"/>
      <c r="AC18" s="131"/>
      <c r="AD18" s="131"/>
      <c r="AE18" s="131"/>
      <c r="AF18" s="131"/>
      <c r="AG18" s="131"/>
      <c r="AH18" s="131"/>
      <c r="AI18" s="131"/>
      <c r="AJ18" s="131"/>
      <c r="AK18" s="131"/>
      <c r="AL18" s="131"/>
      <c r="AM18" s="131"/>
      <c r="AN18" s="131"/>
      <c r="AO18" s="131"/>
      <c r="AP18" s="131"/>
      <c r="AQ18" s="131"/>
      <c r="AR18" s="131"/>
      <c r="AS18" s="131"/>
      <c r="AT18" s="131"/>
      <c r="AU18" s="131"/>
      <c r="AV18" s="131"/>
      <c r="AW18" s="131"/>
      <c r="AX18" s="131"/>
      <c r="AY18" s="131"/>
      <c r="AZ18" s="131"/>
      <c r="BA18" s="131"/>
      <c r="BB18" s="131"/>
      <c r="BC18" s="131"/>
      <c r="BD18" s="131"/>
      <c r="BE18" s="131"/>
      <c r="BF18" s="131"/>
      <c r="BG18" s="131"/>
      <c r="BH18" s="131"/>
      <c r="BI18" s="131"/>
      <c r="BJ18" s="131"/>
      <c r="BK18" s="131"/>
      <c r="BL18" s="131"/>
      <c r="BM18" s="131"/>
      <c r="BN18" s="131"/>
      <c r="BO18" s="131"/>
      <c r="BP18" s="131"/>
      <c r="BQ18" s="131"/>
      <c r="BR18" s="131"/>
      <c r="BS18" s="131"/>
      <c r="BT18" s="131"/>
      <c r="BU18" s="131"/>
      <c r="BV18" s="131"/>
      <c r="BW18" s="131"/>
      <c r="BX18" s="131"/>
      <c r="BY18" s="131"/>
      <c r="BZ18" s="131"/>
      <c r="CA18" s="131"/>
      <c r="CB18" s="131"/>
      <c r="CC18" s="131"/>
      <c r="CD18" s="131"/>
      <c r="CE18" s="131"/>
      <c r="CF18" s="131"/>
      <c r="CG18" s="131"/>
      <c r="CH18" s="131"/>
      <c r="CI18" s="131"/>
      <c r="CJ18" s="131"/>
    </row>
    <row r="19" spans="1:88" x14ac:dyDescent="0.2">
      <c r="A19" s="247" t="s">
        <v>50</v>
      </c>
      <c r="B19" s="252">
        <v>92</v>
      </c>
      <c r="C19" s="252">
        <v>159.89303699999999</v>
      </c>
      <c r="D19" s="252">
        <v>133.06042390000002</v>
      </c>
      <c r="E19" s="252">
        <v>128.8614565</v>
      </c>
      <c r="F19" s="252">
        <v>45.016567199999997</v>
      </c>
      <c r="G19" s="252">
        <v>0</v>
      </c>
      <c r="H19" s="252">
        <v>0</v>
      </c>
      <c r="I19" s="252">
        <v>31.72232</v>
      </c>
      <c r="J19" s="243"/>
      <c r="K19" s="226" t="s">
        <v>112</v>
      </c>
      <c r="L19" s="227">
        <v>245</v>
      </c>
      <c r="M19" s="227">
        <v>193.972947</v>
      </c>
      <c r="N19" s="227">
        <v>198.372772</v>
      </c>
      <c r="O19" s="227">
        <v>216.956076</v>
      </c>
      <c r="P19" s="227">
        <v>61.681458999999997</v>
      </c>
      <c r="Q19" s="227">
        <v>0</v>
      </c>
      <c r="R19" s="227">
        <v>0</v>
      </c>
      <c r="S19" s="227">
        <v>102.630651</v>
      </c>
      <c r="T19" s="231"/>
      <c r="U19" s="131"/>
      <c r="V19" s="131"/>
      <c r="W19" s="131"/>
      <c r="X19" s="131"/>
      <c r="Y19" s="131"/>
      <c r="Z19" s="131"/>
      <c r="AA19" s="131"/>
      <c r="AB19" s="131"/>
      <c r="AC19" s="131"/>
      <c r="AD19" s="131"/>
      <c r="AE19" s="131"/>
      <c r="AF19" s="131"/>
      <c r="AG19" s="131"/>
      <c r="AH19" s="131"/>
      <c r="AI19" s="131"/>
      <c r="AJ19" s="131"/>
      <c r="AK19" s="131"/>
      <c r="AL19" s="131"/>
      <c r="AM19" s="131"/>
      <c r="AN19" s="131"/>
      <c r="AO19" s="131"/>
      <c r="AP19" s="131"/>
      <c r="AQ19" s="131"/>
      <c r="AR19" s="131"/>
      <c r="AS19" s="131"/>
      <c r="AT19" s="131"/>
      <c r="AU19" s="131"/>
      <c r="AV19" s="131"/>
      <c r="AW19" s="131"/>
      <c r="AX19" s="131"/>
      <c r="AY19" s="131"/>
      <c r="AZ19" s="131"/>
      <c r="BA19" s="131"/>
      <c r="BB19" s="131"/>
      <c r="BC19" s="131"/>
      <c r="BD19" s="131"/>
      <c r="BE19" s="131"/>
      <c r="BF19" s="131"/>
      <c r="BG19" s="131"/>
      <c r="BH19" s="131"/>
      <c r="BI19" s="131"/>
      <c r="BJ19" s="131"/>
      <c r="BK19" s="131"/>
      <c r="BL19" s="131"/>
      <c r="BM19" s="131"/>
      <c r="BN19" s="131"/>
      <c r="BO19" s="131"/>
      <c r="BP19" s="131"/>
      <c r="BQ19" s="131"/>
      <c r="BR19" s="131"/>
      <c r="BS19" s="131"/>
      <c r="BT19" s="131"/>
      <c r="BU19" s="131"/>
      <c r="BV19" s="131"/>
      <c r="BW19" s="131"/>
      <c r="BX19" s="131"/>
      <c r="BY19" s="131"/>
      <c r="BZ19" s="131"/>
      <c r="CA19" s="131"/>
      <c r="CB19" s="131"/>
      <c r="CC19" s="131"/>
      <c r="CD19" s="131"/>
      <c r="CE19" s="131"/>
      <c r="CF19" s="131"/>
      <c r="CG19" s="131"/>
      <c r="CH19" s="131"/>
      <c r="CI19" s="131"/>
      <c r="CJ19" s="131"/>
    </row>
    <row r="20" spans="1:88" x14ac:dyDescent="0.2">
      <c r="A20" s="247" t="s">
        <v>51</v>
      </c>
      <c r="B20" s="252">
        <v>0</v>
      </c>
      <c r="C20" s="252">
        <v>0</v>
      </c>
      <c r="D20" s="252">
        <v>31.014520999999998</v>
      </c>
      <c r="E20" s="252">
        <v>8.5153047999999991</v>
      </c>
      <c r="F20" s="252">
        <v>33.416668799999997</v>
      </c>
      <c r="G20" s="252">
        <v>0</v>
      </c>
      <c r="H20" s="252">
        <v>0</v>
      </c>
      <c r="I20" s="252">
        <v>5.3700098000000001</v>
      </c>
      <c r="J20" s="243"/>
      <c r="K20" s="226" t="s">
        <v>113</v>
      </c>
      <c r="L20" s="227">
        <v>61</v>
      </c>
      <c r="M20" s="227">
        <v>22.573699999999999</v>
      </c>
      <c r="N20" s="227">
        <v>26.746500000000001</v>
      </c>
      <c r="O20" s="227">
        <v>13.882400000000001</v>
      </c>
      <c r="P20" s="227">
        <v>24.867913900000001</v>
      </c>
      <c r="Q20" s="227">
        <v>0</v>
      </c>
      <c r="R20" s="227">
        <v>0</v>
      </c>
      <c r="S20" s="227">
        <v>3.3512959000000002</v>
      </c>
      <c r="T20" s="231"/>
      <c r="U20" s="131"/>
      <c r="V20" s="131"/>
      <c r="W20" s="131"/>
      <c r="X20" s="131"/>
      <c r="Y20" s="131"/>
      <c r="Z20" s="131"/>
      <c r="AA20" s="131"/>
      <c r="AB20" s="131"/>
      <c r="AC20" s="131"/>
      <c r="AD20" s="131"/>
      <c r="AE20" s="131"/>
      <c r="AF20" s="131"/>
      <c r="AG20" s="131"/>
      <c r="AH20" s="131"/>
      <c r="AI20" s="131"/>
      <c r="AJ20" s="131"/>
      <c r="AK20" s="131"/>
      <c r="AL20" s="131"/>
      <c r="AM20" s="131"/>
      <c r="AN20" s="131"/>
      <c r="AO20" s="131"/>
      <c r="AP20" s="131"/>
      <c r="AQ20" s="131"/>
      <c r="AR20" s="131"/>
      <c r="AS20" s="131"/>
      <c r="AT20" s="131"/>
      <c r="AU20" s="131"/>
      <c r="AV20" s="131"/>
      <c r="AW20" s="131"/>
      <c r="AX20" s="131"/>
      <c r="AY20" s="131"/>
      <c r="AZ20" s="131"/>
      <c r="BA20" s="131"/>
      <c r="BB20" s="131"/>
      <c r="BC20" s="131"/>
      <c r="BD20" s="131"/>
      <c r="BE20" s="131"/>
      <c r="BF20" s="131"/>
      <c r="BG20" s="131"/>
      <c r="BH20" s="131"/>
      <c r="BI20" s="131"/>
      <c r="BJ20" s="131"/>
      <c r="BK20" s="131"/>
      <c r="BL20" s="131"/>
      <c r="BM20" s="131"/>
      <c r="BN20" s="131"/>
      <c r="BO20" s="131"/>
      <c r="BP20" s="131"/>
      <c r="BQ20" s="131"/>
      <c r="BR20" s="131"/>
      <c r="BS20" s="131"/>
      <c r="BT20" s="131"/>
      <c r="BU20" s="131"/>
      <c r="BV20" s="131"/>
      <c r="BW20" s="131"/>
      <c r="BX20" s="131"/>
      <c r="BY20" s="131"/>
      <c r="BZ20" s="131"/>
      <c r="CA20" s="131"/>
      <c r="CB20" s="131"/>
      <c r="CC20" s="131"/>
      <c r="CD20" s="131"/>
      <c r="CE20" s="131"/>
      <c r="CF20" s="131"/>
      <c r="CG20" s="131"/>
      <c r="CH20" s="131"/>
      <c r="CI20" s="131"/>
      <c r="CJ20" s="131"/>
    </row>
    <row r="21" spans="1:88" x14ac:dyDescent="0.2">
      <c r="A21" s="247" t="s">
        <v>52</v>
      </c>
      <c r="B21" s="252">
        <v>403</v>
      </c>
      <c r="C21" s="252">
        <v>355.88204060000004</v>
      </c>
      <c r="D21" s="252">
        <v>377.13030220999997</v>
      </c>
      <c r="E21" s="252">
        <v>665.3142818</v>
      </c>
      <c r="F21" s="252">
        <v>755.60776559999999</v>
      </c>
      <c r="G21" s="252">
        <v>0</v>
      </c>
      <c r="H21" s="252">
        <v>0</v>
      </c>
      <c r="I21" s="252">
        <v>1037.0578455</v>
      </c>
      <c r="J21" s="243"/>
      <c r="K21" s="83" t="s">
        <v>114</v>
      </c>
      <c r="L21" s="223"/>
      <c r="M21" s="223"/>
      <c r="N21" s="227">
        <v>0</v>
      </c>
      <c r="O21" s="227">
        <v>0</v>
      </c>
      <c r="P21" s="227">
        <v>0</v>
      </c>
      <c r="Q21" s="227" t="s">
        <v>214</v>
      </c>
      <c r="R21" s="227" t="s">
        <v>214</v>
      </c>
      <c r="S21" s="227" t="s">
        <v>214</v>
      </c>
      <c r="T21" s="231"/>
      <c r="U21" s="131"/>
      <c r="V21" s="131"/>
      <c r="W21" s="131"/>
      <c r="X21" s="131"/>
      <c r="Y21" s="131"/>
      <c r="Z21" s="131"/>
      <c r="AA21" s="131"/>
      <c r="AB21" s="131"/>
      <c r="AC21" s="131"/>
      <c r="AD21" s="131"/>
      <c r="AE21" s="131"/>
      <c r="AF21" s="131"/>
      <c r="AG21" s="131"/>
      <c r="AH21" s="131"/>
      <c r="AI21" s="131"/>
      <c r="AJ21" s="131"/>
      <c r="AK21" s="131"/>
      <c r="AL21" s="131"/>
      <c r="AM21" s="131"/>
      <c r="AN21" s="131"/>
      <c r="AO21" s="131"/>
      <c r="AP21" s="131"/>
      <c r="AQ21" s="131"/>
      <c r="AR21" s="131"/>
      <c r="AS21" s="131"/>
      <c r="AT21" s="131"/>
      <c r="AU21" s="131"/>
      <c r="AV21" s="131"/>
      <c r="AW21" s="131"/>
      <c r="AX21" s="131"/>
      <c r="AY21" s="131"/>
      <c r="AZ21" s="131"/>
      <c r="BA21" s="131"/>
      <c r="BB21" s="131"/>
      <c r="BC21" s="131"/>
      <c r="BD21" s="131"/>
      <c r="BE21" s="131"/>
      <c r="BF21" s="131"/>
      <c r="BG21" s="131"/>
      <c r="BH21" s="131"/>
      <c r="BI21" s="131"/>
      <c r="BJ21" s="131"/>
      <c r="BK21" s="131"/>
      <c r="BL21" s="131"/>
      <c r="BM21" s="131"/>
      <c r="BN21" s="131"/>
      <c r="BO21" s="131"/>
      <c r="BP21" s="131"/>
      <c r="BQ21" s="131"/>
      <c r="BR21" s="131"/>
      <c r="BS21" s="131"/>
      <c r="BT21" s="131"/>
      <c r="BU21" s="131"/>
      <c r="BV21" s="131"/>
      <c r="BW21" s="131"/>
      <c r="BX21" s="131"/>
      <c r="BY21" s="131"/>
      <c r="BZ21" s="131"/>
      <c r="CA21" s="131"/>
      <c r="CB21" s="131"/>
      <c r="CC21" s="131"/>
      <c r="CD21" s="131"/>
      <c r="CE21" s="131"/>
      <c r="CF21" s="131"/>
      <c r="CG21" s="131"/>
      <c r="CH21" s="131"/>
      <c r="CI21" s="131"/>
      <c r="CJ21" s="131"/>
    </row>
    <row r="22" spans="1:88" x14ac:dyDescent="0.2">
      <c r="A22" s="248" t="s">
        <v>53</v>
      </c>
      <c r="B22" s="256">
        <v>22927</v>
      </c>
      <c r="C22" s="256">
        <v>13443.0613056</v>
      </c>
      <c r="D22" s="256">
        <v>20994.069590509993</v>
      </c>
      <c r="E22" s="256">
        <v>11941.669612379997</v>
      </c>
      <c r="F22" s="256">
        <v>17169.3389809</v>
      </c>
      <c r="G22" s="256">
        <f>SUM(G4:G21)</f>
        <v>0</v>
      </c>
      <c r="H22" s="256">
        <f>SUM(H4:H21)</f>
        <v>0</v>
      </c>
      <c r="I22" s="256">
        <f>SUM(I4:I21)</f>
        <v>12402.582291390003</v>
      </c>
      <c r="J22" s="26"/>
      <c r="K22" s="226" t="s">
        <v>115</v>
      </c>
      <c r="L22" s="227">
        <v>1665</v>
      </c>
      <c r="M22" s="227">
        <v>841.58501870000009</v>
      </c>
      <c r="N22" s="227">
        <v>2470.4918959000001</v>
      </c>
      <c r="O22" s="227">
        <v>579.78826189999995</v>
      </c>
      <c r="P22" s="227">
        <v>3329.2200238</v>
      </c>
      <c r="Q22" s="227">
        <v>0</v>
      </c>
      <c r="R22" s="227">
        <v>0</v>
      </c>
      <c r="S22" s="227">
        <v>704.25716250000005</v>
      </c>
      <c r="T22" s="231"/>
      <c r="U22" s="131"/>
      <c r="V22" s="131"/>
      <c r="W22" s="131"/>
      <c r="X22" s="131"/>
      <c r="Y22" s="131"/>
      <c r="Z22" s="131"/>
      <c r="AA22" s="131"/>
      <c r="AB22" s="131"/>
      <c r="AC22" s="131"/>
      <c r="AD22" s="131"/>
      <c r="AE22" s="131"/>
      <c r="AF22" s="131"/>
      <c r="AG22" s="131"/>
      <c r="AH22" s="131"/>
      <c r="AI22" s="131"/>
      <c r="AJ22" s="131"/>
      <c r="AK22" s="131"/>
      <c r="AL22" s="131"/>
      <c r="AM22" s="131"/>
      <c r="AN22" s="131"/>
      <c r="AO22" s="131"/>
      <c r="AP22" s="131"/>
      <c r="AQ22" s="131"/>
      <c r="AR22" s="131"/>
      <c r="AS22" s="131"/>
      <c r="AT22" s="131"/>
      <c r="AU22" s="131"/>
      <c r="AV22" s="131"/>
      <c r="AW22" s="131"/>
      <c r="AX22" s="131"/>
      <c r="AY22" s="131"/>
      <c r="AZ22" s="131"/>
      <c r="BA22" s="131"/>
      <c r="BB22" s="131"/>
      <c r="BC22" s="131"/>
      <c r="BD22" s="131"/>
      <c r="BE22" s="131"/>
      <c r="BF22" s="131"/>
      <c r="BG22" s="131"/>
      <c r="BH22" s="131"/>
      <c r="BI22" s="131"/>
      <c r="BJ22" s="131"/>
      <c r="BK22" s="131"/>
      <c r="BL22" s="131"/>
      <c r="BM22" s="131"/>
      <c r="BN22" s="131"/>
      <c r="BO22" s="131"/>
      <c r="BP22" s="131"/>
      <c r="BQ22" s="131"/>
      <c r="BR22" s="131"/>
      <c r="BS22" s="131"/>
      <c r="BT22" s="131"/>
      <c r="BU22" s="131"/>
      <c r="BV22" s="131"/>
      <c r="BW22" s="131"/>
      <c r="BX22" s="131"/>
      <c r="BY22" s="131"/>
      <c r="BZ22" s="131"/>
      <c r="CA22" s="131"/>
      <c r="CB22" s="131"/>
      <c r="CC22" s="131"/>
      <c r="CD22" s="131"/>
      <c r="CE22" s="131"/>
      <c r="CF22" s="131"/>
      <c r="CG22" s="131"/>
      <c r="CH22" s="131"/>
      <c r="CI22" s="131"/>
      <c r="CJ22" s="131"/>
    </row>
    <row r="23" spans="1:88" x14ac:dyDescent="0.2">
      <c r="A23" s="247" t="s">
        <v>54</v>
      </c>
      <c r="B23" s="252">
        <v>322</v>
      </c>
      <c r="C23" s="252">
        <v>382.99193515000002</v>
      </c>
      <c r="D23" s="252">
        <v>462.91012449999999</v>
      </c>
      <c r="E23" s="252">
        <v>222.85597000000001</v>
      </c>
      <c r="F23" s="252">
        <v>98.790162199999997</v>
      </c>
      <c r="G23" s="252">
        <v>0</v>
      </c>
      <c r="H23" s="252">
        <v>1.0342351000000001</v>
      </c>
      <c r="I23" s="252">
        <v>54.279689500000003</v>
      </c>
      <c r="J23" s="26"/>
      <c r="K23" s="251" t="s">
        <v>116</v>
      </c>
      <c r="L23" s="94"/>
      <c r="M23" s="227"/>
      <c r="N23" s="227"/>
      <c r="O23" s="227"/>
      <c r="P23" s="227">
        <v>0</v>
      </c>
      <c r="Q23" s="227">
        <v>0</v>
      </c>
      <c r="R23" s="227">
        <v>0</v>
      </c>
      <c r="S23" s="227">
        <v>0</v>
      </c>
      <c r="T23" s="231"/>
      <c r="U23" s="131"/>
      <c r="V23" s="131"/>
      <c r="W23" s="131"/>
      <c r="X23" s="131"/>
      <c r="Y23" s="131"/>
      <c r="Z23" s="131"/>
      <c r="AA23" s="131"/>
      <c r="AB23" s="131"/>
      <c r="AC23" s="131"/>
      <c r="AD23" s="131"/>
      <c r="AE23" s="131"/>
      <c r="AF23" s="131"/>
      <c r="AG23" s="131"/>
      <c r="AH23" s="131"/>
      <c r="AI23" s="131"/>
      <c r="AJ23" s="131"/>
      <c r="AK23" s="131"/>
      <c r="AL23" s="131"/>
      <c r="AM23" s="131"/>
      <c r="AN23" s="131"/>
      <c r="AO23" s="131"/>
      <c r="AP23" s="131"/>
      <c r="AQ23" s="131"/>
      <c r="AR23" s="131"/>
      <c r="AS23" s="131"/>
      <c r="AT23" s="131"/>
      <c r="AU23" s="131"/>
      <c r="AV23" s="131"/>
      <c r="AW23" s="131"/>
      <c r="AX23" s="131"/>
      <c r="AY23" s="131"/>
      <c r="AZ23" s="131"/>
      <c r="BA23" s="131"/>
      <c r="BB23" s="131"/>
      <c r="BC23" s="131"/>
      <c r="BD23" s="131"/>
      <c r="BE23" s="131"/>
      <c r="BF23" s="131"/>
      <c r="BG23" s="131"/>
      <c r="BH23" s="131"/>
      <c r="BI23" s="131"/>
      <c r="BJ23" s="131"/>
      <c r="BK23" s="131"/>
      <c r="BL23" s="131"/>
      <c r="BM23" s="131"/>
      <c r="BN23" s="131"/>
      <c r="BO23" s="131"/>
      <c r="BP23" s="131"/>
      <c r="BQ23" s="131"/>
      <c r="BR23" s="131"/>
      <c r="BS23" s="131"/>
      <c r="BT23" s="131"/>
      <c r="BU23" s="131"/>
      <c r="BV23" s="131"/>
      <c r="BW23" s="131"/>
      <c r="BX23" s="131"/>
      <c r="BY23" s="131"/>
      <c r="BZ23" s="131"/>
      <c r="CA23" s="131"/>
      <c r="CB23" s="131"/>
      <c r="CC23" s="131"/>
      <c r="CD23" s="131"/>
      <c r="CE23" s="131"/>
      <c r="CF23" s="131"/>
      <c r="CG23" s="131"/>
      <c r="CH23" s="131"/>
      <c r="CI23" s="131"/>
      <c r="CJ23" s="131"/>
    </row>
    <row r="24" spans="1:88" x14ac:dyDescent="0.2">
      <c r="A24" s="247" t="s">
        <v>55</v>
      </c>
      <c r="B24" s="252">
        <v>892</v>
      </c>
      <c r="C24" s="252">
        <v>1089.3389575000001</v>
      </c>
      <c r="D24" s="252">
        <v>920.2822506</v>
      </c>
      <c r="E24" s="252">
        <v>678.29230559999996</v>
      </c>
      <c r="F24" s="252">
        <v>1158.1736995000001</v>
      </c>
      <c r="G24" s="252">
        <v>0</v>
      </c>
      <c r="H24" s="252">
        <v>0.82234320000000005</v>
      </c>
      <c r="I24" s="252">
        <v>483.97638710000001</v>
      </c>
      <c r="J24" s="26"/>
      <c r="K24" s="251" t="s">
        <v>117</v>
      </c>
      <c r="L24" s="94">
        <v>0</v>
      </c>
      <c r="M24" s="227">
        <v>0</v>
      </c>
      <c r="N24" s="227">
        <v>0</v>
      </c>
      <c r="O24" s="227">
        <v>0</v>
      </c>
      <c r="P24" s="227">
        <v>0</v>
      </c>
      <c r="Q24" s="227">
        <v>0</v>
      </c>
      <c r="R24" s="227">
        <v>0</v>
      </c>
      <c r="S24" s="227">
        <v>46.925153999999999</v>
      </c>
      <c r="T24" s="231"/>
      <c r="U24" s="131"/>
      <c r="V24" s="131"/>
      <c r="W24" s="131"/>
      <c r="X24" s="131"/>
      <c r="Y24" s="131"/>
      <c r="Z24" s="131"/>
      <c r="AA24" s="131"/>
      <c r="AB24" s="131"/>
      <c r="AC24" s="131"/>
      <c r="AD24" s="131"/>
      <c r="AE24" s="131"/>
      <c r="AF24" s="131"/>
      <c r="AG24" s="131"/>
      <c r="AH24" s="131"/>
      <c r="AI24" s="131"/>
      <c r="AJ24" s="131"/>
      <c r="AK24" s="131"/>
      <c r="AL24" s="131"/>
      <c r="AM24" s="131"/>
      <c r="AN24" s="131"/>
      <c r="AO24" s="131"/>
      <c r="AP24" s="131"/>
      <c r="AQ24" s="131"/>
      <c r="AR24" s="131"/>
      <c r="AS24" s="131"/>
      <c r="AT24" s="131"/>
      <c r="AU24" s="131"/>
      <c r="AV24" s="131"/>
      <c r="AW24" s="131"/>
      <c r="AX24" s="131"/>
      <c r="AY24" s="131"/>
      <c r="AZ24" s="131"/>
      <c r="BA24" s="131"/>
      <c r="BB24" s="131"/>
      <c r="BC24" s="131"/>
      <c r="BD24" s="131"/>
      <c r="BE24" s="131"/>
      <c r="BF24" s="131"/>
      <c r="BG24" s="131"/>
      <c r="BH24" s="131"/>
      <c r="BI24" s="131"/>
      <c r="BJ24" s="131"/>
      <c r="BK24" s="131"/>
      <c r="BL24" s="131"/>
      <c r="BM24" s="131"/>
      <c r="BN24" s="131"/>
      <c r="BO24" s="131"/>
      <c r="BP24" s="131"/>
      <c r="BQ24" s="131"/>
      <c r="BR24" s="131"/>
      <c r="BS24" s="131"/>
      <c r="BT24" s="131"/>
      <c r="BU24" s="131"/>
      <c r="BV24" s="131"/>
      <c r="BW24" s="131"/>
      <c r="BX24" s="131"/>
      <c r="BY24" s="131"/>
      <c r="BZ24" s="131"/>
      <c r="CA24" s="131"/>
      <c r="CB24" s="131"/>
      <c r="CC24" s="131"/>
      <c r="CD24" s="131"/>
      <c r="CE24" s="131"/>
      <c r="CF24" s="131"/>
      <c r="CG24" s="131"/>
      <c r="CH24" s="131"/>
      <c r="CI24" s="131"/>
      <c r="CJ24" s="131"/>
    </row>
    <row r="25" spans="1:88" x14ac:dyDescent="0.2">
      <c r="A25" s="247" t="s">
        <v>56</v>
      </c>
      <c r="B25" s="252">
        <v>2144</v>
      </c>
      <c r="C25" s="252">
        <v>1633.5964436499999</v>
      </c>
      <c r="D25" s="252">
        <v>1624.6125438499998</v>
      </c>
      <c r="E25" s="252">
        <v>1019.7363395</v>
      </c>
      <c r="F25" s="252">
        <v>1958.6073733000001</v>
      </c>
      <c r="G25" s="252">
        <v>0</v>
      </c>
      <c r="H25" s="252">
        <v>22.548700400000001</v>
      </c>
      <c r="I25" s="252">
        <v>803.71809640000004</v>
      </c>
      <c r="J25" s="26"/>
      <c r="K25" s="226" t="s">
        <v>118</v>
      </c>
      <c r="L25" s="227">
        <v>868</v>
      </c>
      <c r="M25" s="227">
        <v>400.9187776</v>
      </c>
      <c r="N25" s="227">
        <v>1544.2379255999999</v>
      </c>
      <c r="O25" s="227">
        <v>765.14405509999995</v>
      </c>
      <c r="P25" s="227">
        <v>710.05199319999997</v>
      </c>
      <c r="Q25" s="227">
        <v>0</v>
      </c>
      <c r="R25" s="227">
        <v>0</v>
      </c>
      <c r="S25" s="227">
        <v>1287.2872921000001</v>
      </c>
      <c r="T25" s="231"/>
      <c r="U25" s="131"/>
      <c r="V25" s="131"/>
      <c r="W25" s="131"/>
      <c r="X25" s="131"/>
      <c r="Y25" s="131"/>
      <c r="Z25" s="131"/>
      <c r="AA25" s="131"/>
      <c r="AB25" s="131"/>
      <c r="AC25" s="131"/>
      <c r="AD25" s="131"/>
      <c r="AE25" s="131"/>
      <c r="AF25" s="131"/>
      <c r="AG25" s="131"/>
      <c r="AH25" s="131"/>
      <c r="AI25" s="131"/>
      <c r="AJ25" s="131"/>
      <c r="AK25" s="131"/>
      <c r="AL25" s="131"/>
      <c r="AM25" s="131"/>
      <c r="AN25" s="131"/>
      <c r="AO25" s="131"/>
      <c r="AP25" s="131"/>
      <c r="AQ25" s="131"/>
      <c r="AR25" s="131"/>
      <c r="AS25" s="131"/>
      <c r="AT25" s="131"/>
      <c r="AU25" s="131"/>
      <c r="AV25" s="131"/>
      <c r="AW25" s="131"/>
      <c r="AX25" s="131"/>
      <c r="AY25" s="131"/>
      <c r="AZ25" s="131"/>
      <c r="BA25" s="131"/>
      <c r="BB25" s="131"/>
      <c r="BC25" s="131"/>
      <c r="BD25" s="131"/>
      <c r="BE25" s="131"/>
      <c r="BF25" s="131"/>
      <c r="BG25" s="131"/>
      <c r="BH25" s="131"/>
      <c r="BI25" s="131"/>
      <c r="BJ25" s="131"/>
      <c r="BK25" s="131"/>
      <c r="BL25" s="131"/>
      <c r="BM25" s="131"/>
      <c r="BN25" s="131"/>
      <c r="BO25" s="131"/>
      <c r="BP25" s="131"/>
      <c r="BQ25" s="131"/>
      <c r="BR25" s="131"/>
      <c r="BS25" s="131"/>
      <c r="BT25" s="131"/>
      <c r="BU25" s="131"/>
      <c r="BV25" s="131"/>
      <c r="BW25" s="131"/>
      <c r="BX25" s="131"/>
      <c r="BY25" s="131"/>
      <c r="BZ25" s="131"/>
      <c r="CA25" s="131"/>
      <c r="CB25" s="131"/>
      <c r="CC25" s="131"/>
      <c r="CD25" s="131"/>
      <c r="CE25" s="131"/>
      <c r="CF25" s="131"/>
      <c r="CG25" s="131"/>
      <c r="CH25" s="131"/>
      <c r="CI25" s="131"/>
      <c r="CJ25" s="131"/>
    </row>
    <row r="26" spans="1:88" x14ac:dyDescent="0.2">
      <c r="A26" s="247" t="s">
        <v>57</v>
      </c>
      <c r="B26" s="252">
        <v>13</v>
      </c>
      <c r="C26" s="252">
        <v>6.8740299</v>
      </c>
      <c r="D26" s="252">
        <v>5.3913960000000003</v>
      </c>
      <c r="E26" s="252">
        <v>3.3696225000000002</v>
      </c>
      <c r="F26" s="252">
        <v>2.4063281999999999</v>
      </c>
      <c r="G26" s="252">
        <v>0</v>
      </c>
      <c r="H26" s="252">
        <v>0</v>
      </c>
      <c r="I26" s="252">
        <v>9.2431278999999993</v>
      </c>
      <c r="J26" s="243"/>
      <c r="K26" s="251" t="s">
        <v>119</v>
      </c>
      <c r="L26" s="227">
        <v>175</v>
      </c>
      <c r="M26" s="227">
        <v>140.14610400000001</v>
      </c>
      <c r="N26" s="227">
        <v>244.71363199999999</v>
      </c>
      <c r="O26" s="227">
        <v>40.884903000000001</v>
      </c>
      <c r="P26" s="227">
        <v>97.228167499999998</v>
      </c>
      <c r="Q26" s="227">
        <v>0</v>
      </c>
      <c r="R26" s="227">
        <v>0</v>
      </c>
      <c r="S26" s="227">
        <v>191.46623299999999</v>
      </c>
      <c r="T26" s="231"/>
      <c r="U26" s="131"/>
      <c r="V26" s="131"/>
      <c r="W26" s="131"/>
      <c r="X26" s="131"/>
      <c r="Y26" s="131"/>
      <c r="Z26" s="131"/>
      <c r="AA26" s="131"/>
      <c r="AB26" s="131"/>
      <c r="AC26" s="131"/>
      <c r="AD26" s="131"/>
      <c r="AE26" s="131"/>
      <c r="AF26" s="131"/>
      <c r="AG26" s="131"/>
      <c r="AH26" s="131"/>
      <c r="AI26" s="131"/>
      <c r="AJ26" s="131"/>
      <c r="AK26" s="131"/>
      <c r="AL26" s="131"/>
      <c r="AM26" s="131"/>
      <c r="AN26" s="131"/>
      <c r="AO26" s="131"/>
      <c r="AP26" s="131"/>
      <c r="AQ26" s="131"/>
      <c r="AR26" s="131"/>
      <c r="AS26" s="131"/>
      <c r="AT26" s="131"/>
      <c r="AU26" s="131"/>
      <c r="AV26" s="131"/>
      <c r="AW26" s="131"/>
      <c r="AX26" s="131"/>
      <c r="AY26" s="131"/>
      <c r="AZ26" s="131"/>
      <c r="BA26" s="131"/>
      <c r="BB26" s="131"/>
      <c r="BC26" s="131"/>
      <c r="BD26" s="131"/>
      <c r="BE26" s="131"/>
      <c r="BF26" s="131"/>
      <c r="BG26" s="131"/>
      <c r="BH26" s="131"/>
      <c r="BI26" s="131"/>
      <c r="BJ26" s="131"/>
      <c r="BK26" s="131"/>
      <c r="BL26" s="131"/>
      <c r="BM26" s="131"/>
      <c r="BN26" s="131"/>
      <c r="BO26" s="131"/>
      <c r="BP26" s="131"/>
      <c r="BQ26" s="131"/>
      <c r="BR26" s="131"/>
      <c r="BS26" s="131"/>
      <c r="BT26" s="131"/>
      <c r="BU26" s="131"/>
      <c r="BV26" s="131"/>
      <c r="BW26" s="131"/>
      <c r="BX26" s="131"/>
      <c r="BY26" s="131"/>
      <c r="BZ26" s="131"/>
      <c r="CA26" s="131"/>
      <c r="CB26" s="131"/>
      <c r="CC26" s="131"/>
      <c r="CD26" s="131"/>
      <c r="CE26" s="131"/>
      <c r="CF26" s="131"/>
      <c r="CG26" s="131"/>
      <c r="CH26" s="131"/>
      <c r="CI26" s="131"/>
      <c r="CJ26" s="131"/>
    </row>
    <row r="27" spans="1:88" x14ac:dyDescent="0.2">
      <c r="A27" s="248" t="s">
        <v>58</v>
      </c>
      <c r="B27" s="256">
        <v>3371</v>
      </c>
      <c r="C27" s="256">
        <v>3112.8013662000003</v>
      </c>
      <c r="D27" s="256">
        <v>3013.1963149499998</v>
      </c>
      <c r="E27" s="256">
        <v>1924.2542376000001</v>
      </c>
      <c r="F27" s="256">
        <v>3217.9775632000005</v>
      </c>
      <c r="G27" s="256">
        <f>SUM(G23:G26)</f>
        <v>0</v>
      </c>
      <c r="H27" s="256">
        <f>SUM(H23:H26)</f>
        <v>24.4052787</v>
      </c>
      <c r="I27" s="256">
        <f>SUM(I23:I26)</f>
        <v>1351.2173009000001</v>
      </c>
      <c r="J27" s="243"/>
      <c r="K27" s="226" t="s">
        <v>120</v>
      </c>
      <c r="L27" s="227">
        <v>1329</v>
      </c>
      <c r="M27" s="227">
        <v>731.92828699999995</v>
      </c>
      <c r="N27" s="227">
        <v>1222.4354699999999</v>
      </c>
      <c r="O27" s="227">
        <v>1046.6634759999999</v>
      </c>
      <c r="P27" s="227">
        <v>830.62478499999997</v>
      </c>
      <c r="Q27" s="227">
        <v>0</v>
      </c>
      <c r="R27" s="227">
        <v>0</v>
      </c>
      <c r="S27" s="227">
        <v>339.51413500000001</v>
      </c>
      <c r="T27" s="231"/>
      <c r="U27" s="131"/>
      <c r="V27" s="131"/>
      <c r="W27" s="131"/>
      <c r="X27" s="131"/>
      <c r="Y27" s="131"/>
      <c r="Z27" s="131"/>
      <c r="AA27" s="131"/>
      <c r="AB27" s="131"/>
      <c r="AC27" s="131"/>
      <c r="AD27" s="131"/>
      <c r="AE27" s="131"/>
      <c r="AF27" s="131"/>
      <c r="AG27" s="131"/>
      <c r="AH27" s="131"/>
      <c r="AI27" s="131"/>
      <c r="AJ27" s="131"/>
      <c r="AK27" s="131"/>
      <c r="AL27" s="131"/>
      <c r="AM27" s="131"/>
      <c r="AN27" s="131"/>
      <c r="AO27" s="131"/>
      <c r="AP27" s="131"/>
      <c r="AQ27" s="131"/>
      <c r="AR27" s="131"/>
      <c r="AS27" s="131"/>
      <c r="AT27" s="131"/>
      <c r="AU27" s="131"/>
      <c r="AV27" s="131"/>
      <c r="AW27" s="131"/>
      <c r="AX27" s="131"/>
      <c r="AY27" s="131"/>
      <c r="AZ27" s="131"/>
      <c r="BA27" s="131"/>
      <c r="BB27" s="131"/>
      <c r="BC27" s="131"/>
      <c r="BD27" s="131"/>
      <c r="BE27" s="131"/>
      <c r="BF27" s="131"/>
      <c r="BG27" s="131"/>
      <c r="BH27" s="131"/>
      <c r="BI27" s="131"/>
      <c r="BJ27" s="131"/>
      <c r="BK27" s="131"/>
      <c r="BL27" s="131"/>
      <c r="BM27" s="131"/>
      <c r="BN27" s="131"/>
      <c r="BO27" s="131"/>
      <c r="BP27" s="131"/>
      <c r="BQ27" s="131"/>
      <c r="BR27" s="131"/>
      <c r="BS27" s="131"/>
      <c r="BT27" s="131"/>
      <c r="BU27" s="131"/>
      <c r="BV27" s="131"/>
      <c r="BW27" s="131"/>
      <c r="BX27" s="131"/>
      <c r="BY27" s="131"/>
      <c r="BZ27" s="131"/>
      <c r="CA27" s="131"/>
      <c r="CB27" s="131"/>
      <c r="CC27" s="131"/>
      <c r="CD27" s="131"/>
      <c r="CE27" s="131"/>
      <c r="CF27" s="131"/>
      <c r="CG27" s="131"/>
      <c r="CH27" s="131"/>
      <c r="CI27" s="131"/>
      <c r="CJ27" s="131"/>
    </row>
    <row r="28" spans="1:88" x14ac:dyDescent="0.2">
      <c r="A28" s="247" t="s">
        <v>59</v>
      </c>
      <c r="B28" s="252">
        <v>747</v>
      </c>
      <c r="C28" s="252">
        <v>462.59858561282999</v>
      </c>
      <c r="D28" s="252">
        <v>804.39251730000001</v>
      </c>
      <c r="E28" s="252">
        <v>233.16987370000001</v>
      </c>
      <c r="F28" s="252">
        <v>493.56545070999999</v>
      </c>
      <c r="G28" s="252">
        <v>0</v>
      </c>
      <c r="H28" s="252">
        <v>0</v>
      </c>
      <c r="I28" s="252">
        <v>878.04030160000002</v>
      </c>
      <c r="J28" s="26"/>
      <c r="K28" s="251" t="s">
        <v>121</v>
      </c>
      <c r="L28" s="227"/>
      <c r="M28" s="227"/>
      <c r="N28" s="227"/>
      <c r="O28" s="227"/>
      <c r="P28" s="227"/>
      <c r="Q28" s="227" t="s">
        <v>214</v>
      </c>
      <c r="R28" s="227" t="s">
        <v>214</v>
      </c>
      <c r="S28" s="227" t="s">
        <v>214</v>
      </c>
      <c r="T28" s="231"/>
      <c r="U28" s="131"/>
      <c r="V28" s="131"/>
      <c r="W28" s="131"/>
      <c r="X28" s="131"/>
      <c r="Y28" s="131"/>
      <c r="Z28" s="131"/>
      <c r="AA28" s="131"/>
      <c r="AB28" s="131"/>
      <c r="AC28" s="131"/>
      <c r="AD28" s="131"/>
      <c r="AE28" s="131"/>
      <c r="AF28" s="131"/>
      <c r="AG28" s="131"/>
      <c r="AH28" s="131"/>
      <c r="AI28" s="131"/>
      <c r="AJ28" s="131"/>
      <c r="AK28" s="131"/>
      <c r="AL28" s="131"/>
      <c r="AM28" s="131"/>
      <c r="AN28" s="131"/>
      <c r="AO28" s="131"/>
      <c r="AP28" s="131"/>
      <c r="AQ28" s="131"/>
      <c r="AR28" s="131"/>
      <c r="AS28" s="131"/>
      <c r="AT28" s="131"/>
      <c r="AU28" s="131"/>
      <c r="AV28" s="131"/>
      <c r="AW28" s="131"/>
      <c r="AX28" s="131"/>
      <c r="AY28" s="131"/>
      <c r="AZ28" s="131"/>
      <c r="BA28" s="131"/>
      <c r="BB28" s="131"/>
      <c r="BC28" s="131"/>
      <c r="BD28" s="131"/>
      <c r="BE28" s="131"/>
      <c r="BF28" s="131"/>
      <c r="BG28" s="131"/>
      <c r="BH28" s="131"/>
      <c r="BI28" s="131"/>
      <c r="BJ28" s="131"/>
      <c r="BK28" s="131"/>
      <c r="BL28" s="131"/>
      <c r="BM28" s="131"/>
      <c r="BN28" s="131"/>
      <c r="BO28" s="131"/>
      <c r="BP28" s="131"/>
      <c r="BQ28" s="131"/>
      <c r="BR28" s="131"/>
      <c r="BS28" s="131"/>
      <c r="BT28" s="131"/>
      <c r="BU28" s="131"/>
      <c r="BV28" s="131"/>
      <c r="BW28" s="131"/>
      <c r="BX28" s="131"/>
      <c r="BY28" s="131"/>
      <c r="BZ28" s="131"/>
      <c r="CA28" s="131"/>
      <c r="CB28" s="131"/>
      <c r="CC28" s="131"/>
      <c r="CD28" s="131"/>
      <c r="CE28" s="131"/>
      <c r="CF28" s="131"/>
      <c r="CG28" s="131"/>
      <c r="CH28" s="131"/>
      <c r="CI28" s="131"/>
      <c r="CJ28" s="131"/>
    </row>
    <row r="29" spans="1:88" x14ac:dyDescent="0.2">
      <c r="A29" s="247" t="s">
        <v>60</v>
      </c>
      <c r="B29" s="252">
        <v>337</v>
      </c>
      <c r="C29" s="252">
        <v>1108.6048792500001</v>
      </c>
      <c r="D29" s="252">
        <v>2585.1936876</v>
      </c>
      <c r="E29" s="252">
        <v>466.89757479999997</v>
      </c>
      <c r="F29" s="252">
        <v>427.94539470000001</v>
      </c>
      <c r="G29" s="252">
        <v>0</v>
      </c>
      <c r="H29" s="252">
        <v>0</v>
      </c>
      <c r="I29" s="252">
        <v>1247.8515385000001</v>
      </c>
      <c r="J29" s="243"/>
      <c r="K29" s="251" t="s">
        <v>122</v>
      </c>
      <c r="L29" s="227">
        <v>29</v>
      </c>
      <c r="M29" s="227">
        <v>59.330669999999998</v>
      </c>
      <c r="N29" s="227">
        <v>48.489375000000003</v>
      </c>
      <c r="O29" s="227">
        <v>35.329996999999999</v>
      </c>
      <c r="P29" s="227">
        <v>0</v>
      </c>
      <c r="Q29" s="227">
        <v>0</v>
      </c>
      <c r="R29" s="227">
        <v>0</v>
      </c>
      <c r="S29" s="227">
        <v>0</v>
      </c>
      <c r="T29" s="231"/>
      <c r="U29" s="131"/>
      <c r="V29" s="131"/>
      <c r="W29" s="131"/>
      <c r="X29" s="131"/>
      <c r="Y29" s="131"/>
      <c r="Z29" s="131"/>
      <c r="AA29" s="131"/>
      <c r="AB29" s="131"/>
      <c r="AC29" s="131"/>
      <c r="AD29" s="131"/>
      <c r="AE29" s="131"/>
      <c r="AF29" s="131"/>
      <c r="AG29" s="131"/>
      <c r="AH29" s="131"/>
      <c r="AI29" s="131"/>
      <c r="AJ29" s="131"/>
      <c r="AK29" s="131"/>
      <c r="AL29" s="131"/>
      <c r="AM29" s="131"/>
      <c r="AN29" s="131"/>
      <c r="AO29" s="131"/>
      <c r="AP29" s="131"/>
      <c r="AQ29" s="131"/>
      <c r="AR29" s="131"/>
      <c r="AS29" s="131"/>
      <c r="AT29" s="131"/>
      <c r="AU29" s="131"/>
      <c r="AV29" s="131"/>
      <c r="AW29" s="131"/>
      <c r="AX29" s="131"/>
      <c r="AY29" s="131"/>
      <c r="AZ29" s="131"/>
      <c r="BA29" s="131"/>
      <c r="BB29" s="131"/>
      <c r="BC29" s="131"/>
      <c r="BD29" s="131"/>
      <c r="BE29" s="131"/>
      <c r="BF29" s="131"/>
      <c r="BG29" s="131"/>
      <c r="BH29" s="131"/>
      <c r="BI29" s="131"/>
      <c r="BJ29" s="131"/>
      <c r="BK29" s="131"/>
      <c r="BL29" s="131"/>
      <c r="BM29" s="131"/>
      <c r="BN29" s="131"/>
      <c r="BO29" s="131"/>
      <c r="BP29" s="131"/>
      <c r="BQ29" s="131"/>
      <c r="BR29" s="131"/>
      <c r="BS29" s="131"/>
      <c r="BT29" s="131"/>
      <c r="BU29" s="131"/>
      <c r="BV29" s="131"/>
      <c r="BW29" s="131"/>
      <c r="BX29" s="131"/>
      <c r="BY29" s="131"/>
      <c r="BZ29" s="131"/>
      <c r="CA29" s="131"/>
      <c r="CB29" s="131"/>
      <c r="CC29" s="131"/>
      <c r="CD29" s="131"/>
      <c r="CE29" s="131"/>
      <c r="CF29" s="131"/>
      <c r="CG29" s="131"/>
      <c r="CH29" s="131"/>
      <c r="CI29" s="131"/>
      <c r="CJ29" s="131"/>
    </row>
    <row r="30" spans="1:88" x14ac:dyDescent="0.2">
      <c r="A30" s="247" t="s">
        <v>61</v>
      </c>
      <c r="B30" s="252">
        <v>484</v>
      </c>
      <c r="C30" s="252">
        <v>924.37668559999997</v>
      </c>
      <c r="D30" s="252">
        <v>4159.5649434999996</v>
      </c>
      <c r="E30" s="252">
        <v>391.89024840000002</v>
      </c>
      <c r="F30" s="252">
        <v>1213.0626413</v>
      </c>
      <c r="G30" s="252">
        <v>0</v>
      </c>
      <c r="H30" s="252">
        <v>0</v>
      </c>
      <c r="I30" s="252">
        <v>2000.4452351</v>
      </c>
      <c r="J30" s="243"/>
      <c r="K30" s="251" t="s">
        <v>123</v>
      </c>
      <c r="L30" s="227">
        <v>84</v>
      </c>
      <c r="M30" s="227">
        <v>87.506647799999996</v>
      </c>
      <c r="N30" s="227">
        <v>45.470188299999997</v>
      </c>
      <c r="O30" s="227">
        <v>188.749436</v>
      </c>
      <c r="P30" s="227"/>
      <c r="Q30" s="227" t="s">
        <v>214</v>
      </c>
      <c r="R30" s="227" t="s">
        <v>214</v>
      </c>
      <c r="S30" s="227" t="s">
        <v>214</v>
      </c>
      <c r="T30" s="231"/>
      <c r="U30" s="131"/>
      <c r="V30" s="131"/>
      <c r="W30" s="131"/>
      <c r="X30" s="131"/>
      <c r="Y30" s="131"/>
      <c r="Z30" s="131"/>
      <c r="AA30" s="131"/>
      <c r="AB30" s="131"/>
      <c r="AC30" s="131"/>
      <c r="AD30" s="131"/>
      <c r="AE30" s="131"/>
      <c r="AF30" s="131"/>
      <c r="AG30" s="131"/>
      <c r="AH30" s="131"/>
      <c r="AI30" s="131"/>
      <c r="AJ30" s="131"/>
      <c r="AK30" s="131"/>
      <c r="AL30" s="131"/>
      <c r="AM30" s="131"/>
      <c r="AN30" s="131"/>
      <c r="AO30" s="131"/>
      <c r="AP30" s="131"/>
      <c r="AQ30" s="131"/>
      <c r="AR30" s="131"/>
      <c r="AS30" s="131"/>
      <c r="AT30" s="131"/>
      <c r="AU30" s="131"/>
      <c r="AV30" s="131"/>
      <c r="AW30" s="131"/>
      <c r="AX30" s="131"/>
      <c r="AY30" s="131"/>
      <c r="AZ30" s="131"/>
      <c r="BA30" s="131"/>
      <c r="BB30" s="131"/>
      <c r="BC30" s="131"/>
      <c r="BD30" s="131"/>
      <c r="BE30" s="131"/>
      <c r="BF30" s="131"/>
      <c r="BG30" s="131"/>
      <c r="BH30" s="131"/>
      <c r="BI30" s="131"/>
      <c r="BJ30" s="131"/>
      <c r="BK30" s="131"/>
      <c r="BL30" s="131"/>
      <c r="BM30" s="131"/>
      <c r="BN30" s="131"/>
      <c r="BO30" s="131"/>
      <c r="BP30" s="131"/>
      <c r="BQ30" s="131"/>
      <c r="BR30" s="131"/>
      <c r="BS30" s="131"/>
      <c r="BT30" s="131"/>
      <c r="BU30" s="131"/>
      <c r="BV30" s="131"/>
      <c r="BW30" s="131"/>
      <c r="BX30" s="131"/>
      <c r="BY30" s="131"/>
      <c r="BZ30" s="131"/>
      <c r="CA30" s="131"/>
      <c r="CB30" s="131"/>
      <c r="CC30" s="131"/>
      <c r="CD30" s="131"/>
      <c r="CE30" s="131"/>
      <c r="CF30" s="131"/>
      <c r="CG30" s="131"/>
      <c r="CH30" s="131"/>
      <c r="CI30" s="131"/>
      <c r="CJ30" s="131"/>
    </row>
    <row r="31" spans="1:88" x14ac:dyDescent="0.2">
      <c r="A31" s="247" t="s">
        <v>62</v>
      </c>
      <c r="B31" s="252">
        <v>585</v>
      </c>
      <c r="C31" s="252">
        <v>498.62245909999996</v>
      </c>
      <c r="D31" s="252">
        <v>1640.8435675999999</v>
      </c>
      <c r="E31" s="252">
        <v>416.59608700000001</v>
      </c>
      <c r="F31" s="252">
        <v>716.859421</v>
      </c>
      <c r="G31" s="252">
        <v>0</v>
      </c>
      <c r="H31" s="252">
        <v>0</v>
      </c>
      <c r="I31" s="252">
        <v>1137.419228</v>
      </c>
      <c r="J31" s="243"/>
      <c r="K31" s="226" t="s">
        <v>124</v>
      </c>
      <c r="L31" s="227">
        <v>8289</v>
      </c>
      <c r="M31" s="227">
        <v>7639.2001813499992</v>
      </c>
      <c r="N31" s="227">
        <v>7813.8843063999993</v>
      </c>
      <c r="O31" s="227">
        <v>3531.1101877999999</v>
      </c>
      <c r="P31" s="227">
        <v>7456.4101862999996</v>
      </c>
      <c r="Q31" s="227">
        <v>0</v>
      </c>
      <c r="R31" s="227">
        <v>24.4052787</v>
      </c>
      <c r="S31" s="227">
        <v>4674.3190713000004</v>
      </c>
      <c r="T31" s="231"/>
      <c r="U31" s="131"/>
      <c r="V31" s="131"/>
      <c r="W31" s="131"/>
      <c r="X31" s="131"/>
      <c r="Y31" s="131"/>
      <c r="Z31" s="131"/>
      <c r="AA31" s="131"/>
      <c r="AB31" s="131"/>
      <c r="AC31" s="131"/>
      <c r="AD31" s="131"/>
      <c r="AE31" s="131"/>
      <c r="AF31" s="131"/>
      <c r="AG31" s="131"/>
      <c r="AH31" s="131"/>
      <c r="AI31" s="131"/>
      <c r="AJ31" s="131"/>
      <c r="AK31" s="131"/>
      <c r="AL31" s="131"/>
      <c r="AM31" s="131"/>
      <c r="AN31" s="131"/>
      <c r="AO31" s="131"/>
      <c r="AP31" s="131"/>
      <c r="AQ31" s="131"/>
      <c r="AR31" s="131"/>
      <c r="AS31" s="131"/>
      <c r="AT31" s="131"/>
      <c r="AU31" s="131"/>
      <c r="AV31" s="131"/>
      <c r="AW31" s="131"/>
      <c r="AX31" s="131"/>
      <c r="AY31" s="131"/>
      <c r="AZ31" s="131"/>
      <c r="BA31" s="131"/>
      <c r="BB31" s="131"/>
      <c r="BC31" s="131"/>
      <c r="BD31" s="131"/>
      <c r="BE31" s="131"/>
      <c r="BF31" s="131"/>
      <c r="BG31" s="131"/>
      <c r="BH31" s="131"/>
      <c r="BI31" s="131"/>
      <c r="BJ31" s="131"/>
      <c r="BK31" s="131"/>
      <c r="BL31" s="131"/>
      <c r="BM31" s="131"/>
      <c r="BN31" s="131"/>
      <c r="BO31" s="131"/>
      <c r="BP31" s="131"/>
      <c r="BQ31" s="131"/>
      <c r="BR31" s="131"/>
      <c r="BS31" s="131"/>
      <c r="BT31" s="131"/>
      <c r="BU31" s="131"/>
      <c r="BV31" s="131"/>
      <c r="BW31" s="131"/>
      <c r="BX31" s="131"/>
      <c r="BY31" s="131"/>
      <c r="BZ31" s="131"/>
      <c r="CA31" s="131"/>
      <c r="CB31" s="131"/>
      <c r="CC31" s="131"/>
      <c r="CD31" s="131"/>
      <c r="CE31" s="131"/>
      <c r="CF31" s="131"/>
      <c r="CG31" s="131"/>
      <c r="CH31" s="131"/>
      <c r="CI31" s="131"/>
      <c r="CJ31" s="131"/>
    </row>
    <row r="32" spans="1:88" x14ac:dyDescent="0.2">
      <c r="A32" s="247" t="s">
        <v>63</v>
      </c>
      <c r="B32" s="252">
        <v>8</v>
      </c>
      <c r="C32" s="252">
        <v>52.070589013463994</v>
      </c>
      <c r="D32" s="252">
        <v>293.55774150000002</v>
      </c>
      <c r="E32" s="252">
        <v>0</v>
      </c>
      <c r="F32" s="252">
        <v>3.7568584999999999</v>
      </c>
      <c r="G32" s="252">
        <v>0</v>
      </c>
      <c r="H32" s="252">
        <v>0</v>
      </c>
      <c r="I32" s="252">
        <v>75.885796400000004</v>
      </c>
      <c r="J32" s="243"/>
      <c r="K32" s="226" t="s">
        <v>125</v>
      </c>
      <c r="L32" s="227">
        <v>1238</v>
      </c>
      <c r="M32" s="227">
        <v>1298.623428580504</v>
      </c>
      <c r="N32" s="227">
        <v>1586.9152801</v>
      </c>
      <c r="O32" s="227">
        <v>1086.24516948</v>
      </c>
      <c r="P32" s="227">
        <v>1550.4359836000001</v>
      </c>
      <c r="Q32" s="227">
        <v>0</v>
      </c>
      <c r="R32" s="227">
        <v>0</v>
      </c>
      <c r="S32" s="227">
        <v>1797.1111903000001</v>
      </c>
      <c r="T32" s="231"/>
      <c r="U32" s="131"/>
      <c r="V32" s="131"/>
      <c r="W32" s="131"/>
      <c r="X32" s="131"/>
      <c r="Y32" s="131"/>
      <c r="Z32" s="131"/>
      <c r="AA32" s="131"/>
      <c r="AB32" s="131"/>
      <c r="AC32" s="131"/>
      <c r="AD32" s="131"/>
      <c r="AE32" s="131"/>
      <c r="AF32" s="131"/>
      <c r="AG32" s="131"/>
      <c r="AH32" s="131"/>
      <c r="AI32" s="131"/>
      <c r="AJ32" s="131"/>
      <c r="AK32" s="131"/>
      <c r="AL32" s="131"/>
      <c r="AM32" s="131"/>
      <c r="AN32" s="131"/>
      <c r="AO32" s="131"/>
      <c r="AP32" s="131"/>
      <c r="AQ32" s="131"/>
      <c r="AR32" s="131"/>
      <c r="AS32" s="131"/>
      <c r="AT32" s="131"/>
      <c r="AU32" s="131"/>
      <c r="AV32" s="131"/>
      <c r="AW32" s="131"/>
      <c r="AX32" s="131"/>
      <c r="AY32" s="131"/>
      <c r="AZ32" s="131"/>
      <c r="BA32" s="131"/>
      <c r="BB32" s="131"/>
      <c r="BC32" s="131"/>
      <c r="BD32" s="131"/>
      <c r="BE32" s="131"/>
      <c r="BF32" s="131"/>
      <c r="BG32" s="131"/>
      <c r="BH32" s="131"/>
      <c r="BI32" s="131"/>
      <c r="BJ32" s="131"/>
      <c r="BK32" s="131"/>
      <c r="BL32" s="131"/>
      <c r="BM32" s="131"/>
      <c r="BN32" s="131"/>
      <c r="BO32" s="131"/>
      <c r="BP32" s="131"/>
      <c r="BQ32" s="131"/>
      <c r="BR32" s="131"/>
      <c r="BS32" s="131"/>
      <c r="BT32" s="131"/>
      <c r="BU32" s="131"/>
      <c r="BV32" s="131"/>
      <c r="BW32" s="131"/>
      <c r="BX32" s="131"/>
      <c r="BY32" s="131"/>
      <c r="BZ32" s="131"/>
      <c r="CA32" s="131"/>
      <c r="CB32" s="131"/>
      <c r="CC32" s="131"/>
      <c r="CD32" s="131"/>
      <c r="CE32" s="131"/>
      <c r="CF32" s="131"/>
      <c r="CG32" s="131"/>
      <c r="CH32" s="131"/>
      <c r="CI32" s="131"/>
      <c r="CJ32" s="131"/>
    </row>
    <row r="33" spans="1:88" x14ac:dyDescent="0.2">
      <c r="A33" s="247" t="s">
        <v>64</v>
      </c>
      <c r="B33" s="252">
        <v>0</v>
      </c>
      <c r="C33" s="252">
        <v>0</v>
      </c>
      <c r="D33" s="252">
        <v>0</v>
      </c>
      <c r="E33" s="252">
        <v>0</v>
      </c>
      <c r="F33" s="252">
        <v>69.782360999999995</v>
      </c>
      <c r="G33" s="252">
        <v>0</v>
      </c>
      <c r="H33" s="252">
        <v>0</v>
      </c>
      <c r="I33" s="252">
        <v>78.586701000000005</v>
      </c>
      <c r="J33" s="243"/>
      <c r="K33" s="251" t="s">
        <v>126</v>
      </c>
      <c r="L33" s="227">
        <v>390</v>
      </c>
      <c r="M33" s="227">
        <v>520.69036319999998</v>
      </c>
      <c r="N33" s="227">
        <v>342.55733930000002</v>
      </c>
      <c r="O33" s="227">
        <v>371.34042499999998</v>
      </c>
      <c r="P33" s="227">
        <v>399.66919100000001</v>
      </c>
      <c r="Q33" s="227">
        <v>0</v>
      </c>
      <c r="R33" s="227">
        <v>0</v>
      </c>
      <c r="S33" s="227">
        <v>487.31516499999998</v>
      </c>
      <c r="T33" s="231"/>
      <c r="U33" s="131"/>
      <c r="V33" s="131"/>
      <c r="W33" s="131"/>
      <c r="X33" s="131"/>
      <c r="Y33" s="131"/>
      <c r="Z33" s="131"/>
      <c r="AA33" s="131"/>
      <c r="AB33" s="131"/>
      <c r="AC33" s="131"/>
      <c r="AD33" s="131"/>
      <c r="AE33" s="131"/>
      <c r="AF33" s="131"/>
      <c r="AG33" s="131"/>
      <c r="AH33" s="131"/>
      <c r="AI33" s="131"/>
      <c r="AJ33" s="131"/>
      <c r="AK33" s="131"/>
      <c r="AL33" s="131"/>
      <c r="AM33" s="131"/>
      <c r="AN33" s="131"/>
      <c r="AO33" s="131"/>
      <c r="AP33" s="131"/>
      <c r="AQ33" s="131"/>
      <c r="AR33" s="131"/>
      <c r="AS33" s="131"/>
      <c r="AT33" s="131"/>
      <c r="AU33" s="131"/>
      <c r="AV33" s="131"/>
      <c r="AW33" s="131"/>
      <c r="AX33" s="131"/>
      <c r="AY33" s="131"/>
      <c r="AZ33" s="131"/>
      <c r="BA33" s="131"/>
      <c r="BB33" s="131"/>
      <c r="BC33" s="131"/>
      <c r="BD33" s="131"/>
      <c r="BE33" s="131"/>
      <c r="BF33" s="131"/>
      <c r="BG33" s="131"/>
      <c r="BH33" s="131"/>
      <c r="BI33" s="131"/>
      <c r="BJ33" s="131"/>
      <c r="BK33" s="131"/>
      <c r="BL33" s="131"/>
      <c r="BM33" s="131"/>
      <c r="BN33" s="131"/>
      <c r="BO33" s="131"/>
      <c r="BP33" s="131"/>
      <c r="BQ33" s="131"/>
      <c r="BR33" s="131"/>
      <c r="BS33" s="131"/>
      <c r="BT33" s="131"/>
      <c r="BU33" s="131"/>
      <c r="BV33" s="131"/>
      <c r="BW33" s="131"/>
      <c r="BX33" s="131"/>
      <c r="BY33" s="131"/>
      <c r="BZ33" s="131"/>
      <c r="CA33" s="131"/>
      <c r="CB33" s="131"/>
      <c r="CC33" s="131"/>
      <c r="CD33" s="131"/>
      <c r="CE33" s="131"/>
      <c r="CF33" s="131"/>
      <c r="CG33" s="131"/>
      <c r="CH33" s="131"/>
      <c r="CI33" s="131"/>
      <c r="CJ33" s="131"/>
    </row>
    <row r="34" spans="1:88" x14ac:dyDescent="0.2">
      <c r="A34" s="248" t="s">
        <v>65</v>
      </c>
      <c r="B34" s="256">
        <v>2161</v>
      </c>
      <c r="C34" s="256">
        <v>3046.2731985762939</v>
      </c>
      <c r="D34" s="256">
        <v>9483.5524574999999</v>
      </c>
      <c r="E34" s="256">
        <v>1508.5537838999999</v>
      </c>
      <c r="F34" s="256">
        <v>2924.9721272100001</v>
      </c>
      <c r="G34" s="256">
        <f>SUM(G28:G33)</f>
        <v>0</v>
      </c>
      <c r="H34" s="256">
        <f>SUM(H28:H33)</f>
        <v>0</v>
      </c>
      <c r="I34" s="256">
        <f>SUM(I28:I33)</f>
        <v>5418.2288005999999</v>
      </c>
      <c r="J34" s="243"/>
      <c r="K34" s="226" t="s">
        <v>127</v>
      </c>
      <c r="L34" s="227"/>
      <c r="M34" s="227"/>
      <c r="N34" s="227">
        <v>0</v>
      </c>
      <c r="O34" s="227">
        <v>0</v>
      </c>
      <c r="P34" s="227">
        <v>0.21140700000000001</v>
      </c>
      <c r="Q34" s="227">
        <v>0</v>
      </c>
      <c r="R34" s="227">
        <v>0</v>
      </c>
      <c r="S34" s="227">
        <v>0.628355</v>
      </c>
      <c r="T34" s="231"/>
      <c r="U34" s="131"/>
      <c r="V34" s="131"/>
      <c r="W34" s="131"/>
      <c r="X34" s="131"/>
      <c r="Y34" s="131"/>
      <c r="Z34" s="131"/>
      <c r="AA34" s="131"/>
      <c r="AB34" s="131"/>
      <c r="AC34" s="131"/>
      <c r="AD34" s="131"/>
      <c r="AE34" s="131"/>
      <c r="AF34" s="131"/>
      <c r="AG34" s="131"/>
      <c r="AH34" s="131"/>
      <c r="AI34" s="131"/>
      <c r="AJ34" s="131"/>
      <c r="AK34" s="131"/>
      <c r="AL34" s="131"/>
      <c r="AM34" s="131"/>
      <c r="AN34" s="131"/>
      <c r="AO34" s="131"/>
      <c r="AP34" s="131"/>
      <c r="AQ34" s="131"/>
      <c r="AR34" s="131"/>
      <c r="AS34" s="131"/>
      <c r="AT34" s="131"/>
      <c r="AU34" s="131"/>
      <c r="AV34" s="131"/>
      <c r="AW34" s="131"/>
      <c r="AX34" s="131"/>
      <c r="AY34" s="131"/>
      <c r="AZ34" s="131"/>
      <c r="BA34" s="131"/>
      <c r="BB34" s="131"/>
      <c r="BC34" s="131"/>
      <c r="BD34" s="131"/>
      <c r="BE34" s="131"/>
      <c r="BF34" s="131"/>
      <c r="BG34" s="131"/>
      <c r="BH34" s="131"/>
      <c r="BI34" s="131"/>
      <c r="BJ34" s="131"/>
      <c r="BK34" s="131"/>
      <c r="BL34" s="131"/>
      <c r="BM34" s="131"/>
      <c r="BN34" s="131"/>
      <c r="BO34" s="131"/>
      <c r="BP34" s="131"/>
      <c r="BQ34" s="131"/>
      <c r="BR34" s="131"/>
      <c r="BS34" s="131"/>
      <c r="BT34" s="131"/>
      <c r="BU34" s="131"/>
      <c r="BV34" s="131"/>
      <c r="BW34" s="131"/>
      <c r="BX34" s="131"/>
      <c r="BY34" s="131"/>
      <c r="BZ34" s="131"/>
      <c r="CA34" s="131"/>
      <c r="CB34" s="131"/>
      <c r="CC34" s="131"/>
      <c r="CD34" s="131"/>
      <c r="CE34" s="131"/>
      <c r="CF34" s="131"/>
      <c r="CG34" s="131"/>
      <c r="CH34" s="131"/>
      <c r="CI34" s="131"/>
      <c r="CJ34" s="131"/>
    </row>
    <row r="35" spans="1:88" x14ac:dyDescent="0.2">
      <c r="A35" s="249" t="s">
        <v>66</v>
      </c>
      <c r="B35" s="254">
        <v>0</v>
      </c>
      <c r="C35" s="254">
        <v>0</v>
      </c>
      <c r="D35" s="254">
        <v>0</v>
      </c>
      <c r="E35" s="254">
        <v>0</v>
      </c>
      <c r="F35" s="254">
        <v>0</v>
      </c>
      <c r="G35" s="254">
        <v>0</v>
      </c>
      <c r="H35" s="254">
        <v>0</v>
      </c>
      <c r="I35" s="254">
        <v>0</v>
      </c>
      <c r="J35" s="243"/>
      <c r="K35" s="251" t="s">
        <v>128</v>
      </c>
      <c r="L35" s="227">
        <v>581</v>
      </c>
      <c r="M35" s="227">
        <v>872.92123400000003</v>
      </c>
      <c r="N35" s="227">
        <v>997.850054</v>
      </c>
      <c r="O35" s="227">
        <v>239.92982000000001</v>
      </c>
      <c r="P35" s="227">
        <v>406.085983</v>
      </c>
      <c r="Q35" s="227">
        <v>0</v>
      </c>
      <c r="R35" s="227">
        <v>0</v>
      </c>
      <c r="S35" s="227">
        <v>564.62105499999996</v>
      </c>
      <c r="T35" s="231"/>
      <c r="U35" s="131"/>
      <c r="V35" s="131"/>
      <c r="W35" s="131"/>
      <c r="X35" s="131"/>
      <c r="Y35" s="131"/>
      <c r="Z35" s="131"/>
      <c r="AA35" s="131"/>
      <c r="AB35" s="131"/>
      <c r="AC35" s="131"/>
      <c r="AD35" s="131"/>
      <c r="AE35" s="131"/>
      <c r="AF35" s="131"/>
      <c r="AG35" s="131"/>
      <c r="AH35" s="131"/>
      <c r="AI35" s="131"/>
      <c r="AJ35" s="131"/>
      <c r="AK35" s="131"/>
      <c r="AL35" s="131"/>
      <c r="AM35" s="131"/>
      <c r="AN35" s="131"/>
      <c r="AO35" s="131"/>
      <c r="AP35" s="131"/>
      <c r="AQ35" s="131"/>
      <c r="AR35" s="131"/>
      <c r="AS35" s="131"/>
      <c r="AT35" s="131"/>
      <c r="AU35" s="131"/>
      <c r="AV35" s="131"/>
      <c r="AW35" s="131"/>
      <c r="AX35" s="131"/>
      <c r="AY35" s="131"/>
      <c r="AZ35" s="131"/>
      <c r="BA35" s="131"/>
      <c r="BB35" s="131"/>
      <c r="BC35" s="131"/>
      <c r="BD35" s="131"/>
      <c r="BE35" s="131"/>
      <c r="BF35" s="131"/>
      <c r="BG35" s="131"/>
      <c r="BH35" s="131"/>
      <c r="BI35" s="131"/>
      <c r="BJ35" s="131"/>
      <c r="BK35" s="131"/>
      <c r="BL35" s="131"/>
      <c r="BM35" s="131"/>
      <c r="BN35" s="131"/>
      <c r="BO35" s="131"/>
      <c r="BP35" s="131"/>
      <c r="BQ35" s="131"/>
      <c r="BR35" s="131"/>
      <c r="BS35" s="131"/>
      <c r="BT35" s="131"/>
      <c r="BU35" s="131"/>
      <c r="BV35" s="131"/>
      <c r="BW35" s="131"/>
      <c r="BX35" s="131"/>
      <c r="BY35" s="131"/>
      <c r="BZ35" s="131"/>
      <c r="CA35" s="131"/>
      <c r="CB35" s="131"/>
      <c r="CC35" s="131"/>
      <c r="CD35" s="131"/>
      <c r="CE35" s="131"/>
      <c r="CF35" s="131"/>
      <c r="CG35" s="131"/>
      <c r="CH35" s="131"/>
      <c r="CI35" s="131"/>
      <c r="CJ35" s="131"/>
    </row>
    <row r="36" spans="1:88" x14ac:dyDescent="0.2">
      <c r="A36" s="250" t="s">
        <v>67</v>
      </c>
      <c r="B36" s="254">
        <v>5</v>
      </c>
      <c r="C36" s="254">
        <v>16.693951999999999</v>
      </c>
      <c r="D36" s="254">
        <v>0</v>
      </c>
      <c r="E36" s="254">
        <v>0</v>
      </c>
      <c r="F36" s="254">
        <v>32.951799999999999</v>
      </c>
      <c r="G36" s="254">
        <v>0</v>
      </c>
      <c r="H36" s="254">
        <v>0</v>
      </c>
      <c r="I36" s="254">
        <v>0</v>
      </c>
      <c r="J36" s="243"/>
      <c r="K36" s="251" t="s">
        <v>129</v>
      </c>
      <c r="L36" s="227"/>
      <c r="M36" s="227"/>
      <c r="N36" s="227"/>
      <c r="O36" s="227"/>
      <c r="P36" s="227">
        <v>0</v>
      </c>
      <c r="Q36" s="356">
        <v>0</v>
      </c>
      <c r="R36" s="227">
        <v>0</v>
      </c>
      <c r="S36" s="227">
        <v>0</v>
      </c>
      <c r="T36" s="231"/>
      <c r="U36" s="131"/>
      <c r="V36" s="131"/>
      <c r="W36" s="131"/>
      <c r="X36" s="131"/>
      <c r="Y36" s="131"/>
      <c r="Z36" s="131"/>
      <c r="AA36" s="131"/>
      <c r="AB36" s="131"/>
      <c r="AC36" s="131"/>
      <c r="AD36" s="131"/>
      <c r="AE36" s="131"/>
      <c r="AF36" s="131"/>
      <c r="AG36" s="131"/>
      <c r="AH36" s="131"/>
      <c r="AI36" s="131"/>
      <c r="AJ36" s="131"/>
      <c r="AK36" s="131"/>
      <c r="AL36" s="131"/>
      <c r="AM36" s="131"/>
      <c r="AN36" s="131"/>
      <c r="AO36" s="131"/>
      <c r="AP36" s="131"/>
      <c r="AQ36" s="131"/>
      <c r="AR36" s="131"/>
      <c r="AS36" s="131"/>
      <c r="AT36" s="131"/>
      <c r="AU36" s="131"/>
      <c r="AV36" s="131"/>
      <c r="AW36" s="131"/>
      <c r="AX36" s="131"/>
      <c r="AY36" s="131"/>
      <c r="AZ36" s="131"/>
      <c r="BA36" s="131"/>
      <c r="BB36" s="131"/>
      <c r="BC36" s="131"/>
      <c r="BD36" s="131"/>
      <c r="BE36" s="131"/>
      <c r="BF36" s="131"/>
      <c r="BG36" s="131"/>
      <c r="BH36" s="131"/>
      <c r="BI36" s="131"/>
      <c r="BJ36" s="131"/>
      <c r="BK36" s="131"/>
      <c r="BL36" s="131"/>
      <c r="BM36" s="131"/>
      <c r="BN36" s="131"/>
      <c r="BO36" s="131"/>
      <c r="BP36" s="131"/>
      <c r="BQ36" s="131"/>
      <c r="BR36" s="131"/>
      <c r="BS36" s="131"/>
      <c r="BT36" s="131"/>
      <c r="BU36" s="131"/>
      <c r="BV36" s="131"/>
      <c r="BW36" s="131"/>
      <c r="BX36" s="131"/>
      <c r="BY36" s="131"/>
      <c r="BZ36" s="131"/>
      <c r="CA36" s="131"/>
      <c r="CB36" s="131"/>
      <c r="CC36" s="131"/>
      <c r="CD36" s="131"/>
      <c r="CE36" s="131"/>
      <c r="CF36" s="131"/>
      <c r="CG36" s="131"/>
      <c r="CH36" s="131"/>
      <c r="CI36" s="131"/>
      <c r="CJ36" s="131"/>
    </row>
    <row r="37" spans="1:88" x14ac:dyDescent="0.2">
      <c r="A37" s="255" t="s">
        <v>68</v>
      </c>
      <c r="B37" s="252"/>
      <c r="C37" s="252"/>
      <c r="D37" s="252">
        <v>755.20152599999994</v>
      </c>
      <c r="E37" s="252">
        <v>404.02669250000002</v>
      </c>
      <c r="F37" s="252">
        <v>2146.7752647000002</v>
      </c>
      <c r="G37" s="252">
        <v>0</v>
      </c>
      <c r="H37" s="252">
        <v>0</v>
      </c>
      <c r="I37" s="252">
        <v>1245.9689449</v>
      </c>
      <c r="J37" s="243"/>
      <c r="K37" s="359" t="s">
        <v>130</v>
      </c>
      <c r="L37" s="356">
        <v>17</v>
      </c>
      <c r="M37" s="356">
        <v>0</v>
      </c>
      <c r="N37" s="356">
        <v>0</v>
      </c>
      <c r="O37" s="356">
        <v>0</v>
      </c>
      <c r="P37" s="356">
        <v>0</v>
      </c>
      <c r="Q37" s="227">
        <v>0</v>
      </c>
      <c r="R37" s="227">
        <v>0</v>
      </c>
      <c r="S37" s="227">
        <v>0</v>
      </c>
      <c r="T37" s="231"/>
      <c r="U37" s="131"/>
      <c r="V37" s="131"/>
      <c r="W37" s="131"/>
      <c r="X37" s="131"/>
      <c r="Y37" s="131"/>
      <c r="Z37" s="131"/>
      <c r="AA37" s="131"/>
      <c r="AB37" s="131"/>
      <c r="AC37" s="131"/>
      <c r="AD37" s="131"/>
      <c r="AE37" s="131"/>
      <c r="AF37" s="131"/>
      <c r="AG37" s="131"/>
      <c r="AH37" s="131"/>
      <c r="AI37" s="131"/>
      <c r="AJ37" s="131"/>
      <c r="AK37" s="131"/>
      <c r="AL37" s="131"/>
      <c r="AM37" s="131"/>
      <c r="AN37" s="131"/>
      <c r="AO37" s="131"/>
      <c r="AP37" s="131"/>
      <c r="AQ37" s="131"/>
      <c r="AR37" s="131"/>
      <c r="AS37" s="131"/>
      <c r="AT37" s="131"/>
      <c r="AU37" s="131"/>
      <c r="AV37" s="131"/>
      <c r="AW37" s="131"/>
      <c r="AX37" s="131"/>
      <c r="AY37" s="131"/>
      <c r="AZ37" s="131"/>
      <c r="BA37" s="131"/>
      <c r="BB37" s="131"/>
      <c r="BC37" s="131"/>
      <c r="BD37" s="131"/>
      <c r="BE37" s="131"/>
      <c r="BF37" s="131"/>
      <c r="BG37" s="131"/>
      <c r="BH37" s="131"/>
      <c r="BI37" s="131"/>
      <c r="BJ37" s="131"/>
      <c r="BK37" s="131"/>
      <c r="BL37" s="131"/>
      <c r="BM37" s="131"/>
      <c r="BN37" s="131"/>
      <c r="BO37" s="131"/>
      <c r="BP37" s="131"/>
      <c r="BQ37" s="131"/>
      <c r="BR37" s="131"/>
      <c r="BS37" s="131"/>
      <c r="BT37" s="131"/>
      <c r="BU37" s="131"/>
      <c r="BV37" s="131"/>
      <c r="BW37" s="131"/>
      <c r="BX37" s="131"/>
      <c r="BY37" s="131"/>
      <c r="BZ37" s="131"/>
      <c r="CA37" s="131"/>
      <c r="CB37" s="131"/>
      <c r="CC37" s="131"/>
      <c r="CD37" s="131"/>
      <c r="CE37" s="131"/>
      <c r="CF37" s="131"/>
      <c r="CG37" s="131"/>
      <c r="CH37" s="131"/>
      <c r="CI37" s="131"/>
      <c r="CJ37" s="131"/>
    </row>
    <row r="38" spans="1:88" x14ac:dyDescent="0.2">
      <c r="A38" s="255" t="s">
        <v>69</v>
      </c>
      <c r="B38" s="252"/>
      <c r="C38" s="252"/>
      <c r="D38" s="252">
        <v>91.162967399999999</v>
      </c>
      <c r="E38" s="252">
        <v>228.05057600000001</v>
      </c>
      <c r="F38" s="252">
        <v>284.723049</v>
      </c>
      <c r="G38" s="252">
        <v>0</v>
      </c>
      <c r="H38" s="252">
        <v>0</v>
      </c>
      <c r="I38" s="252">
        <v>5.8381360000000004</v>
      </c>
      <c r="J38" s="243"/>
      <c r="K38" s="226" t="s">
        <v>131</v>
      </c>
      <c r="L38" s="227">
        <v>1476</v>
      </c>
      <c r="M38" s="227">
        <v>1243.446238</v>
      </c>
      <c r="N38" s="227">
        <v>1506.4631528</v>
      </c>
      <c r="O38" s="227">
        <v>1173.7184471999999</v>
      </c>
      <c r="P38" s="227">
        <v>1558.3759504</v>
      </c>
      <c r="Q38" s="227">
        <v>0</v>
      </c>
      <c r="R38" s="227">
        <v>0</v>
      </c>
      <c r="S38" s="227">
        <v>1817.8372985999999</v>
      </c>
      <c r="T38" s="231"/>
      <c r="U38" s="131"/>
      <c r="V38" s="131"/>
      <c r="W38" s="131"/>
      <c r="X38" s="131"/>
      <c r="Y38" s="131"/>
      <c r="Z38" s="131"/>
      <c r="AA38" s="131"/>
      <c r="AB38" s="131"/>
      <c r="AC38" s="131"/>
      <c r="AD38" s="131"/>
      <c r="AE38" s="131"/>
      <c r="AF38" s="131"/>
      <c r="AG38" s="131"/>
      <c r="AH38" s="131"/>
      <c r="AI38" s="131"/>
      <c r="AJ38" s="131"/>
      <c r="AK38" s="131"/>
      <c r="AL38" s="131"/>
      <c r="AM38" s="131"/>
      <c r="AN38" s="131"/>
      <c r="AO38" s="131"/>
      <c r="AP38" s="131"/>
      <c r="AQ38" s="131"/>
      <c r="AR38" s="131"/>
      <c r="AS38" s="131"/>
      <c r="AT38" s="131"/>
      <c r="AU38" s="131"/>
      <c r="AV38" s="131"/>
      <c r="AW38" s="131"/>
      <c r="AX38" s="131"/>
      <c r="AY38" s="131"/>
      <c r="AZ38" s="131"/>
      <c r="BA38" s="131"/>
      <c r="BB38" s="131"/>
      <c r="BC38" s="131"/>
      <c r="BD38" s="131"/>
      <c r="BE38" s="131"/>
      <c r="BF38" s="131"/>
      <c r="BG38" s="131"/>
      <c r="BH38" s="131"/>
      <c r="BI38" s="131"/>
      <c r="BJ38" s="131"/>
      <c r="BK38" s="131"/>
      <c r="BL38" s="131"/>
      <c r="BM38" s="131"/>
      <c r="BN38" s="131"/>
      <c r="BO38" s="131"/>
      <c r="BP38" s="131"/>
      <c r="BQ38" s="131"/>
      <c r="BR38" s="131"/>
      <c r="BS38" s="131"/>
      <c r="BT38" s="131"/>
      <c r="BU38" s="131"/>
      <c r="BV38" s="131"/>
      <c r="BW38" s="131"/>
      <c r="BX38" s="131"/>
      <c r="BY38" s="131"/>
      <c r="BZ38" s="131"/>
      <c r="CA38" s="131"/>
      <c r="CB38" s="131"/>
      <c r="CC38" s="131"/>
      <c r="CD38" s="131"/>
      <c r="CE38" s="131"/>
      <c r="CF38" s="131"/>
      <c r="CG38" s="131"/>
      <c r="CH38" s="131"/>
      <c r="CI38" s="131"/>
      <c r="CJ38" s="131"/>
    </row>
    <row r="39" spans="1:88" x14ac:dyDescent="0.2">
      <c r="A39" s="255" t="s">
        <v>70</v>
      </c>
      <c r="B39" s="252"/>
      <c r="C39" s="252"/>
      <c r="D39" s="252">
        <v>123.23885079999999</v>
      </c>
      <c r="E39" s="252">
        <v>65.803196600000007</v>
      </c>
      <c r="F39" s="252">
        <v>474.45464040000002</v>
      </c>
      <c r="G39" s="252">
        <v>0</v>
      </c>
      <c r="H39" s="252">
        <v>0</v>
      </c>
      <c r="I39" s="252">
        <v>286.06915140000001</v>
      </c>
      <c r="J39" s="243"/>
      <c r="K39" s="226" t="s">
        <v>132</v>
      </c>
      <c r="L39" s="227">
        <v>0</v>
      </c>
      <c r="M39" s="227">
        <v>9.3135890000000003</v>
      </c>
      <c r="N39" s="227">
        <v>11.603073999999999</v>
      </c>
      <c r="O39" s="227">
        <v>7.3032599999999999</v>
      </c>
      <c r="P39" s="227">
        <v>45.849346500000003</v>
      </c>
      <c r="Q39" s="227">
        <v>0</v>
      </c>
      <c r="R39" s="227">
        <v>0</v>
      </c>
      <c r="S39" s="227">
        <v>13.832857000000001</v>
      </c>
      <c r="T39" s="231"/>
      <c r="U39" s="131"/>
      <c r="V39" s="131"/>
      <c r="W39" s="131"/>
      <c r="X39" s="131"/>
      <c r="Y39" s="131"/>
      <c r="Z39" s="131"/>
      <c r="AA39" s="131"/>
      <c r="AB39" s="131"/>
      <c r="AC39" s="131"/>
      <c r="AD39" s="131"/>
      <c r="AE39" s="131"/>
      <c r="AF39" s="131"/>
      <c r="AG39" s="131"/>
      <c r="AH39" s="131"/>
      <c r="AI39" s="131"/>
      <c r="AJ39" s="131"/>
      <c r="AK39" s="131"/>
      <c r="AL39" s="131"/>
      <c r="AM39" s="131"/>
      <c r="AN39" s="131"/>
      <c r="AO39" s="131"/>
      <c r="AP39" s="131"/>
      <c r="AQ39" s="131"/>
      <c r="AR39" s="131"/>
      <c r="AS39" s="131"/>
      <c r="AT39" s="131"/>
      <c r="AU39" s="131"/>
      <c r="AV39" s="131"/>
      <c r="AW39" s="131"/>
      <c r="AX39" s="131"/>
      <c r="AY39" s="131"/>
      <c r="AZ39" s="131"/>
      <c r="BA39" s="131"/>
      <c r="BB39" s="131"/>
      <c r="BC39" s="131"/>
      <c r="BD39" s="131"/>
      <c r="BE39" s="131"/>
      <c r="BF39" s="131"/>
      <c r="BG39" s="131"/>
      <c r="BH39" s="131"/>
      <c r="BI39" s="131"/>
      <c r="BJ39" s="131"/>
      <c r="BK39" s="131"/>
      <c r="BL39" s="131"/>
      <c r="BM39" s="131"/>
      <c r="BN39" s="131"/>
      <c r="BO39" s="131"/>
      <c r="BP39" s="131"/>
      <c r="BQ39" s="131"/>
      <c r="BR39" s="131"/>
      <c r="BS39" s="131"/>
      <c r="BT39" s="131"/>
      <c r="BU39" s="131"/>
      <c r="BV39" s="131"/>
      <c r="BW39" s="131"/>
      <c r="BX39" s="131"/>
      <c r="BY39" s="131"/>
      <c r="BZ39" s="131"/>
      <c r="CA39" s="131"/>
      <c r="CB39" s="131"/>
      <c r="CC39" s="131"/>
      <c r="CD39" s="131"/>
      <c r="CE39" s="131"/>
      <c r="CF39" s="131"/>
      <c r="CG39" s="131"/>
      <c r="CH39" s="131"/>
      <c r="CI39" s="131"/>
      <c r="CJ39" s="131"/>
    </row>
    <row r="40" spans="1:88" x14ac:dyDescent="0.2">
      <c r="A40" s="255" t="s">
        <v>71</v>
      </c>
      <c r="B40" s="252"/>
      <c r="C40" s="252"/>
      <c r="D40" s="252">
        <v>118.2857751</v>
      </c>
      <c r="E40" s="252">
        <v>237.822453</v>
      </c>
      <c r="F40" s="252">
        <v>781.51671409999994</v>
      </c>
      <c r="G40" s="252">
        <v>0</v>
      </c>
      <c r="H40" s="252">
        <v>0</v>
      </c>
      <c r="I40" s="252">
        <v>418.29982890000002</v>
      </c>
      <c r="J40" s="243"/>
      <c r="K40" s="226" t="s">
        <v>133</v>
      </c>
      <c r="L40" s="227">
        <v>34</v>
      </c>
      <c r="M40" s="227">
        <v>10.668775400000001</v>
      </c>
      <c r="N40" s="227">
        <v>56.3829049</v>
      </c>
      <c r="O40" s="227">
        <v>13.1974608</v>
      </c>
      <c r="P40" s="227">
        <v>35.034314999999999</v>
      </c>
      <c r="Q40" s="227">
        <v>0</v>
      </c>
      <c r="R40" s="227">
        <v>0</v>
      </c>
      <c r="S40" s="227">
        <v>31.480574099999998</v>
      </c>
      <c r="T40" s="231"/>
      <c r="U40" s="131"/>
      <c r="V40" s="131"/>
      <c r="W40" s="131"/>
      <c r="X40" s="131"/>
      <c r="Y40" s="131"/>
      <c r="Z40" s="131"/>
      <c r="AA40" s="131"/>
      <c r="AB40" s="131"/>
      <c r="AC40" s="131"/>
      <c r="AD40" s="131"/>
      <c r="AE40" s="131"/>
      <c r="AF40" s="131"/>
      <c r="AG40" s="131"/>
      <c r="AH40" s="131"/>
      <c r="AI40" s="131"/>
      <c r="AJ40" s="131"/>
      <c r="AK40" s="131"/>
      <c r="AL40" s="131"/>
      <c r="AM40" s="131"/>
      <c r="AN40" s="131"/>
      <c r="AO40" s="131"/>
      <c r="AP40" s="131"/>
      <c r="AQ40" s="131"/>
      <c r="AR40" s="131"/>
      <c r="AS40" s="131"/>
      <c r="AT40" s="131"/>
      <c r="AU40" s="131"/>
      <c r="AV40" s="131"/>
      <c r="AW40" s="131"/>
      <c r="AX40" s="131"/>
      <c r="AY40" s="131"/>
      <c r="AZ40" s="131"/>
      <c r="BA40" s="131"/>
      <c r="BB40" s="131"/>
      <c r="BC40" s="131"/>
      <c r="BD40" s="131"/>
      <c r="BE40" s="131"/>
      <c r="BF40" s="131"/>
      <c r="BG40" s="131"/>
      <c r="BH40" s="131"/>
      <c r="BI40" s="131"/>
      <c r="BJ40" s="131"/>
      <c r="BK40" s="131"/>
      <c r="BL40" s="131"/>
      <c r="BM40" s="131"/>
      <c r="BN40" s="131"/>
      <c r="BO40" s="131"/>
      <c r="BP40" s="131"/>
      <c r="BQ40" s="131"/>
      <c r="BR40" s="131"/>
      <c r="BS40" s="131"/>
      <c r="BT40" s="131"/>
      <c r="BU40" s="131"/>
      <c r="BV40" s="131"/>
      <c r="BW40" s="131"/>
      <c r="BX40" s="131"/>
      <c r="BY40" s="131"/>
      <c r="BZ40" s="131"/>
      <c r="CA40" s="131"/>
      <c r="CB40" s="131"/>
      <c r="CC40" s="131"/>
      <c r="CD40" s="131"/>
      <c r="CE40" s="131"/>
      <c r="CF40" s="131"/>
      <c r="CG40" s="131"/>
      <c r="CH40" s="131"/>
      <c r="CI40" s="131"/>
      <c r="CJ40" s="131"/>
    </row>
    <row r="41" spans="1:88" x14ac:dyDescent="0.2">
      <c r="A41" s="250" t="s">
        <v>208</v>
      </c>
      <c r="B41" s="254">
        <v>899</v>
      </c>
      <c r="C41" s="254">
        <v>1293.1340981999997</v>
      </c>
      <c r="D41" s="254">
        <v>1087.8891192999999</v>
      </c>
      <c r="E41" s="254">
        <v>935.70291810000003</v>
      </c>
      <c r="F41" s="254">
        <v>3687.4696682000003</v>
      </c>
      <c r="G41" s="254">
        <f>SUM(G37:G40)</f>
        <v>0</v>
      </c>
      <c r="H41" s="254">
        <f>SUM(H37:H40)</f>
        <v>0</v>
      </c>
      <c r="I41" s="254">
        <f>SUM(I37:I40)</f>
        <v>1956.1760612</v>
      </c>
      <c r="J41" s="77"/>
      <c r="K41" s="251" t="s">
        <v>134</v>
      </c>
      <c r="L41" s="227">
        <v>18</v>
      </c>
      <c r="M41" s="227">
        <v>31.714095</v>
      </c>
      <c r="N41" s="227">
        <v>42.2889208</v>
      </c>
      <c r="O41" s="227">
        <v>0</v>
      </c>
      <c r="P41" s="227"/>
      <c r="Q41" s="227" t="s">
        <v>214</v>
      </c>
      <c r="R41" s="227" t="s">
        <v>214</v>
      </c>
      <c r="S41" s="227" t="s">
        <v>214</v>
      </c>
      <c r="T41" s="231"/>
      <c r="U41" s="131"/>
      <c r="V41" s="131"/>
      <c r="W41" s="131"/>
      <c r="X41" s="131"/>
      <c r="Y41" s="131"/>
      <c r="Z41" s="131"/>
      <c r="AA41" s="131"/>
      <c r="AB41" s="131"/>
      <c r="AC41" s="131"/>
      <c r="AD41" s="131"/>
      <c r="AE41" s="131"/>
      <c r="AF41" s="131"/>
      <c r="AG41" s="131"/>
      <c r="AH41" s="131"/>
      <c r="AI41" s="131"/>
      <c r="AJ41" s="131"/>
      <c r="AK41" s="131"/>
      <c r="AL41" s="131"/>
      <c r="AM41" s="131"/>
      <c r="AN41" s="131"/>
      <c r="AO41" s="131"/>
      <c r="AP41" s="131"/>
      <c r="AQ41" s="131"/>
      <c r="AR41" s="131"/>
      <c r="AS41" s="131"/>
      <c r="AT41" s="131"/>
      <c r="AU41" s="131"/>
      <c r="AV41" s="131"/>
      <c r="AW41" s="131"/>
      <c r="AX41" s="131"/>
      <c r="AY41" s="131"/>
      <c r="AZ41" s="131"/>
      <c r="BA41" s="131"/>
      <c r="BB41" s="131"/>
      <c r="BC41" s="131"/>
      <c r="BD41" s="131"/>
      <c r="BE41" s="131"/>
      <c r="BF41" s="131"/>
      <c r="BG41" s="131"/>
      <c r="BH41" s="131"/>
      <c r="BI41" s="131"/>
      <c r="BJ41" s="131"/>
      <c r="BK41" s="131"/>
      <c r="BL41" s="131"/>
      <c r="BM41" s="131"/>
      <c r="BN41" s="131"/>
      <c r="BO41" s="131"/>
      <c r="BP41" s="131"/>
      <c r="BQ41" s="131"/>
      <c r="BR41" s="131"/>
      <c r="BS41" s="131"/>
      <c r="BT41" s="131"/>
      <c r="BU41" s="131"/>
      <c r="BV41" s="131"/>
      <c r="BW41" s="131"/>
      <c r="BX41" s="131"/>
      <c r="BY41" s="131"/>
      <c r="BZ41" s="131"/>
      <c r="CA41" s="131"/>
      <c r="CB41" s="131"/>
      <c r="CC41" s="131"/>
      <c r="CD41" s="131"/>
      <c r="CE41" s="131"/>
      <c r="CF41" s="131"/>
      <c r="CG41" s="131"/>
      <c r="CH41" s="131"/>
      <c r="CI41" s="131"/>
      <c r="CJ41" s="131"/>
    </row>
    <row r="42" spans="1:88" x14ac:dyDescent="0.2">
      <c r="A42" s="250" t="s">
        <v>72</v>
      </c>
      <c r="B42" s="254">
        <v>0</v>
      </c>
      <c r="C42" s="254">
        <v>0</v>
      </c>
      <c r="D42" s="254">
        <v>7.6406530000000004</v>
      </c>
      <c r="E42" s="254">
        <v>70.454365199999998</v>
      </c>
      <c r="F42" s="254">
        <v>415.73832720000001</v>
      </c>
      <c r="G42" s="254">
        <v>0</v>
      </c>
      <c r="H42" s="254">
        <v>0</v>
      </c>
      <c r="I42" s="254">
        <v>66.257067599999999</v>
      </c>
      <c r="J42" s="93"/>
      <c r="K42" s="251" t="s">
        <v>135</v>
      </c>
      <c r="L42" s="227">
        <v>1289</v>
      </c>
      <c r="M42" s="227">
        <v>823.15543724999998</v>
      </c>
      <c r="N42" s="227">
        <v>1711.8396769999999</v>
      </c>
      <c r="O42" s="227">
        <v>686.66181889999996</v>
      </c>
      <c r="P42" s="227">
        <v>1385.0887068</v>
      </c>
      <c r="Q42" s="227">
        <v>0</v>
      </c>
      <c r="R42" s="227">
        <v>0</v>
      </c>
      <c r="S42" s="227">
        <v>1350.8143752999999</v>
      </c>
      <c r="T42" s="231"/>
      <c r="U42" s="131"/>
      <c r="V42" s="131"/>
      <c r="W42" s="131"/>
      <c r="X42" s="131"/>
      <c r="Y42" s="131"/>
      <c r="Z42" s="131"/>
      <c r="AA42" s="131"/>
      <c r="AB42" s="131"/>
      <c r="AC42" s="131"/>
      <c r="AD42" s="131"/>
      <c r="AE42" s="131"/>
      <c r="AF42" s="131"/>
      <c r="AG42" s="131"/>
      <c r="AH42" s="131"/>
      <c r="AI42" s="131"/>
      <c r="AJ42" s="131"/>
      <c r="AK42" s="131"/>
      <c r="AL42" s="131"/>
      <c r="AM42" s="131"/>
      <c r="AN42" s="131"/>
      <c r="AO42" s="131"/>
      <c r="AP42" s="131"/>
      <c r="AQ42" s="131"/>
      <c r="AR42" s="131"/>
      <c r="AS42" s="131"/>
      <c r="AT42" s="131"/>
      <c r="AU42" s="131"/>
      <c r="AV42" s="131"/>
      <c r="AW42" s="131"/>
      <c r="AX42" s="131"/>
      <c r="AY42" s="131"/>
      <c r="AZ42" s="131"/>
      <c r="BA42" s="131"/>
      <c r="BB42" s="131"/>
      <c r="BC42" s="131"/>
      <c r="BD42" s="131"/>
      <c r="BE42" s="131"/>
      <c r="BF42" s="131"/>
      <c r="BG42" s="131"/>
      <c r="BH42" s="131"/>
      <c r="BI42" s="131"/>
      <c r="BJ42" s="131"/>
      <c r="BK42" s="131"/>
      <c r="BL42" s="131"/>
      <c r="BM42" s="131"/>
      <c r="BN42" s="131"/>
      <c r="BO42" s="131"/>
      <c r="BP42" s="131"/>
      <c r="BQ42" s="131"/>
      <c r="BR42" s="131"/>
      <c r="BS42" s="131"/>
      <c r="BT42" s="131"/>
      <c r="BU42" s="131"/>
      <c r="BV42" s="131"/>
      <c r="BW42" s="131"/>
      <c r="BX42" s="131"/>
      <c r="BY42" s="131"/>
      <c r="BZ42" s="131"/>
      <c r="CA42" s="131"/>
      <c r="CB42" s="131"/>
      <c r="CC42" s="131"/>
      <c r="CD42" s="131"/>
      <c r="CE42" s="131"/>
      <c r="CF42" s="131"/>
      <c r="CG42" s="131"/>
      <c r="CH42" s="131"/>
      <c r="CI42" s="131"/>
      <c r="CJ42" s="131"/>
    </row>
    <row r="43" spans="1:88" s="10" customFormat="1" ht="13.5" customHeight="1" x14ac:dyDescent="0.2">
      <c r="A43" s="250" t="s">
        <v>73</v>
      </c>
      <c r="B43" s="254">
        <v>11</v>
      </c>
      <c r="C43" s="254">
        <v>65.695031999999998</v>
      </c>
      <c r="D43" s="254">
        <v>19.27577762</v>
      </c>
      <c r="E43" s="254">
        <v>24.5516851</v>
      </c>
      <c r="F43" s="254">
        <v>10.6506866</v>
      </c>
      <c r="G43" s="254">
        <v>0</v>
      </c>
      <c r="H43" s="254">
        <v>0</v>
      </c>
      <c r="I43" s="254">
        <v>34.623308549999997</v>
      </c>
      <c r="J43" s="26"/>
      <c r="K43" s="251" t="s">
        <v>136</v>
      </c>
      <c r="L43" s="227">
        <v>0</v>
      </c>
      <c r="M43" s="227">
        <v>0</v>
      </c>
      <c r="N43" s="227">
        <v>0</v>
      </c>
      <c r="O43" s="227">
        <v>0</v>
      </c>
      <c r="P43" s="227">
        <v>0</v>
      </c>
      <c r="Q43" s="227">
        <v>0</v>
      </c>
      <c r="R43" s="227">
        <v>0</v>
      </c>
      <c r="S43" s="227">
        <v>0</v>
      </c>
      <c r="T43" s="123"/>
      <c r="U43" s="132"/>
      <c r="V43" s="132"/>
      <c r="W43" s="132"/>
      <c r="X43" s="132"/>
      <c r="Y43" s="132"/>
      <c r="Z43" s="132"/>
      <c r="AA43" s="132"/>
      <c r="AB43" s="132"/>
      <c r="AC43" s="132"/>
      <c r="AD43" s="132"/>
      <c r="AE43" s="132"/>
      <c r="AF43" s="132"/>
      <c r="AG43" s="132"/>
      <c r="AH43" s="132"/>
      <c r="AI43" s="132"/>
      <c r="AJ43" s="132"/>
      <c r="AK43" s="132"/>
      <c r="AL43" s="132"/>
      <c r="AM43" s="132"/>
      <c r="AN43" s="132"/>
      <c r="AO43" s="132"/>
      <c r="AP43" s="132"/>
      <c r="AQ43" s="132"/>
      <c r="AR43" s="132"/>
      <c r="AS43" s="132"/>
      <c r="AT43" s="132"/>
      <c r="AU43" s="132"/>
      <c r="AV43" s="132"/>
      <c r="AW43" s="132"/>
      <c r="AX43" s="132"/>
      <c r="AY43" s="132"/>
      <c r="AZ43" s="132"/>
      <c r="BA43" s="132"/>
      <c r="BB43" s="132"/>
      <c r="BC43" s="132"/>
      <c r="BD43" s="132"/>
      <c r="BE43" s="132"/>
      <c r="BF43" s="132"/>
      <c r="BG43" s="132"/>
      <c r="BH43" s="132"/>
      <c r="BI43" s="132"/>
      <c r="BJ43" s="132"/>
      <c r="BK43" s="132"/>
      <c r="BL43" s="132"/>
      <c r="BM43" s="132"/>
      <c r="BN43" s="132"/>
      <c r="BO43" s="132"/>
      <c r="BP43" s="132"/>
      <c r="BQ43" s="132"/>
      <c r="BR43" s="132"/>
      <c r="BS43" s="132"/>
      <c r="BT43" s="132"/>
      <c r="BU43" s="132"/>
      <c r="BV43" s="132"/>
      <c r="BW43" s="132"/>
      <c r="BX43" s="132"/>
      <c r="BY43" s="132"/>
      <c r="BZ43" s="132"/>
      <c r="CA43" s="132"/>
      <c r="CB43" s="132"/>
      <c r="CC43" s="132"/>
      <c r="CD43" s="132"/>
      <c r="CE43" s="132"/>
      <c r="CF43" s="132"/>
      <c r="CG43" s="132"/>
      <c r="CH43" s="132"/>
      <c r="CI43" s="132"/>
      <c r="CJ43" s="132"/>
    </row>
    <row r="44" spans="1:88" s="10" customFormat="1" ht="11.25" customHeight="1" x14ac:dyDescent="0.2">
      <c r="A44" s="250" t="s">
        <v>74</v>
      </c>
      <c r="B44" s="254">
        <v>0</v>
      </c>
      <c r="C44" s="254">
        <v>0</v>
      </c>
      <c r="D44" s="254">
        <v>0</v>
      </c>
      <c r="E44" s="254">
        <v>0</v>
      </c>
      <c r="F44" s="254">
        <v>0</v>
      </c>
      <c r="G44" s="254">
        <v>0</v>
      </c>
      <c r="H44" s="254">
        <v>0</v>
      </c>
      <c r="I44" s="254">
        <v>0</v>
      </c>
      <c r="J44" s="243"/>
      <c r="K44" s="226" t="s">
        <v>137</v>
      </c>
      <c r="L44" s="227">
        <v>793</v>
      </c>
      <c r="M44" s="227">
        <v>637.70397649999995</v>
      </c>
      <c r="N44" s="227">
        <v>677.74361859999999</v>
      </c>
      <c r="O44" s="227">
        <v>471.17432960000002</v>
      </c>
      <c r="P44" s="227">
        <v>416.91399009999998</v>
      </c>
      <c r="Q44" s="227">
        <v>0</v>
      </c>
      <c r="R44" s="227">
        <v>0</v>
      </c>
      <c r="S44" s="227">
        <v>375.07042949999999</v>
      </c>
      <c r="T44" s="123"/>
      <c r="U44" s="243"/>
      <c r="V44" s="243"/>
      <c r="W44" s="243"/>
      <c r="X44" s="243"/>
      <c r="Y44" s="243"/>
      <c r="Z44" s="243"/>
      <c r="AA44" s="243"/>
      <c r="AB44" s="243"/>
      <c r="AC44" s="243"/>
      <c r="AD44" s="243"/>
      <c r="AE44" s="243"/>
      <c r="AF44" s="243"/>
      <c r="AG44" s="243"/>
      <c r="AH44" s="243"/>
      <c r="AI44" s="243"/>
      <c r="AJ44" s="243"/>
      <c r="AK44" s="243"/>
      <c r="AL44" s="243"/>
      <c r="AM44" s="243"/>
      <c r="AN44" s="243"/>
      <c r="AO44" s="243"/>
      <c r="AP44" s="243"/>
      <c r="AQ44" s="243"/>
      <c r="AR44" s="243"/>
      <c r="AS44" s="243"/>
      <c r="AT44" s="243"/>
      <c r="AU44" s="243"/>
      <c r="AV44" s="243"/>
      <c r="AW44" s="243"/>
      <c r="AX44" s="243"/>
      <c r="AY44" s="243"/>
      <c r="AZ44" s="243"/>
      <c r="BA44" s="243"/>
      <c r="BB44" s="243"/>
      <c r="BC44" s="243"/>
      <c r="BD44" s="243"/>
      <c r="BE44" s="243"/>
      <c r="BF44" s="243"/>
      <c r="BG44" s="243"/>
      <c r="BH44" s="243"/>
      <c r="BI44" s="243"/>
      <c r="BJ44" s="243"/>
      <c r="BK44" s="243"/>
      <c r="BL44" s="243"/>
      <c r="BM44" s="243"/>
      <c r="BN44" s="243"/>
      <c r="BO44" s="243"/>
      <c r="BP44" s="243"/>
      <c r="BQ44" s="243"/>
      <c r="BR44" s="243"/>
      <c r="BS44" s="243"/>
      <c r="BT44" s="243"/>
      <c r="BU44" s="243"/>
      <c r="BV44" s="243"/>
      <c r="BW44" s="243"/>
      <c r="BX44" s="243"/>
      <c r="BY44" s="243"/>
      <c r="BZ44" s="243"/>
      <c r="CA44" s="243"/>
      <c r="CB44" s="243"/>
      <c r="CC44" s="243"/>
      <c r="CD44" s="243"/>
      <c r="CE44" s="243"/>
      <c r="CF44" s="243"/>
      <c r="CG44" s="243"/>
      <c r="CH44" s="243"/>
      <c r="CI44" s="243"/>
      <c r="CJ44" s="243"/>
    </row>
    <row r="45" spans="1:88" s="10" customFormat="1" ht="11.25" customHeight="1" x14ac:dyDescent="0.2">
      <c r="A45" s="262" t="s">
        <v>75</v>
      </c>
      <c r="B45" s="263">
        <v>0</v>
      </c>
      <c r="C45" s="263">
        <v>0</v>
      </c>
      <c r="D45" s="263">
        <v>0</v>
      </c>
      <c r="E45" s="263">
        <v>0</v>
      </c>
      <c r="F45" s="263">
        <v>0</v>
      </c>
      <c r="G45" s="254">
        <v>0</v>
      </c>
      <c r="H45" s="254">
        <v>0</v>
      </c>
      <c r="I45" s="254">
        <v>0</v>
      </c>
      <c r="J45" s="243"/>
      <c r="K45" s="226" t="s">
        <v>138</v>
      </c>
      <c r="L45" s="227">
        <v>259</v>
      </c>
      <c r="M45" s="227">
        <v>66.236260000000001</v>
      </c>
      <c r="N45" s="227">
        <v>304.332314</v>
      </c>
      <c r="O45" s="227">
        <v>72.332549</v>
      </c>
      <c r="P45" s="227">
        <v>332.19134700000001</v>
      </c>
      <c r="Q45" s="227">
        <v>0</v>
      </c>
      <c r="R45" s="227">
        <v>0</v>
      </c>
      <c r="S45" s="227">
        <v>301.37814800000001</v>
      </c>
      <c r="T45" s="131"/>
      <c r="U45" s="243"/>
      <c r="V45" s="243"/>
      <c r="W45" s="243"/>
      <c r="X45" s="243"/>
      <c r="Y45" s="243"/>
      <c r="Z45" s="243"/>
      <c r="AA45" s="243"/>
      <c r="AB45" s="243"/>
      <c r="AC45" s="243"/>
      <c r="AD45" s="243"/>
      <c r="AE45" s="243"/>
      <c r="AF45" s="243"/>
      <c r="AG45" s="243"/>
      <c r="AH45" s="243"/>
      <c r="AI45" s="243"/>
      <c r="AJ45" s="243"/>
      <c r="AK45" s="243"/>
      <c r="AL45" s="243"/>
      <c r="AM45" s="243"/>
      <c r="AN45" s="243"/>
      <c r="AO45" s="243"/>
      <c r="AP45" s="243"/>
      <c r="AQ45" s="243"/>
      <c r="AR45" s="243"/>
      <c r="AS45" s="243"/>
      <c r="AT45" s="243"/>
      <c r="AU45" s="243"/>
      <c r="AV45" s="243"/>
      <c r="AW45" s="243"/>
      <c r="AX45" s="243"/>
      <c r="AY45" s="243"/>
      <c r="AZ45" s="243"/>
      <c r="BA45" s="243"/>
      <c r="BB45" s="243"/>
      <c r="BC45" s="243"/>
      <c r="BD45" s="243"/>
      <c r="BE45" s="243"/>
      <c r="BF45" s="243"/>
      <c r="BG45" s="243"/>
      <c r="BH45" s="243"/>
      <c r="BI45" s="243"/>
      <c r="BJ45" s="243"/>
      <c r="BK45" s="243"/>
      <c r="BL45" s="243"/>
      <c r="BM45" s="243"/>
      <c r="BN45" s="243"/>
      <c r="BO45" s="243"/>
      <c r="BP45" s="243"/>
      <c r="BQ45" s="243"/>
      <c r="BR45" s="243"/>
      <c r="BS45" s="243"/>
      <c r="BT45" s="243"/>
      <c r="BU45" s="243"/>
      <c r="BV45" s="243"/>
      <c r="BW45" s="243"/>
      <c r="BX45" s="243"/>
      <c r="BY45" s="243"/>
      <c r="BZ45" s="243"/>
      <c r="CA45" s="243"/>
      <c r="CB45" s="243"/>
      <c r="CC45" s="243"/>
      <c r="CD45" s="243"/>
      <c r="CE45" s="243"/>
      <c r="CF45" s="243"/>
      <c r="CG45" s="243"/>
      <c r="CH45" s="243"/>
      <c r="CI45" s="243"/>
      <c r="CJ45" s="243"/>
    </row>
    <row r="46" spans="1:88" s="10" customFormat="1" ht="11.25" customHeight="1" x14ac:dyDescent="0.2">
      <c r="A46" s="76" t="s">
        <v>76</v>
      </c>
      <c r="B46" s="76">
        <v>34418</v>
      </c>
      <c r="C46" s="76">
        <v>24929.119646676292</v>
      </c>
      <c r="D46" s="76">
        <v>38546.697506479992</v>
      </c>
      <c r="E46" s="76">
        <v>18128.923628479999</v>
      </c>
      <c r="F46" s="76">
        <v>28429.805666310003</v>
      </c>
      <c r="G46" s="76">
        <f>G3+G22+G27+G34+G35+G36+G41+G42+G43+G44+G45</f>
        <v>0</v>
      </c>
      <c r="H46" s="76">
        <f>H3+H22+H27+H34+H35+H36+H41+H42+H43+H44+H45</f>
        <v>24.4052787</v>
      </c>
      <c r="I46" s="76">
        <f>I3+I22+I27+I34+I35+I36+I41+I42+I43+I44+I45</f>
        <v>23198.307331339998</v>
      </c>
      <c r="J46" s="26"/>
      <c r="K46" s="96" t="s">
        <v>139</v>
      </c>
      <c r="L46" s="45">
        <v>34418</v>
      </c>
      <c r="M46" s="45">
        <v>24929.119646676292</v>
      </c>
      <c r="N46" s="105">
        <v>38546.697506479992</v>
      </c>
      <c r="O46" s="105">
        <v>18128.878236479999</v>
      </c>
      <c r="P46" s="105">
        <v>28429.805666310003</v>
      </c>
      <c r="Q46" s="105">
        <f>SUM(Q3:Q45)-Q37</f>
        <v>0</v>
      </c>
      <c r="R46" s="105">
        <f>SUM(R3:R45)-R37</f>
        <v>24.4052787</v>
      </c>
      <c r="S46" s="105">
        <f>SUM(S3:S45)-S37</f>
        <v>23198.307331340002</v>
      </c>
      <c r="T46" s="131"/>
      <c r="U46" s="243"/>
      <c r="V46" s="243"/>
      <c r="W46" s="243"/>
      <c r="X46" s="243"/>
      <c r="Y46" s="243"/>
      <c r="Z46" s="243"/>
      <c r="AA46" s="243"/>
      <c r="AB46" s="243"/>
      <c r="AC46" s="243"/>
      <c r="AD46" s="243"/>
      <c r="AE46" s="243"/>
      <c r="AF46" s="243"/>
      <c r="AG46" s="243"/>
      <c r="AH46" s="243"/>
      <c r="AI46" s="243"/>
      <c r="AJ46" s="243"/>
      <c r="AK46" s="243"/>
      <c r="AL46" s="243"/>
      <c r="AM46" s="243"/>
      <c r="AN46" s="243"/>
      <c r="AO46" s="243"/>
      <c r="AP46" s="243"/>
      <c r="AQ46" s="243"/>
      <c r="AR46" s="243"/>
      <c r="AS46" s="243"/>
      <c r="AT46" s="243"/>
      <c r="AU46" s="243"/>
      <c r="AV46" s="243"/>
      <c r="AW46" s="243"/>
      <c r="AX46" s="243"/>
      <c r="AY46" s="243"/>
      <c r="AZ46" s="243"/>
      <c r="BA46" s="243"/>
      <c r="BB46" s="243"/>
      <c r="BC46" s="243"/>
      <c r="BD46" s="243"/>
      <c r="BE46" s="243"/>
      <c r="BF46" s="243"/>
      <c r="BG46" s="243"/>
      <c r="BH46" s="243"/>
      <c r="BI46" s="243"/>
      <c r="BJ46" s="243"/>
      <c r="BK46" s="243"/>
      <c r="BL46" s="243"/>
      <c r="BM46" s="243"/>
      <c r="BN46" s="243"/>
      <c r="BO46" s="243"/>
      <c r="BP46" s="243"/>
      <c r="BQ46" s="243"/>
      <c r="BR46" s="243"/>
      <c r="BS46" s="243"/>
      <c r="BT46" s="243"/>
      <c r="BU46" s="243"/>
      <c r="BV46" s="243"/>
      <c r="BW46" s="243"/>
      <c r="BX46" s="243"/>
      <c r="BY46" s="243"/>
      <c r="BZ46" s="243"/>
      <c r="CA46" s="243"/>
      <c r="CB46" s="243"/>
      <c r="CC46" s="243"/>
      <c r="CD46" s="243"/>
      <c r="CE46" s="243"/>
      <c r="CF46" s="243"/>
      <c r="CG46" s="243"/>
      <c r="CH46" s="243"/>
      <c r="CI46" s="243"/>
      <c r="CJ46" s="243"/>
    </row>
    <row r="47" spans="1:88" s="10" customFormat="1" ht="11.25" customHeight="1" x14ac:dyDescent="0.2">
      <c r="A47" s="243"/>
      <c r="B47" s="243"/>
      <c r="C47" s="243"/>
      <c r="D47" s="243"/>
      <c r="E47" s="243"/>
      <c r="F47" s="243"/>
      <c r="G47" s="243"/>
      <c r="H47" s="243"/>
      <c r="I47" s="243"/>
      <c r="J47" s="243"/>
      <c r="K47" s="243"/>
      <c r="L47" s="243"/>
      <c r="M47" s="243"/>
      <c r="N47" s="243"/>
      <c r="O47" s="243"/>
      <c r="P47" s="243"/>
      <c r="Q47" s="243"/>
      <c r="R47" s="243"/>
      <c r="S47" s="191"/>
      <c r="T47" s="243"/>
      <c r="U47" s="243"/>
      <c r="V47" s="243"/>
      <c r="W47" s="243"/>
      <c r="X47" s="243"/>
      <c r="Y47" s="243"/>
      <c r="Z47" s="243"/>
      <c r="AA47" s="243"/>
      <c r="AB47" s="243"/>
      <c r="AC47" s="243"/>
      <c r="AD47" s="243"/>
      <c r="AE47" s="243"/>
      <c r="AF47" s="243"/>
      <c r="AG47" s="243"/>
      <c r="AH47" s="243"/>
      <c r="AI47" s="243"/>
      <c r="AJ47" s="243"/>
      <c r="AK47" s="243"/>
      <c r="AL47" s="243"/>
      <c r="AM47" s="243"/>
      <c r="AN47" s="243"/>
      <c r="AO47" s="243"/>
      <c r="AP47" s="243"/>
      <c r="AQ47" s="243"/>
      <c r="AR47" s="243"/>
      <c r="AS47" s="243"/>
      <c r="AT47" s="243"/>
      <c r="AU47" s="243"/>
      <c r="AV47" s="243"/>
      <c r="AW47" s="243"/>
      <c r="AX47" s="243"/>
      <c r="AY47" s="243"/>
      <c r="AZ47" s="243"/>
      <c r="BA47" s="243"/>
      <c r="BB47" s="243"/>
      <c r="BC47" s="243"/>
      <c r="BD47" s="243"/>
      <c r="BE47" s="243"/>
      <c r="BF47" s="243"/>
      <c r="BG47" s="243"/>
      <c r="BH47" s="243"/>
      <c r="BI47" s="243"/>
      <c r="BJ47" s="243"/>
      <c r="BK47" s="243"/>
      <c r="BL47" s="243"/>
      <c r="BM47" s="243"/>
      <c r="BN47" s="243"/>
      <c r="BO47" s="243"/>
      <c r="BP47" s="243"/>
      <c r="BQ47" s="243"/>
      <c r="BR47" s="243"/>
      <c r="BS47" s="243"/>
      <c r="BT47" s="243"/>
      <c r="BU47" s="243"/>
      <c r="BV47" s="243"/>
      <c r="BW47" s="243"/>
      <c r="BX47" s="243"/>
      <c r="BY47" s="243"/>
      <c r="BZ47" s="243"/>
      <c r="CA47" s="243"/>
      <c r="CB47" s="243"/>
      <c r="CC47" s="243"/>
      <c r="CD47" s="243"/>
      <c r="CE47" s="243"/>
      <c r="CF47" s="243"/>
      <c r="CG47" s="243"/>
      <c r="CH47" s="243"/>
      <c r="CI47" s="243"/>
      <c r="CJ47" s="243"/>
    </row>
    <row r="48" spans="1:88" s="10" customFormat="1" ht="11.25" customHeight="1" x14ac:dyDescent="0.2">
      <c r="A48" s="243"/>
      <c r="B48" s="243"/>
      <c r="C48" s="243"/>
      <c r="D48" s="243"/>
      <c r="E48" s="243"/>
      <c r="F48" s="243"/>
      <c r="G48" s="243"/>
      <c r="H48" s="243"/>
      <c r="I48" s="243"/>
      <c r="J48" s="243"/>
      <c r="K48" s="243"/>
      <c r="L48" s="243"/>
      <c r="M48" s="243"/>
      <c r="N48" s="27"/>
      <c r="O48" s="27"/>
      <c r="P48" s="27"/>
      <c r="Q48" s="27"/>
      <c r="R48" s="243"/>
      <c r="S48" s="191"/>
      <c r="T48" s="243"/>
      <c r="U48" s="243"/>
      <c r="V48" s="243"/>
      <c r="W48" s="243"/>
      <c r="X48" s="243"/>
      <c r="Y48" s="243"/>
      <c r="Z48" s="243"/>
      <c r="AA48" s="243"/>
      <c r="AB48" s="243"/>
      <c r="AC48" s="243"/>
      <c r="AD48" s="243"/>
      <c r="AE48" s="243"/>
      <c r="AF48" s="243"/>
      <c r="AG48" s="243"/>
      <c r="AH48" s="243"/>
      <c r="AI48" s="243"/>
      <c r="AJ48" s="243"/>
      <c r="AK48" s="243"/>
      <c r="AL48" s="243"/>
      <c r="AM48" s="243"/>
      <c r="AN48" s="243"/>
      <c r="AO48" s="243"/>
      <c r="AP48" s="243"/>
      <c r="AQ48" s="243"/>
      <c r="AR48" s="243"/>
      <c r="AS48" s="243"/>
      <c r="AT48" s="243"/>
      <c r="AU48" s="243"/>
      <c r="AV48" s="243"/>
      <c r="AW48" s="243"/>
      <c r="AX48" s="243"/>
      <c r="AY48" s="243"/>
      <c r="AZ48" s="243"/>
      <c r="BA48" s="243"/>
      <c r="BB48" s="243"/>
      <c r="BC48" s="243"/>
      <c r="BD48" s="243"/>
      <c r="BE48" s="243"/>
      <c r="BF48" s="243"/>
      <c r="BG48" s="243"/>
      <c r="BH48" s="243"/>
      <c r="BI48" s="243"/>
      <c r="BJ48" s="243"/>
      <c r="BK48" s="243"/>
      <c r="BL48" s="243"/>
      <c r="BM48" s="243"/>
      <c r="BN48" s="243"/>
      <c r="BO48" s="243"/>
      <c r="BP48" s="243"/>
      <c r="BQ48" s="243"/>
      <c r="BR48" s="243"/>
      <c r="BS48" s="243"/>
      <c r="BT48" s="243"/>
      <c r="BU48" s="243"/>
      <c r="BV48" s="243"/>
      <c r="BW48" s="243"/>
      <c r="BX48" s="243"/>
      <c r="BY48" s="243"/>
      <c r="BZ48" s="243"/>
      <c r="CA48" s="243"/>
      <c r="CB48" s="243"/>
      <c r="CC48" s="243"/>
      <c r="CD48" s="243"/>
      <c r="CE48" s="243"/>
      <c r="CF48" s="243"/>
      <c r="CG48" s="243"/>
      <c r="CH48" s="243"/>
      <c r="CI48" s="243"/>
      <c r="CJ48" s="243"/>
    </row>
    <row r="49" spans="1:38" s="10" customFormat="1" ht="11.25" customHeight="1" x14ac:dyDescent="0.2">
      <c r="F49" s="243"/>
      <c r="K49" s="243"/>
      <c r="L49" s="243"/>
      <c r="M49" s="27"/>
      <c r="N49" s="90"/>
      <c r="O49" s="90"/>
      <c r="P49" s="90"/>
      <c r="Q49" s="26"/>
      <c r="R49" s="191"/>
      <c r="S49" s="243"/>
    </row>
    <row r="50" spans="1:38" s="10" customFormat="1" ht="11.25" customHeight="1" x14ac:dyDescent="0.2">
      <c r="F50" s="243"/>
      <c r="M50" s="27"/>
      <c r="N50" s="27"/>
      <c r="O50" s="27"/>
      <c r="P50" s="27"/>
      <c r="Q50" s="243"/>
      <c r="R50" s="191"/>
    </row>
    <row r="51" spans="1:38" s="10" customFormat="1" ht="11.25" customHeight="1" x14ac:dyDescent="0.2">
      <c r="F51" s="243"/>
      <c r="M51" s="27"/>
      <c r="N51" s="27"/>
      <c r="O51" s="27"/>
      <c r="P51" s="27"/>
      <c r="Q51" s="243"/>
      <c r="R51" s="191"/>
    </row>
    <row r="52" spans="1:38" s="10" customFormat="1" ht="11.25" customHeight="1" x14ac:dyDescent="0.2">
      <c r="F52" s="243"/>
      <c r="M52" s="27"/>
      <c r="N52" s="27"/>
      <c r="O52" s="27"/>
      <c r="P52" s="27"/>
      <c r="Q52" s="243"/>
      <c r="R52" s="191"/>
    </row>
    <row r="53" spans="1:38" s="10" customFormat="1" ht="11.25" customHeight="1" x14ac:dyDescent="0.2">
      <c r="F53" s="243"/>
      <c r="M53" s="27"/>
      <c r="N53" s="27"/>
      <c r="O53" s="27"/>
      <c r="P53" s="27"/>
      <c r="Q53" s="26"/>
      <c r="R53" s="191"/>
    </row>
    <row r="54" spans="1:38" s="10" customFormat="1" ht="11.25" customHeight="1" x14ac:dyDescent="0.2">
      <c r="F54" s="243"/>
      <c r="M54" s="27"/>
      <c r="N54" s="27"/>
      <c r="O54" s="27"/>
      <c r="P54" s="27"/>
      <c r="Q54" s="243"/>
      <c r="R54" s="191"/>
    </row>
    <row r="55" spans="1:38" s="10" customFormat="1" ht="11.25" customHeight="1" x14ac:dyDescent="0.2">
      <c r="F55" s="243"/>
      <c r="M55" s="27"/>
      <c r="N55" s="27"/>
      <c r="O55" s="27"/>
      <c r="P55" s="27"/>
      <c r="Q55" s="243"/>
      <c r="R55" s="191"/>
    </row>
    <row r="56" spans="1:38" s="10" customFormat="1" ht="11.25" customHeight="1" x14ac:dyDescent="0.2">
      <c r="F56" s="243"/>
      <c r="M56" s="27"/>
      <c r="N56" s="27"/>
      <c r="O56" s="27"/>
      <c r="P56" s="27"/>
      <c r="Q56" s="243"/>
      <c r="R56" s="191"/>
    </row>
    <row r="57" spans="1:38" s="10" customFormat="1" ht="11.25" customHeight="1" x14ac:dyDescent="0.2">
      <c r="F57" s="243"/>
      <c r="M57" s="27"/>
      <c r="N57" s="27"/>
      <c r="O57" s="27"/>
      <c r="P57" s="27"/>
      <c r="Q57" s="243"/>
      <c r="R57" s="191"/>
    </row>
    <row r="58" spans="1:38" s="10" customFormat="1" ht="11.25" customHeight="1" x14ac:dyDescent="0.2">
      <c r="F58" s="243"/>
      <c r="M58" s="27"/>
      <c r="N58" s="27"/>
      <c r="O58" s="27"/>
      <c r="P58" s="27"/>
      <c r="Q58" s="243"/>
      <c r="R58" s="191"/>
    </row>
    <row r="59" spans="1:38" s="10" customFormat="1" ht="11.25" customHeight="1" x14ac:dyDescent="0.2">
      <c r="F59" s="243"/>
      <c r="M59" s="27"/>
      <c r="N59" s="27"/>
      <c r="O59" s="27"/>
      <c r="P59" s="27"/>
      <c r="Q59" s="243"/>
      <c r="R59" s="191"/>
    </row>
    <row r="60" spans="1:38" s="10" customFormat="1" ht="11.25" customHeight="1" x14ac:dyDescent="0.2">
      <c r="F60" s="243"/>
      <c r="M60" s="27"/>
      <c r="N60" s="27"/>
      <c r="O60" s="27"/>
      <c r="P60" s="27"/>
      <c r="Q60" s="243"/>
      <c r="R60" s="191"/>
    </row>
    <row r="61" spans="1:38" s="10" customFormat="1" ht="11.25" customHeight="1" x14ac:dyDescent="0.2">
      <c r="F61" s="243"/>
      <c r="M61" s="27"/>
      <c r="N61" s="27"/>
      <c r="O61" s="27"/>
      <c r="P61" s="27"/>
      <c r="Q61" s="243"/>
      <c r="R61" s="191"/>
    </row>
    <row r="62" spans="1:38" s="10" customFormat="1" ht="11.25" customHeight="1" x14ac:dyDescent="0.2">
      <c r="F62" s="243"/>
      <c r="M62" s="27"/>
      <c r="N62" s="27"/>
      <c r="O62" s="27"/>
      <c r="P62" s="27"/>
      <c r="Q62" s="243"/>
      <c r="R62" s="191"/>
    </row>
    <row r="63" spans="1:38" s="10" customFormat="1" ht="11.25" customHeight="1" x14ac:dyDescent="0.2">
      <c r="F63" s="243"/>
      <c r="M63" s="27"/>
      <c r="N63" s="27"/>
      <c r="O63" s="27"/>
      <c r="P63" s="27"/>
      <c r="Q63" s="243"/>
      <c r="R63" s="191"/>
    </row>
    <row r="64" spans="1:38" s="10" customFormat="1" ht="11.25" customHeight="1" x14ac:dyDescent="0.2">
      <c r="A64" s="243"/>
      <c r="B64" s="243"/>
      <c r="C64" s="243"/>
      <c r="D64" s="243"/>
      <c r="E64" s="243"/>
      <c r="F64" s="243"/>
      <c r="G64" s="243"/>
      <c r="H64" s="243"/>
      <c r="I64" s="243"/>
      <c r="J64" s="243"/>
      <c r="M64" s="27"/>
      <c r="N64" s="27"/>
      <c r="O64" s="27"/>
      <c r="P64" s="27"/>
      <c r="Q64" s="243"/>
      <c r="R64" s="191"/>
      <c r="T64" s="243"/>
      <c r="U64" s="243"/>
      <c r="V64" s="243"/>
      <c r="W64" s="243"/>
      <c r="X64" s="243"/>
      <c r="Y64" s="243"/>
      <c r="Z64" s="243"/>
      <c r="AA64" s="243"/>
      <c r="AB64" s="243"/>
      <c r="AC64" s="243"/>
      <c r="AD64" s="243"/>
      <c r="AE64" s="243"/>
      <c r="AF64" s="243"/>
      <c r="AG64" s="243"/>
      <c r="AH64" s="243"/>
      <c r="AI64" s="243"/>
      <c r="AJ64" s="243"/>
      <c r="AK64" s="243"/>
      <c r="AL64" s="243"/>
    </row>
    <row r="65" spans="1:38" s="10" customFormat="1" ht="11.25" customHeight="1" x14ac:dyDescent="0.2">
      <c r="A65" s="243"/>
      <c r="B65" s="243"/>
      <c r="C65" s="243"/>
      <c r="D65" s="243"/>
      <c r="E65" s="243"/>
      <c r="F65" s="243"/>
      <c r="G65" s="243"/>
      <c r="H65" s="243"/>
      <c r="I65" s="243"/>
      <c r="J65" s="243"/>
      <c r="K65" s="243"/>
      <c r="L65" s="243"/>
      <c r="M65" s="243"/>
      <c r="N65" s="243"/>
      <c r="O65" s="243"/>
      <c r="P65" s="243"/>
      <c r="Q65" s="243"/>
      <c r="R65" s="243"/>
      <c r="S65" s="243"/>
      <c r="T65" s="243"/>
      <c r="U65" s="243"/>
      <c r="V65" s="243"/>
      <c r="W65" s="243"/>
      <c r="X65" s="243"/>
      <c r="Y65" s="243"/>
      <c r="Z65" s="243"/>
      <c r="AA65" s="243"/>
      <c r="AB65" s="243"/>
      <c r="AC65" s="243"/>
      <c r="AD65" s="243"/>
      <c r="AE65" s="243"/>
      <c r="AF65" s="243"/>
      <c r="AG65" s="243"/>
      <c r="AH65" s="243"/>
      <c r="AI65" s="243"/>
      <c r="AJ65" s="243"/>
      <c r="AK65" s="243"/>
      <c r="AL65" s="243"/>
    </row>
    <row r="66" spans="1:38" x14ac:dyDescent="0.2">
      <c r="A66" s="243"/>
      <c r="B66" s="243"/>
      <c r="C66" s="243"/>
      <c r="D66" s="243"/>
      <c r="E66" s="243"/>
      <c r="F66" s="243"/>
      <c r="G66" s="243"/>
      <c r="H66" s="243"/>
      <c r="I66" s="243"/>
      <c r="J66" s="243"/>
      <c r="K66" s="243"/>
      <c r="L66" s="243"/>
      <c r="M66" s="243"/>
      <c r="N66" s="243"/>
      <c r="O66" s="243"/>
      <c r="P66" s="243"/>
      <c r="Q66" s="243"/>
      <c r="R66" s="243"/>
      <c r="S66" s="243"/>
      <c r="T66" s="243"/>
      <c r="U66" s="243"/>
      <c r="V66" s="243"/>
      <c r="W66" s="243"/>
      <c r="X66" s="243"/>
      <c r="Y66" s="243"/>
      <c r="Z66" s="243"/>
      <c r="AA66" s="243"/>
      <c r="AB66" s="243"/>
      <c r="AC66" s="243"/>
      <c r="AD66" s="243"/>
      <c r="AE66" s="243"/>
      <c r="AF66" s="243"/>
      <c r="AG66" s="243"/>
      <c r="AH66" s="243"/>
      <c r="AI66" s="243"/>
      <c r="AJ66" s="243"/>
      <c r="AK66" s="243"/>
      <c r="AL66" s="243"/>
    </row>
    <row r="67" spans="1:38" x14ac:dyDescent="0.2">
      <c r="A67" s="243"/>
      <c r="B67" s="243"/>
      <c r="C67" s="243"/>
      <c r="D67" s="243"/>
      <c r="E67" s="243"/>
      <c r="F67" s="243"/>
      <c r="G67" s="243"/>
      <c r="H67" s="243"/>
      <c r="I67" s="243"/>
      <c r="J67" s="243"/>
      <c r="K67" s="243"/>
      <c r="L67" s="243"/>
      <c r="M67" s="243"/>
      <c r="N67" s="243"/>
      <c r="O67" s="243"/>
      <c r="P67" s="243"/>
      <c r="Q67" s="243"/>
      <c r="R67" s="243"/>
      <c r="S67" s="243"/>
      <c r="T67" s="243"/>
      <c r="U67" s="243"/>
      <c r="V67" s="243"/>
      <c r="W67" s="243"/>
      <c r="X67" s="243"/>
      <c r="Y67" s="243"/>
      <c r="Z67" s="243"/>
      <c r="AA67" s="243"/>
      <c r="AB67" s="243"/>
      <c r="AC67" s="243"/>
      <c r="AD67" s="243"/>
      <c r="AE67" s="243"/>
      <c r="AF67" s="243"/>
      <c r="AG67" s="243"/>
      <c r="AH67" s="243"/>
      <c r="AI67" s="243"/>
      <c r="AJ67" s="243"/>
      <c r="AK67" s="243"/>
      <c r="AL67" s="243"/>
    </row>
    <row r="68" spans="1:38" x14ac:dyDescent="0.2">
      <c r="A68" s="243"/>
      <c r="B68" s="243"/>
      <c r="C68" s="243"/>
      <c r="D68" s="243"/>
      <c r="E68" s="243"/>
      <c r="F68" s="243"/>
      <c r="G68" s="243"/>
      <c r="H68" s="243"/>
      <c r="I68" s="243"/>
      <c r="J68" s="243"/>
      <c r="K68" s="243"/>
      <c r="L68" s="243"/>
      <c r="M68" s="243"/>
      <c r="N68" s="243"/>
      <c r="O68" s="243"/>
      <c r="P68" s="243"/>
      <c r="Q68" s="243"/>
      <c r="R68" s="243"/>
      <c r="S68" s="243"/>
      <c r="T68" s="243"/>
      <c r="U68" s="243"/>
      <c r="V68" s="243"/>
      <c r="W68" s="243"/>
      <c r="X68" s="243"/>
      <c r="Y68" s="243"/>
      <c r="Z68" s="243"/>
      <c r="AA68" s="243"/>
      <c r="AB68" s="243"/>
      <c r="AC68" s="243"/>
      <c r="AD68" s="243"/>
      <c r="AE68" s="243"/>
      <c r="AF68" s="243"/>
      <c r="AG68" s="243"/>
      <c r="AH68" s="243"/>
      <c r="AI68" s="243"/>
      <c r="AJ68" s="243"/>
      <c r="AK68" s="243"/>
      <c r="AL68" s="243"/>
    </row>
    <row r="69" spans="1:38" x14ac:dyDescent="0.2">
      <c r="A69" s="243"/>
      <c r="B69" s="243"/>
      <c r="C69" s="243"/>
      <c r="D69" s="243"/>
      <c r="E69" s="243"/>
      <c r="F69" s="243"/>
      <c r="G69" s="243"/>
      <c r="H69" s="243"/>
      <c r="I69" s="243"/>
      <c r="J69" s="243"/>
      <c r="K69" s="243"/>
      <c r="L69" s="243"/>
      <c r="M69" s="243"/>
      <c r="N69" s="243"/>
      <c r="O69" s="243"/>
      <c r="P69" s="243"/>
      <c r="Q69" s="243"/>
      <c r="R69" s="243"/>
      <c r="S69" s="243"/>
      <c r="T69" s="243"/>
      <c r="U69" s="243"/>
      <c r="V69" s="243"/>
      <c r="W69" s="243"/>
      <c r="X69" s="243"/>
      <c r="Y69" s="243"/>
      <c r="Z69" s="243"/>
      <c r="AA69" s="243"/>
      <c r="AB69" s="243"/>
      <c r="AC69" s="243"/>
      <c r="AD69" s="243"/>
      <c r="AE69" s="243"/>
      <c r="AF69" s="243"/>
      <c r="AG69" s="243"/>
      <c r="AH69" s="243"/>
      <c r="AI69" s="243"/>
      <c r="AJ69" s="243"/>
      <c r="AK69" s="243"/>
      <c r="AL69" s="243"/>
    </row>
    <row r="70" spans="1:38" x14ac:dyDescent="0.2">
      <c r="A70" s="243"/>
      <c r="B70" s="243"/>
      <c r="C70" s="243"/>
      <c r="D70" s="243"/>
      <c r="E70" s="243"/>
      <c r="F70" s="243"/>
      <c r="G70" s="243"/>
      <c r="H70" s="243"/>
      <c r="I70" s="243"/>
      <c r="J70" s="243"/>
      <c r="K70" s="243"/>
      <c r="L70" s="243"/>
      <c r="M70" s="243"/>
      <c r="N70" s="243"/>
      <c r="O70" s="243"/>
      <c r="P70" s="243"/>
      <c r="Q70" s="243"/>
      <c r="R70" s="243"/>
      <c r="S70" s="243"/>
      <c r="T70" s="243"/>
      <c r="U70" s="243"/>
      <c r="V70" s="243"/>
      <c r="W70" s="243"/>
      <c r="X70" s="243"/>
      <c r="Y70" s="243"/>
      <c r="Z70" s="243"/>
      <c r="AA70" s="243"/>
      <c r="AB70" s="243"/>
      <c r="AC70" s="243"/>
      <c r="AD70" s="243"/>
      <c r="AE70" s="243"/>
      <c r="AF70" s="243"/>
      <c r="AG70" s="243"/>
      <c r="AH70" s="243"/>
      <c r="AI70" s="243"/>
      <c r="AJ70" s="243"/>
      <c r="AK70" s="243"/>
      <c r="AL70" s="243"/>
    </row>
    <row r="71" spans="1:38" x14ac:dyDescent="0.2">
      <c r="A71" s="243"/>
      <c r="B71" s="243"/>
      <c r="C71" s="243"/>
      <c r="D71" s="243"/>
      <c r="E71" s="243"/>
      <c r="F71" s="243"/>
      <c r="G71" s="243"/>
      <c r="H71" s="243"/>
      <c r="I71" s="243"/>
      <c r="J71" s="243"/>
      <c r="K71" s="243"/>
      <c r="L71" s="243"/>
      <c r="M71" s="243"/>
      <c r="N71" s="243"/>
      <c r="O71" s="243"/>
      <c r="P71" s="243"/>
      <c r="Q71" s="243"/>
      <c r="R71" s="243"/>
      <c r="S71" s="243"/>
      <c r="T71" s="243"/>
      <c r="U71" s="243"/>
      <c r="V71" s="243"/>
      <c r="W71" s="243"/>
      <c r="X71" s="243"/>
      <c r="Y71" s="243"/>
      <c r="Z71" s="243"/>
      <c r="AA71" s="243"/>
      <c r="AB71" s="243"/>
      <c r="AC71" s="243"/>
      <c r="AD71" s="243"/>
      <c r="AE71" s="243"/>
      <c r="AF71" s="243"/>
      <c r="AG71" s="243"/>
      <c r="AH71" s="243"/>
      <c r="AI71" s="243"/>
      <c r="AJ71" s="243"/>
      <c r="AK71" s="243"/>
      <c r="AL71" s="243"/>
    </row>
    <row r="72" spans="1:38" x14ac:dyDescent="0.2">
      <c r="A72" s="243"/>
      <c r="B72" s="243"/>
      <c r="C72" s="243"/>
      <c r="D72" s="243"/>
      <c r="E72" s="243"/>
      <c r="F72" s="243"/>
      <c r="G72" s="243"/>
      <c r="H72" s="243"/>
      <c r="I72" s="243"/>
      <c r="J72" s="243"/>
      <c r="K72" s="243"/>
      <c r="L72" s="243"/>
      <c r="M72" s="243"/>
      <c r="N72" s="243"/>
      <c r="O72" s="243"/>
      <c r="P72" s="243"/>
      <c r="Q72" s="243"/>
      <c r="R72" s="243"/>
      <c r="S72" s="243"/>
      <c r="T72" s="243"/>
      <c r="U72" s="243"/>
      <c r="V72" s="243"/>
      <c r="W72" s="243"/>
      <c r="X72" s="243"/>
      <c r="Y72" s="243"/>
      <c r="Z72" s="243"/>
      <c r="AA72" s="243"/>
      <c r="AB72" s="243"/>
      <c r="AC72" s="243"/>
      <c r="AD72" s="243"/>
      <c r="AE72" s="243"/>
      <c r="AF72" s="243"/>
      <c r="AG72" s="243"/>
      <c r="AH72" s="243"/>
      <c r="AI72" s="243"/>
      <c r="AJ72" s="243"/>
      <c r="AK72" s="243"/>
      <c r="AL72" s="243"/>
    </row>
    <row r="73" spans="1:38" x14ac:dyDescent="0.2">
      <c r="A73" s="243"/>
      <c r="B73" s="243"/>
      <c r="C73" s="243"/>
      <c r="D73" s="243"/>
      <c r="E73" s="243"/>
      <c r="F73" s="243"/>
      <c r="G73" s="243"/>
      <c r="H73" s="243"/>
      <c r="I73" s="243"/>
      <c r="J73" s="243"/>
      <c r="K73" s="243"/>
      <c r="L73" s="243"/>
      <c r="M73" s="243"/>
      <c r="N73" s="243"/>
      <c r="O73" s="243"/>
      <c r="P73" s="243"/>
      <c r="Q73" s="243"/>
      <c r="R73" s="243"/>
      <c r="S73" s="243"/>
      <c r="T73" s="243"/>
      <c r="U73" s="243"/>
      <c r="V73" s="243"/>
      <c r="W73" s="243"/>
      <c r="X73" s="243"/>
      <c r="Y73" s="243"/>
      <c r="Z73" s="243"/>
      <c r="AA73" s="243"/>
      <c r="AB73" s="243"/>
      <c r="AC73" s="243"/>
      <c r="AD73" s="243"/>
      <c r="AE73" s="243"/>
      <c r="AF73" s="243"/>
      <c r="AG73" s="243"/>
      <c r="AH73" s="243"/>
      <c r="AI73" s="243"/>
      <c r="AJ73" s="243"/>
      <c r="AK73" s="243"/>
      <c r="AL73" s="243"/>
    </row>
    <row r="74" spans="1:38" x14ac:dyDescent="0.2">
      <c r="A74" s="243"/>
      <c r="B74" s="243"/>
      <c r="C74" s="243"/>
      <c r="D74" s="243"/>
      <c r="E74" s="243"/>
      <c r="F74" s="243"/>
      <c r="G74" s="243"/>
      <c r="H74" s="243"/>
      <c r="I74" s="243"/>
      <c r="J74" s="243"/>
      <c r="K74" s="243"/>
      <c r="L74" s="243"/>
      <c r="M74" s="243"/>
      <c r="N74" s="243"/>
      <c r="O74" s="243"/>
      <c r="P74" s="243"/>
      <c r="Q74" s="243"/>
      <c r="R74" s="243"/>
      <c r="S74" s="243"/>
      <c r="T74" s="243"/>
      <c r="U74" s="243"/>
      <c r="V74" s="243"/>
      <c r="W74" s="243"/>
      <c r="X74" s="243"/>
      <c r="Y74" s="243"/>
      <c r="Z74" s="243"/>
      <c r="AA74" s="243"/>
      <c r="AB74" s="243"/>
      <c r="AC74" s="243"/>
      <c r="AD74" s="243"/>
      <c r="AE74" s="243"/>
      <c r="AF74" s="243"/>
      <c r="AG74" s="243"/>
      <c r="AH74" s="243"/>
      <c r="AI74" s="243"/>
      <c r="AJ74" s="243"/>
      <c r="AK74" s="243"/>
      <c r="AL74" s="243"/>
    </row>
    <row r="75" spans="1:38" x14ac:dyDescent="0.2">
      <c r="A75" s="243"/>
      <c r="B75" s="243"/>
      <c r="C75" s="243"/>
      <c r="D75" s="243"/>
      <c r="E75" s="243"/>
      <c r="F75" s="243"/>
      <c r="G75" s="243"/>
      <c r="H75" s="243"/>
      <c r="I75" s="243"/>
      <c r="J75" s="243"/>
      <c r="K75" s="243"/>
      <c r="L75" s="243"/>
      <c r="M75" s="243"/>
      <c r="N75" s="243"/>
      <c r="O75" s="243"/>
      <c r="P75" s="243"/>
      <c r="Q75" s="243"/>
      <c r="R75" s="243"/>
      <c r="S75" s="243"/>
      <c r="T75" s="243"/>
      <c r="U75" s="243"/>
      <c r="V75" s="243"/>
      <c r="W75" s="243"/>
      <c r="X75" s="243"/>
      <c r="Y75" s="243"/>
      <c r="Z75" s="243"/>
      <c r="AA75" s="243"/>
      <c r="AB75" s="243"/>
      <c r="AC75" s="243"/>
      <c r="AD75" s="243"/>
      <c r="AE75" s="243"/>
      <c r="AF75" s="243"/>
      <c r="AG75" s="243"/>
      <c r="AH75" s="243"/>
      <c r="AI75" s="243"/>
      <c r="AJ75" s="243"/>
      <c r="AK75" s="243"/>
      <c r="AL75" s="243"/>
    </row>
    <row r="76" spans="1:38" x14ac:dyDescent="0.2">
      <c r="A76" s="243"/>
      <c r="B76" s="243"/>
      <c r="C76" s="243"/>
      <c r="D76" s="243"/>
      <c r="E76" s="243"/>
      <c r="F76" s="243"/>
      <c r="G76" s="243"/>
      <c r="H76" s="243"/>
      <c r="I76" s="243"/>
      <c r="J76" s="243"/>
      <c r="K76" s="243"/>
      <c r="L76" s="243"/>
      <c r="M76" s="243"/>
      <c r="N76" s="243"/>
      <c r="O76" s="243"/>
      <c r="P76" s="243"/>
      <c r="Q76" s="243"/>
      <c r="R76" s="243"/>
      <c r="S76" s="243"/>
      <c r="T76" s="243"/>
      <c r="U76" s="243"/>
      <c r="V76" s="243"/>
      <c r="W76" s="243"/>
      <c r="X76" s="243"/>
      <c r="Y76" s="243"/>
      <c r="Z76" s="243"/>
      <c r="AA76" s="243"/>
      <c r="AB76" s="243"/>
      <c r="AC76" s="243"/>
      <c r="AD76" s="243"/>
      <c r="AE76" s="243"/>
      <c r="AF76" s="243"/>
      <c r="AG76" s="243"/>
      <c r="AH76" s="243"/>
      <c r="AI76" s="243"/>
      <c r="AJ76" s="243"/>
      <c r="AK76" s="243"/>
      <c r="AL76" s="243"/>
    </row>
    <row r="77" spans="1:38" x14ac:dyDescent="0.2">
      <c r="A77" s="243"/>
      <c r="B77" s="243"/>
      <c r="C77" s="243"/>
      <c r="D77" s="243"/>
      <c r="E77" s="243"/>
      <c r="F77" s="243"/>
      <c r="G77" s="243"/>
      <c r="H77" s="243"/>
      <c r="I77" s="243"/>
      <c r="J77" s="243"/>
      <c r="K77" s="243"/>
      <c r="L77" s="243"/>
      <c r="M77" s="243"/>
      <c r="N77" s="243"/>
      <c r="O77" s="243"/>
      <c r="P77" s="243"/>
      <c r="Q77" s="243"/>
      <c r="R77" s="243"/>
      <c r="S77" s="243"/>
      <c r="T77" s="243"/>
      <c r="U77" s="243"/>
      <c r="V77" s="243"/>
      <c r="W77" s="243"/>
      <c r="X77" s="243"/>
      <c r="Y77" s="243"/>
      <c r="Z77" s="243"/>
      <c r="AA77" s="243"/>
      <c r="AB77" s="243"/>
      <c r="AC77" s="243"/>
      <c r="AD77" s="243"/>
      <c r="AE77" s="243"/>
      <c r="AF77" s="243"/>
      <c r="AG77" s="243"/>
      <c r="AH77" s="243"/>
      <c r="AI77" s="243"/>
      <c r="AJ77" s="243"/>
      <c r="AK77" s="243"/>
      <c r="AL77" s="243"/>
    </row>
    <row r="78" spans="1:38" x14ac:dyDescent="0.2">
      <c r="A78" s="243"/>
      <c r="B78" s="243"/>
      <c r="C78" s="243"/>
      <c r="D78" s="243"/>
      <c r="E78" s="243"/>
      <c r="F78" s="243"/>
      <c r="G78" s="243"/>
      <c r="H78" s="243"/>
      <c r="I78" s="243"/>
      <c r="J78" s="243"/>
      <c r="K78" s="243"/>
      <c r="L78" s="243"/>
      <c r="M78" s="243"/>
      <c r="N78" s="243"/>
      <c r="O78" s="243"/>
      <c r="P78" s="243"/>
      <c r="Q78" s="243"/>
      <c r="R78" s="243"/>
      <c r="S78" s="243"/>
      <c r="T78" s="243"/>
      <c r="U78" s="243"/>
      <c r="V78" s="243"/>
      <c r="W78" s="243"/>
      <c r="X78" s="243"/>
      <c r="Y78" s="243"/>
      <c r="Z78" s="243"/>
      <c r="AA78" s="243"/>
      <c r="AB78" s="243"/>
      <c r="AC78" s="243"/>
      <c r="AD78" s="243"/>
      <c r="AE78" s="243"/>
      <c r="AF78" s="243"/>
      <c r="AG78" s="243"/>
      <c r="AH78" s="243"/>
      <c r="AI78" s="243"/>
      <c r="AJ78" s="243"/>
      <c r="AK78" s="243"/>
      <c r="AL78" s="243"/>
    </row>
    <row r="79" spans="1:38" x14ac:dyDescent="0.2">
      <c r="A79" s="243"/>
      <c r="B79" s="243"/>
      <c r="C79" s="243"/>
      <c r="D79" s="243"/>
      <c r="E79" s="243"/>
      <c r="F79" s="243"/>
      <c r="G79" s="243"/>
      <c r="H79" s="243"/>
      <c r="I79" s="243"/>
      <c r="J79" s="243"/>
      <c r="K79" s="243"/>
      <c r="L79" s="243"/>
      <c r="M79" s="243"/>
      <c r="N79" s="243"/>
      <c r="O79" s="243"/>
      <c r="P79" s="243"/>
      <c r="Q79" s="243"/>
      <c r="R79" s="243"/>
      <c r="S79" s="243"/>
      <c r="T79" s="243"/>
      <c r="U79" s="243"/>
      <c r="V79" s="243"/>
      <c r="W79" s="243"/>
      <c r="X79" s="243"/>
      <c r="Y79" s="243"/>
      <c r="Z79" s="243"/>
      <c r="AA79" s="243"/>
      <c r="AB79" s="243"/>
      <c r="AC79" s="243"/>
      <c r="AD79" s="243"/>
      <c r="AE79" s="243"/>
      <c r="AF79" s="243"/>
      <c r="AG79" s="243"/>
      <c r="AH79" s="243"/>
      <c r="AI79" s="243"/>
      <c r="AJ79" s="243"/>
      <c r="AK79" s="243"/>
      <c r="AL79" s="243"/>
    </row>
    <row r="80" spans="1:38" s="10" customFormat="1" ht="11.25" customHeight="1" x14ac:dyDescent="0.2">
      <c r="A80" s="243"/>
      <c r="B80" s="243"/>
      <c r="C80" s="243"/>
      <c r="D80" s="243"/>
      <c r="E80" s="243"/>
      <c r="F80" s="243"/>
      <c r="G80" s="243"/>
      <c r="H80" s="243"/>
      <c r="I80" s="243"/>
      <c r="J80" s="243"/>
      <c r="K80" s="243"/>
      <c r="L80" s="243"/>
      <c r="M80" s="243"/>
      <c r="N80" s="243"/>
      <c r="O80" s="243"/>
      <c r="P80" s="243"/>
      <c r="Q80" s="243"/>
      <c r="R80" s="243"/>
      <c r="S80" s="243"/>
      <c r="T80" s="243"/>
      <c r="U80" s="243"/>
      <c r="V80" s="243"/>
      <c r="W80" s="243"/>
      <c r="X80" s="243"/>
      <c r="Y80" s="243"/>
      <c r="Z80" s="243"/>
      <c r="AA80" s="243"/>
      <c r="AB80" s="243"/>
      <c r="AC80" s="243"/>
      <c r="AD80" s="243"/>
      <c r="AE80" s="243"/>
      <c r="AF80" s="243"/>
      <c r="AG80" s="243"/>
      <c r="AH80" s="243"/>
      <c r="AI80" s="243"/>
      <c r="AJ80" s="243"/>
      <c r="AK80" s="243"/>
      <c r="AL80" s="243"/>
    </row>
    <row r="81" spans="1:38" x14ac:dyDescent="0.2">
      <c r="A81" s="243"/>
      <c r="B81" s="243"/>
      <c r="C81" s="243"/>
      <c r="D81" s="243"/>
      <c r="E81" s="243"/>
      <c r="F81" s="243"/>
      <c r="G81" s="243"/>
      <c r="H81" s="243"/>
      <c r="I81" s="243"/>
      <c r="J81" s="243"/>
      <c r="K81" s="243"/>
      <c r="L81" s="243"/>
      <c r="M81" s="243"/>
      <c r="N81" s="243"/>
      <c r="O81" s="243"/>
      <c r="P81" s="243"/>
      <c r="Q81" s="243"/>
      <c r="R81" s="243"/>
      <c r="S81" s="243"/>
      <c r="T81" s="243"/>
      <c r="U81" s="243"/>
      <c r="V81" s="243"/>
      <c r="W81" s="243"/>
      <c r="X81" s="243"/>
      <c r="Y81" s="243"/>
      <c r="Z81" s="243"/>
      <c r="AA81" s="243"/>
      <c r="AB81" s="243"/>
      <c r="AC81" s="243"/>
      <c r="AD81" s="243"/>
      <c r="AE81" s="243"/>
      <c r="AF81" s="243"/>
      <c r="AG81" s="243"/>
      <c r="AH81" s="243"/>
      <c r="AI81" s="243"/>
      <c r="AJ81" s="243"/>
      <c r="AK81" s="243"/>
      <c r="AL81" s="243"/>
    </row>
    <row r="82" spans="1:38" x14ac:dyDescent="0.2">
      <c r="A82" s="243"/>
      <c r="B82" s="243"/>
      <c r="C82" s="243"/>
      <c r="D82" s="243"/>
      <c r="E82" s="243"/>
      <c r="F82" s="243"/>
      <c r="G82" s="243"/>
      <c r="H82" s="243"/>
      <c r="I82" s="243"/>
      <c r="J82" s="243"/>
      <c r="K82" s="243"/>
      <c r="L82" s="243"/>
      <c r="M82" s="243"/>
      <c r="N82" s="243"/>
      <c r="O82" s="243"/>
      <c r="P82" s="243"/>
      <c r="Q82" s="243"/>
      <c r="R82" s="243"/>
      <c r="S82" s="243"/>
      <c r="T82" s="243"/>
      <c r="U82" s="243"/>
      <c r="V82" s="243"/>
      <c r="W82" s="243"/>
      <c r="X82" s="243"/>
      <c r="Y82" s="243"/>
      <c r="Z82" s="243"/>
      <c r="AA82" s="243"/>
      <c r="AB82" s="243"/>
      <c r="AC82" s="243"/>
      <c r="AD82" s="243"/>
      <c r="AE82" s="243"/>
      <c r="AF82" s="243"/>
      <c r="AG82" s="243"/>
      <c r="AH82" s="243"/>
      <c r="AI82" s="243"/>
      <c r="AJ82" s="243"/>
      <c r="AK82" s="243"/>
      <c r="AL82" s="243"/>
    </row>
    <row r="83" spans="1:38" x14ac:dyDescent="0.2">
      <c r="A83" s="243"/>
      <c r="B83" s="243"/>
      <c r="C83" s="243"/>
      <c r="D83" s="243"/>
      <c r="E83" s="243"/>
      <c r="F83" s="243"/>
      <c r="G83" s="243"/>
      <c r="H83" s="243"/>
      <c r="I83" s="243"/>
      <c r="J83" s="243"/>
      <c r="K83" s="243"/>
      <c r="L83" s="243"/>
      <c r="M83" s="243"/>
      <c r="N83" s="243"/>
      <c r="O83" s="243"/>
      <c r="P83" s="243"/>
      <c r="Q83" s="243"/>
      <c r="R83" s="243"/>
      <c r="S83" s="243"/>
      <c r="T83" s="243"/>
      <c r="U83" s="243"/>
      <c r="V83" s="243"/>
      <c r="W83" s="243"/>
      <c r="X83" s="243"/>
      <c r="Y83" s="243"/>
      <c r="Z83" s="243"/>
      <c r="AA83" s="243"/>
      <c r="AB83" s="243"/>
      <c r="AC83" s="243"/>
      <c r="AD83" s="243"/>
      <c r="AE83" s="243"/>
      <c r="AF83" s="243"/>
      <c r="AG83" s="243"/>
      <c r="AH83" s="243"/>
      <c r="AI83" s="243"/>
      <c r="AJ83" s="243"/>
      <c r="AK83" s="243"/>
      <c r="AL83" s="243"/>
    </row>
    <row r="84" spans="1:38" x14ac:dyDescent="0.2">
      <c r="A84" s="243"/>
      <c r="B84" s="243"/>
      <c r="C84" s="243"/>
      <c r="D84" s="243"/>
      <c r="E84" s="243"/>
      <c r="F84" s="243"/>
      <c r="G84" s="243"/>
      <c r="H84" s="243"/>
      <c r="I84" s="243"/>
      <c r="J84" s="243"/>
      <c r="K84" s="243"/>
      <c r="L84" s="243"/>
      <c r="M84" s="243"/>
      <c r="N84" s="243"/>
      <c r="O84" s="243"/>
      <c r="P84" s="243"/>
      <c r="Q84" s="243"/>
      <c r="R84" s="243"/>
      <c r="S84" s="243"/>
      <c r="T84" s="243"/>
      <c r="U84" s="243"/>
      <c r="V84" s="243"/>
      <c r="W84" s="243"/>
      <c r="X84" s="243"/>
      <c r="Y84" s="243"/>
      <c r="Z84" s="243"/>
      <c r="AA84" s="243"/>
      <c r="AB84" s="243"/>
      <c r="AC84" s="243"/>
      <c r="AD84" s="243"/>
      <c r="AE84" s="243"/>
      <c r="AF84" s="243"/>
      <c r="AG84" s="243"/>
      <c r="AH84" s="243"/>
      <c r="AI84" s="243"/>
      <c r="AJ84" s="243"/>
      <c r="AK84" s="243"/>
      <c r="AL84" s="243"/>
    </row>
    <row r="85" spans="1:38" x14ac:dyDescent="0.2">
      <c r="A85" s="243"/>
      <c r="B85" s="243"/>
      <c r="C85" s="243"/>
      <c r="D85" s="243"/>
      <c r="E85" s="243"/>
      <c r="F85" s="243"/>
      <c r="G85" s="243"/>
      <c r="H85" s="243"/>
      <c r="I85" s="243"/>
      <c r="J85" s="243"/>
      <c r="K85" s="243"/>
      <c r="L85" s="243"/>
      <c r="M85" s="243"/>
      <c r="N85" s="243"/>
      <c r="O85" s="243"/>
      <c r="P85" s="243"/>
      <c r="Q85" s="243"/>
      <c r="R85" s="243"/>
      <c r="S85" s="243"/>
      <c r="T85" s="243"/>
      <c r="U85" s="243"/>
      <c r="V85" s="243"/>
      <c r="W85" s="243"/>
      <c r="X85" s="243"/>
      <c r="Y85" s="243"/>
      <c r="Z85" s="243"/>
      <c r="AA85" s="243"/>
      <c r="AB85" s="243"/>
      <c r="AC85" s="243"/>
      <c r="AD85" s="243"/>
      <c r="AE85" s="243"/>
      <c r="AF85" s="243"/>
      <c r="AG85" s="243"/>
      <c r="AH85" s="243"/>
      <c r="AI85" s="243"/>
      <c r="AJ85" s="243"/>
      <c r="AK85" s="243"/>
      <c r="AL85" s="243"/>
    </row>
    <row r="86" spans="1:38" x14ac:dyDescent="0.2">
      <c r="A86" s="243"/>
      <c r="B86" s="243"/>
      <c r="C86" s="243"/>
      <c r="D86" s="243"/>
      <c r="E86" s="243"/>
      <c r="F86" s="243"/>
      <c r="G86" s="243"/>
      <c r="H86" s="243"/>
      <c r="I86" s="243"/>
      <c r="J86" s="243"/>
      <c r="K86" s="243"/>
      <c r="L86" s="243"/>
      <c r="M86" s="243"/>
      <c r="N86" s="243"/>
      <c r="O86" s="243"/>
      <c r="P86" s="243"/>
      <c r="Q86" s="243"/>
      <c r="R86" s="243"/>
      <c r="S86" s="243"/>
      <c r="T86" s="243"/>
      <c r="U86" s="243"/>
      <c r="V86" s="243"/>
      <c r="W86" s="243"/>
      <c r="X86" s="243"/>
      <c r="Y86" s="243"/>
      <c r="Z86" s="243"/>
      <c r="AA86" s="243"/>
      <c r="AB86" s="243"/>
      <c r="AC86" s="243"/>
      <c r="AD86" s="243"/>
      <c r="AE86" s="243"/>
      <c r="AF86" s="243"/>
      <c r="AG86" s="243"/>
      <c r="AH86" s="243"/>
      <c r="AI86" s="243"/>
      <c r="AJ86" s="243"/>
      <c r="AK86" s="243"/>
      <c r="AL86" s="243"/>
    </row>
    <row r="87" spans="1:38" x14ac:dyDescent="0.2">
      <c r="A87" s="243"/>
      <c r="B87" s="243"/>
      <c r="C87" s="243"/>
      <c r="D87" s="243"/>
      <c r="E87" s="243"/>
      <c r="F87" s="243"/>
      <c r="G87" s="243"/>
      <c r="H87" s="243"/>
      <c r="I87" s="243"/>
      <c r="J87" s="243"/>
      <c r="K87" s="243"/>
      <c r="L87" s="243"/>
      <c r="M87" s="243"/>
      <c r="N87" s="243"/>
      <c r="O87" s="243"/>
      <c r="P87" s="243"/>
      <c r="Q87" s="243"/>
      <c r="R87" s="243"/>
      <c r="S87" s="243"/>
      <c r="T87" s="243"/>
      <c r="U87" s="243"/>
      <c r="V87" s="243"/>
      <c r="W87" s="243"/>
      <c r="X87" s="243"/>
      <c r="Y87" s="243"/>
      <c r="Z87" s="243"/>
      <c r="AA87" s="243"/>
      <c r="AB87" s="243"/>
      <c r="AC87" s="243"/>
      <c r="AD87" s="243"/>
      <c r="AE87" s="243"/>
      <c r="AF87" s="243"/>
      <c r="AG87" s="243"/>
      <c r="AH87" s="243"/>
      <c r="AI87" s="243"/>
      <c r="AJ87" s="243"/>
      <c r="AK87" s="243"/>
      <c r="AL87" s="243"/>
    </row>
    <row r="88" spans="1:38" x14ac:dyDescent="0.2">
      <c r="A88" s="243"/>
      <c r="B88" s="243"/>
      <c r="C88" s="243"/>
      <c r="D88" s="243"/>
      <c r="E88" s="243"/>
      <c r="F88" s="243"/>
      <c r="G88" s="243"/>
      <c r="H88" s="243"/>
      <c r="I88" s="243"/>
      <c r="J88" s="243"/>
      <c r="K88" s="243"/>
      <c r="L88" s="243"/>
      <c r="M88" s="243"/>
      <c r="N88" s="243"/>
      <c r="O88" s="243"/>
      <c r="P88" s="243"/>
      <c r="Q88" s="243"/>
      <c r="R88" s="243"/>
      <c r="S88" s="243"/>
      <c r="T88" s="243"/>
      <c r="U88" s="243"/>
      <c r="V88" s="243"/>
      <c r="W88" s="243"/>
      <c r="X88" s="243"/>
      <c r="Y88" s="243"/>
      <c r="Z88" s="243"/>
      <c r="AA88" s="243"/>
      <c r="AB88" s="243"/>
      <c r="AC88" s="243"/>
      <c r="AD88" s="243"/>
      <c r="AE88" s="243"/>
      <c r="AF88" s="243"/>
      <c r="AG88" s="243"/>
      <c r="AH88" s="243"/>
      <c r="AI88" s="243"/>
      <c r="AJ88" s="243"/>
      <c r="AK88" s="243"/>
      <c r="AL88" s="243"/>
    </row>
    <row r="89" spans="1:38" x14ac:dyDescent="0.2">
      <c r="A89" s="243"/>
      <c r="B89" s="243"/>
      <c r="C89" s="243"/>
      <c r="D89" s="243"/>
      <c r="E89" s="243"/>
      <c r="F89" s="243"/>
      <c r="G89" s="243"/>
      <c r="H89" s="243"/>
      <c r="I89" s="243"/>
      <c r="J89" s="243"/>
      <c r="K89" s="243"/>
      <c r="L89" s="243"/>
      <c r="M89" s="243"/>
      <c r="N89" s="243"/>
      <c r="O89" s="243"/>
      <c r="P89" s="243"/>
      <c r="Q89" s="243"/>
      <c r="R89" s="243"/>
      <c r="S89" s="243"/>
      <c r="T89" s="243"/>
      <c r="U89" s="243"/>
      <c r="V89" s="243"/>
      <c r="W89" s="243"/>
      <c r="X89" s="243"/>
      <c r="Y89" s="243"/>
      <c r="Z89" s="243"/>
      <c r="AA89" s="243"/>
      <c r="AB89" s="243"/>
      <c r="AC89" s="243"/>
      <c r="AD89" s="243"/>
      <c r="AE89" s="243"/>
      <c r="AF89" s="243"/>
      <c r="AG89" s="243"/>
      <c r="AH89" s="243"/>
      <c r="AI89" s="243"/>
      <c r="AJ89" s="243"/>
      <c r="AK89" s="243"/>
      <c r="AL89" s="243"/>
    </row>
    <row r="90" spans="1:38" x14ac:dyDescent="0.2">
      <c r="A90" s="243"/>
      <c r="B90" s="243"/>
      <c r="C90" s="243"/>
      <c r="D90" s="243"/>
      <c r="E90" s="243"/>
      <c r="F90" s="243"/>
      <c r="G90" s="243"/>
      <c r="H90" s="243"/>
      <c r="I90" s="243"/>
      <c r="J90" s="243"/>
      <c r="K90" s="243"/>
      <c r="L90" s="243"/>
      <c r="M90" s="243"/>
      <c r="N90" s="243"/>
      <c r="O90" s="243"/>
      <c r="P90" s="243"/>
      <c r="Q90" s="243"/>
      <c r="R90" s="243"/>
      <c r="S90" s="243"/>
      <c r="T90" s="243"/>
      <c r="U90" s="243"/>
      <c r="V90" s="243"/>
      <c r="W90" s="243"/>
      <c r="X90" s="243"/>
      <c r="Y90" s="243"/>
      <c r="Z90" s="243"/>
      <c r="AA90" s="243"/>
      <c r="AB90" s="243"/>
      <c r="AC90" s="243"/>
      <c r="AD90" s="243"/>
      <c r="AE90" s="243"/>
      <c r="AF90" s="243"/>
      <c r="AG90" s="243"/>
      <c r="AH90" s="243"/>
      <c r="AI90" s="243"/>
      <c r="AJ90" s="243"/>
      <c r="AK90" s="243"/>
      <c r="AL90" s="243"/>
    </row>
    <row r="91" spans="1:38" x14ac:dyDescent="0.2">
      <c r="A91" s="243"/>
      <c r="B91" s="243"/>
      <c r="C91" s="243"/>
      <c r="D91" s="243"/>
      <c r="E91" s="243"/>
      <c r="F91" s="243"/>
      <c r="G91" s="243"/>
      <c r="H91" s="243"/>
      <c r="I91" s="243"/>
      <c r="J91" s="243"/>
      <c r="K91" s="243"/>
      <c r="L91" s="243"/>
      <c r="M91" s="243"/>
      <c r="N91" s="243"/>
      <c r="O91" s="243"/>
      <c r="P91" s="243"/>
      <c r="Q91" s="243"/>
      <c r="R91" s="243"/>
      <c r="S91" s="243"/>
      <c r="T91" s="243"/>
      <c r="U91" s="243"/>
      <c r="V91" s="243"/>
      <c r="W91" s="243"/>
      <c r="X91" s="243"/>
      <c r="Y91" s="243"/>
      <c r="Z91" s="243"/>
      <c r="AA91" s="243"/>
      <c r="AB91" s="243"/>
      <c r="AC91" s="243"/>
      <c r="AD91" s="243"/>
      <c r="AE91" s="243"/>
      <c r="AF91" s="243"/>
      <c r="AG91" s="243"/>
      <c r="AH91" s="243"/>
      <c r="AI91" s="243"/>
      <c r="AJ91" s="243"/>
      <c r="AK91" s="243"/>
      <c r="AL91" s="243"/>
    </row>
    <row r="92" spans="1:38" x14ac:dyDescent="0.2">
      <c r="A92" s="243"/>
      <c r="B92" s="243"/>
      <c r="C92" s="243"/>
      <c r="D92" s="243"/>
      <c r="E92" s="243"/>
      <c r="F92" s="243"/>
      <c r="G92" s="243"/>
      <c r="H92" s="243"/>
      <c r="I92" s="243"/>
      <c r="J92" s="243"/>
      <c r="K92" s="243"/>
      <c r="L92" s="243"/>
      <c r="M92" s="243"/>
      <c r="N92" s="243"/>
      <c r="O92" s="243"/>
      <c r="P92" s="243"/>
      <c r="Q92" s="243"/>
      <c r="R92" s="243"/>
      <c r="S92" s="243"/>
      <c r="T92" s="243"/>
      <c r="U92" s="243"/>
      <c r="V92" s="243"/>
      <c r="W92" s="243"/>
      <c r="X92" s="243"/>
      <c r="Y92" s="243"/>
      <c r="Z92" s="243"/>
      <c r="AA92" s="243"/>
      <c r="AB92" s="243"/>
      <c r="AC92" s="243"/>
      <c r="AD92" s="243"/>
      <c r="AE92" s="243"/>
      <c r="AF92" s="243"/>
      <c r="AG92" s="243"/>
      <c r="AH92" s="243"/>
      <c r="AI92" s="243"/>
      <c r="AJ92" s="243"/>
      <c r="AK92" s="243"/>
      <c r="AL92" s="243"/>
    </row>
    <row r="93" spans="1:38" x14ac:dyDescent="0.2">
      <c r="A93" s="243"/>
      <c r="B93" s="243"/>
      <c r="C93" s="243"/>
      <c r="D93" s="243"/>
      <c r="E93" s="243"/>
      <c r="F93" s="243"/>
      <c r="G93" s="243"/>
      <c r="H93" s="243"/>
      <c r="I93" s="243"/>
      <c r="J93" s="243"/>
      <c r="K93" s="243"/>
      <c r="L93" s="243"/>
      <c r="M93" s="243"/>
      <c r="N93" s="243"/>
      <c r="O93" s="243"/>
      <c r="P93" s="243"/>
      <c r="Q93" s="243"/>
      <c r="R93" s="243"/>
      <c r="S93" s="243"/>
      <c r="T93" s="243"/>
      <c r="U93" s="243"/>
      <c r="V93" s="243"/>
      <c r="W93" s="243"/>
      <c r="X93" s="243"/>
      <c r="Y93" s="243"/>
      <c r="Z93" s="243"/>
      <c r="AA93" s="243"/>
      <c r="AB93" s="243"/>
      <c r="AC93" s="243"/>
      <c r="AD93" s="243"/>
      <c r="AE93" s="243"/>
      <c r="AF93" s="243"/>
      <c r="AG93" s="243"/>
      <c r="AH93" s="243"/>
      <c r="AI93" s="243"/>
      <c r="AJ93" s="243"/>
      <c r="AK93" s="243"/>
      <c r="AL93" s="243"/>
    </row>
    <row r="94" spans="1:38" x14ac:dyDescent="0.2">
      <c r="A94" s="243"/>
      <c r="B94" s="243"/>
      <c r="C94" s="243"/>
      <c r="D94" s="243"/>
      <c r="E94" s="243"/>
      <c r="F94" s="243"/>
      <c r="G94" s="243"/>
      <c r="H94" s="243"/>
      <c r="I94" s="243"/>
      <c r="J94" s="243"/>
      <c r="K94" s="243"/>
      <c r="L94" s="243"/>
      <c r="M94" s="243"/>
      <c r="N94" s="243"/>
      <c r="O94" s="243"/>
      <c r="P94" s="243"/>
      <c r="Q94" s="243"/>
      <c r="R94" s="243"/>
      <c r="S94" s="243"/>
      <c r="T94" s="243"/>
      <c r="U94" s="243"/>
      <c r="V94" s="243"/>
      <c r="W94" s="243"/>
      <c r="X94" s="243"/>
      <c r="Y94" s="243"/>
      <c r="Z94" s="243"/>
      <c r="AA94" s="243"/>
      <c r="AB94" s="243"/>
      <c r="AC94" s="243"/>
      <c r="AD94" s="243"/>
      <c r="AE94" s="243"/>
      <c r="AF94" s="243"/>
      <c r="AG94" s="243"/>
      <c r="AH94" s="243"/>
      <c r="AI94" s="243"/>
      <c r="AJ94" s="243"/>
      <c r="AK94" s="243"/>
      <c r="AL94" s="243"/>
    </row>
    <row r="95" spans="1:38" x14ac:dyDescent="0.2">
      <c r="A95" s="243"/>
      <c r="B95" s="243"/>
      <c r="C95" s="243"/>
      <c r="D95" s="243"/>
      <c r="E95" s="243"/>
      <c r="F95" s="243"/>
      <c r="G95" s="243"/>
      <c r="H95" s="243"/>
      <c r="I95" s="243"/>
      <c r="J95" s="243"/>
      <c r="K95" s="243"/>
      <c r="L95" s="243"/>
      <c r="M95" s="243"/>
      <c r="N95" s="243"/>
      <c r="O95" s="243"/>
      <c r="P95" s="243"/>
      <c r="Q95" s="243"/>
      <c r="R95" s="243"/>
      <c r="S95" s="243"/>
      <c r="T95" s="243"/>
      <c r="U95" s="243"/>
      <c r="V95" s="243"/>
      <c r="W95" s="243"/>
      <c r="X95" s="243"/>
      <c r="Y95" s="243"/>
      <c r="Z95" s="243"/>
      <c r="AA95" s="243"/>
      <c r="AB95" s="243"/>
      <c r="AC95" s="243"/>
      <c r="AD95" s="243"/>
      <c r="AE95" s="243"/>
      <c r="AF95" s="243"/>
      <c r="AG95" s="243"/>
      <c r="AH95" s="243"/>
      <c r="AI95" s="243"/>
      <c r="AJ95" s="243"/>
      <c r="AK95" s="243"/>
      <c r="AL95" s="243"/>
    </row>
    <row r="96" spans="1:38" x14ac:dyDescent="0.2">
      <c r="A96" s="243"/>
      <c r="B96" s="243"/>
      <c r="C96" s="243"/>
      <c r="D96" s="243"/>
      <c r="E96" s="243"/>
      <c r="F96" s="243"/>
      <c r="G96" s="243"/>
      <c r="H96" s="243"/>
      <c r="I96" s="243"/>
      <c r="J96" s="243"/>
      <c r="K96" s="243"/>
      <c r="L96" s="243"/>
      <c r="M96" s="243"/>
      <c r="N96" s="243"/>
      <c r="O96" s="243"/>
      <c r="P96" s="243"/>
      <c r="Q96" s="243"/>
      <c r="R96" s="243"/>
      <c r="S96" s="243"/>
      <c r="T96" s="243"/>
      <c r="U96" s="243"/>
      <c r="V96" s="243"/>
      <c r="W96" s="243"/>
      <c r="X96" s="243"/>
      <c r="Y96" s="243"/>
      <c r="Z96" s="243"/>
      <c r="AA96" s="243"/>
      <c r="AB96" s="243"/>
      <c r="AC96" s="243"/>
      <c r="AD96" s="243"/>
      <c r="AE96" s="243"/>
      <c r="AF96" s="243"/>
      <c r="AG96" s="243"/>
      <c r="AH96" s="243"/>
      <c r="AI96" s="243"/>
      <c r="AJ96" s="243"/>
      <c r="AK96" s="243"/>
      <c r="AL96" s="243"/>
    </row>
    <row r="97" spans="1:38" x14ac:dyDescent="0.2">
      <c r="A97" s="243"/>
      <c r="B97" s="243"/>
      <c r="C97" s="243"/>
      <c r="D97" s="243"/>
      <c r="E97" s="243"/>
      <c r="F97" s="243"/>
      <c r="G97" s="243"/>
      <c r="H97" s="243"/>
      <c r="I97" s="243"/>
      <c r="J97" s="243"/>
      <c r="K97" s="243"/>
      <c r="L97" s="243"/>
      <c r="M97" s="243"/>
      <c r="N97" s="243"/>
      <c r="O97" s="243"/>
      <c r="P97" s="243"/>
      <c r="Q97" s="243"/>
      <c r="R97" s="243"/>
      <c r="S97" s="243"/>
      <c r="T97" s="243"/>
      <c r="U97" s="243"/>
      <c r="V97" s="243"/>
      <c r="W97" s="243"/>
      <c r="X97" s="243"/>
      <c r="Y97" s="243"/>
      <c r="Z97" s="243"/>
      <c r="AA97" s="243"/>
      <c r="AB97" s="243"/>
      <c r="AC97" s="243"/>
      <c r="AD97" s="243"/>
      <c r="AE97" s="243"/>
      <c r="AF97" s="243"/>
      <c r="AG97" s="243"/>
      <c r="AH97" s="243"/>
      <c r="AI97" s="243"/>
      <c r="AJ97" s="243"/>
      <c r="AK97" s="243"/>
      <c r="AL97" s="243"/>
    </row>
    <row r="98" spans="1:38" x14ac:dyDescent="0.2">
      <c r="A98" s="243"/>
      <c r="B98" s="243"/>
      <c r="C98" s="243"/>
      <c r="D98" s="243"/>
      <c r="E98" s="243"/>
      <c r="F98" s="243"/>
      <c r="G98" s="243"/>
      <c r="H98" s="243"/>
      <c r="I98" s="243"/>
      <c r="J98" s="243"/>
      <c r="K98" s="243"/>
      <c r="L98" s="243"/>
      <c r="M98" s="243"/>
      <c r="N98" s="243"/>
      <c r="O98" s="243"/>
      <c r="P98" s="243"/>
      <c r="Q98" s="243"/>
      <c r="R98" s="243"/>
      <c r="S98" s="243"/>
      <c r="T98" s="243"/>
      <c r="U98" s="243"/>
      <c r="V98" s="243"/>
      <c r="W98" s="243"/>
      <c r="X98" s="243"/>
      <c r="Y98" s="243"/>
      <c r="Z98" s="243"/>
      <c r="AA98" s="243"/>
      <c r="AB98" s="243"/>
      <c r="AC98" s="243"/>
      <c r="AD98" s="243"/>
      <c r="AE98" s="243"/>
      <c r="AF98" s="243"/>
      <c r="AG98" s="243"/>
      <c r="AH98" s="243"/>
      <c r="AI98" s="243"/>
      <c r="AJ98" s="243"/>
      <c r="AK98" s="243"/>
      <c r="AL98" s="243"/>
    </row>
    <row r="99" spans="1:38" x14ac:dyDescent="0.2">
      <c r="A99" s="243"/>
      <c r="B99" s="243"/>
      <c r="C99" s="243"/>
      <c r="D99" s="243"/>
      <c r="E99" s="243"/>
      <c r="F99" s="243"/>
      <c r="G99" s="243"/>
      <c r="H99" s="243"/>
      <c r="I99" s="243"/>
      <c r="J99" s="243"/>
      <c r="K99" s="243"/>
      <c r="L99" s="243"/>
      <c r="M99" s="243"/>
      <c r="N99" s="243"/>
      <c r="O99" s="243"/>
      <c r="P99" s="243"/>
      <c r="Q99" s="243"/>
      <c r="R99" s="243"/>
      <c r="S99" s="243"/>
      <c r="T99" s="243"/>
      <c r="U99" s="243"/>
      <c r="V99" s="243"/>
      <c r="W99" s="243"/>
      <c r="X99" s="243"/>
      <c r="Y99" s="243"/>
      <c r="Z99" s="243"/>
      <c r="AA99" s="243"/>
      <c r="AB99" s="243"/>
      <c r="AC99" s="243"/>
      <c r="AD99" s="243"/>
      <c r="AE99" s="243"/>
      <c r="AF99" s="243"/>
      <c r="AG99" s="243"/>
      <c r="AH99" s="243"/>
      <c r="AI99" s="243"/>
      <c r="AJ99" s="243"/>
      <c r="AK99" s="243"/>
      <c r="AL99" s="243"/>
    </row>
    <row r="100" spans="1:38" x14ac:dyDescent="0.2">
      <c r="A100" s="243"/>
      <c r="B100" s="243"/>
      <c r="C100" s="243"/>
      <c r="D100" s="243"/>
      <c r="E100" s="243"/>
      <c r="F100" s="243"/>
      <c r="G100" s="243"/>
      <c r="H100" s="243"/>
      <c r="I100" s="243"/>
      <c r="J100" s="243"/>
      <c r="K100" s="243"/>
      <c r="L100" s="243"/>
      <c r="M100" s="243"/>
      <c r="N100" s="243"/>
      <c r="O100" s="243"/>
      <c r="P100" s="243"/>
      <c r="Q100" s="243"/>
      <c r="R100" s="243"/>
      <c r="S100" s="243"/>
      <c r="T100" s="243"/>
      <c r="U100" s="243"/>
      <c r="V100" s="243"/>
      <c r="W100" s="243"/>
      <c r="X100" s="243"/>
      <c r="Y100" s="243"/>
      <c r="Z100" s="243"/>
      <c r="AA100" s="243"/>
    </row>
    <row r="101" spans="1:38" x14ac:dyDescent="0.2">
      <c r="A101" s="243"/>
      <c r="B101" s="243"/>
      <c r="C101" s="243"/>
      <c r="D101" s="243"/>
      <c r="E101" s="243"/>
      <c r="F101" s="243"/>
      <c r="G101" s="243"/>
      <c r="H101" s="243"/>
      <c r="I101" s="243"/>
      <c r="J101" s="243"/>
      <c r="K101" s="243"/>
      <c r="L101" s="243"/>
      <c r="M101" s="27"/>
      <c r="N101" s="27"/>
      <c r="O101" s="27"/>
      <c r="P101" s="27"/>
      <c r="Q101" s="243"/>
      <c r="R101" s="191"/>
      <c r="S101" s="243"/>
      <c r="T101" s="243"/>
      <c r="U101" s="243"/>
      <c r="V101" s="243"/>
      <c r="W101" s="243"/>
      <c r="X101" s="243"/>
      <c r="Y101" s="243"/>
      <c r="Z101" s="243"/>
      <c r="AA101" s="243"/>
    </row>
    <row r="102" spans="1:38" x14ac:dyDescent="0.2">
      <c r="A102" s="243"/>
      <c r="B102" s="243"/>
      <c r="C102" s="243"/>
      <c r="D102" s="243"/>
      <c r="E102" s="243"/>
      <c r="F102" s="243"/>
      <c r="G102" s="243"/>
      <c r="H102" s="243"/>
      <c r="I102" s="243"/>
      <c r="J102" s="243"/>
      <c r="K102" s="243"/>
      <c r="L102" s="243"/>
      <c r="M102" s="27"/>
      <c r="N102" s="27"/>
      <c r="O102" s="27"/>
      <c r="P102" s="27"/>
      <c r="Q102" s="243"/>
      <c r="R102" s="191"/>
      <c r="S102" s="243"/>
      <c r="T102" s="243"/>
      <c r="U102" s="243"/>
      <c r="V102" s="243"/>
      <c r="W102" s="243"/>
      <c r="X102" s="243"/>
      <c r="Y102" s="243"/>
      <c r="Z102" s="243"/>
      <c r="AA102" s="243"/>
    </row>
    <row r="103" spans="1:38" x14ac:dyDescent="0.2">
      <c r="A103" s="243"/>
      <c r="B103" s="243"/>
      <c r="C103" s="243"/>
      <c r="D103" s="243"/>
      <c r="E103" s="243"/>
      <c r="F103" s="243"/>
      <c r="G103" s="243"/>
      <c r="H103" s="243"/>
      <c r="I103" s="243"/>
      <c r="J103" s="243"/>
      <c r="K103" s="243"/>
      <c r="L103" s="243"/>
      <c r="M103" s="27"/>
      <c r="N103" s="27"/>
      <c r="O103" s="27"/>
      <c r="P103" s="27"/>
      <c r="Q103" s="243"/>
      <c r="R103" s="191"/>
      <c r="S103" s="243"/>
      <c r="T103" s="243"/>
      <c r="U103" s="243"/>
      <c r="V103" s="243"/>
      <c r="W103" s="243"/>
      <c r="X103" s="243"/>
      <c r="Y103" s="243"/>
      <c r="Z103" s="243"/>
      <c r="AA103" s="243"/>
    </row>
    <row r="104" spans="1:38" x14ac:dyDescent="0.2">
      <c r="A104" s="243"/>
      <c r="B104" s="243"/>
      <c r="C104" s="243"/>
      <c r="D104" s="243"/>
      <c r="E104" s="243"/>
      <c r="F104" s="243"/>
      <c r="G104" s="243"/>
      <c r="H104" s="243"/>
      <c r="I104" s="243"/>
      <c r="J104" s="243"/>
      <c r="K104" s="243"/>
      <c r="L104" s="243"/>
      <c r="M104" s="27"/>
      <c r="N104" s="27"/>
      <c r="O104" s="27"/>
      <c r="P104" s="27"/>
      <c r="Q104" s="243"/>
      <c r="R104" s="191"/>
      <c r="S104" s="243"/>
      <c r="T104" s="243"/>
      <c r="U104" s="243"/>
      <c r="V104" s="243"/>
      <c r="W104" s="243"/>
      <c r="X104" s="243"/>
      <c r="Y104" s="243"/>
      <c r="Z104" s="243"/>
      <c r="AA104" s="243"/>
    </row>
    <row r="105" spans="1:38" x14ac:dyDescent="0.2">
      <c r="A105" s="243"/>
      <c r="B105" s="243"/>
      <c r="C105" s="243"/>
      <c r="D105" s="243"/>
      <c r="E105" s="243"/>
      <c r="F105" s="243"/>
      <c r="G105" s="243"/>
      <c r="H105" s="243"/>
      <c r="I105" s="243"/>
      <c r="J105" s="243"/>
      <c r="K105" s="243"/>
      <c r="L105" s="243"/>
      <c r="M105" s="27"/>
      <c r="N105" s="27"/>
      <c r="O105" s="27"/>
      <c r="P105" s="27"/>
      <c r="Q105" s="243"/>
      <c r="R105" s="191"/>
      <c r="S105" s="243"/>
      <c r="T105" s="243"/>
      <c r="U105" s="243"/>
      <c r="V105" s="243"/>
      <c r="W105" s="243"/>
      <c r="X105" s="243"/>
      <c r="Y105" s="243"/>
      <c r="Z105" s="243"/>
      <c r="AA105" s="243"/>
    </row>
    <row r="106" spans="1:38" x14ac:dyDescent="0.2">
      <c r="A106" s="243"/>
      <c r="B106" s="243"/>
      <c r="C106" s="243"/>
      <c r="D106" s="243"/>
      <c r="E106" s="243"/>
      <c r="F106" s="243"/>
      <c r="G106" s="243"/>
      <c r="H106" s="243"/>
      <c r="I106" s="243"/>
      <c r="J106" s="243"/>
      <c r="K106" s="243"/>
      <c r="L106" s="243"/>
      <c r="M106" s="27"/>
      <c r="N106" s="27"/>
      <c r="O106" s="27"/>
      <c r="P106" s="27"/>
      <c r="Q106" s="243"/>
      <c r="R106" s="191"/>
      <c r="S106" s="243"/>
      <c r="T106" s="243"/>
      <c r="U106" s="243"/>
      <c r="V106" s="243"/>
      <c r="W106" s="243"/>
      <c r="X106" s="243"/>
      <c r="Y106" s="243"/>
      <c r="Z106" s="243"/>
      <c r="AA106" s="243"/>
    </row>
    <row r="107" spans="1:38" x14ac:dyDescent="0.2">
      <c r="A107" s="243"/>
      <c r="B107" s="243"/>
      <c r="C107" s="243"/>
      <c r="D107" s="243"/>
      <c r="E107" s="243"/>
      <c r="F107" s="243"/>
      <c r="G107" s="243"/>
      <c r="H107" s="243"/>
      <c r="I107" s="243"/>
      <c r="J107" s="243"/>
      <c r="K107" s="243"/>
      <c r="L107" s="243"/>
      <c r="M107" s="27"/>
      <c r="N107" s="27"/>
      <c r="O107" s="27"/>
      <c r="P107" s="27"/>
      <c r="Q107" s="243"/>
      <c r="R107" s="191"/>
      <c r="S107" s="243"/>
      <c r="T107" s="243"/>
      <c r="U107" s="243"/>
      <c r="V107" s="243"/>
      <c r="W107" s="243"/>
      <c r="X107" s="243"/>
      <c r="Y107" s="243"/>
      <c r="Z107" s="243"/>
      <c r="AA107" s="243"/>
    </row>
    <row r="108" spans="1:38" x14ac:dyDescent="0.2">
      <c r="A108" s="243"/>
      <c r="B108" s="243"/>
      <c r="C108" s="243"/>
      <c r="D108" s="243"/>
      <c r="E108" s="243"/>
      <c r="F108" s="243"/>
      <c r="G108" s="243"/>
      <c r="H108" s="243"/>
      <c r="I108" s="243"/>
      <c r="J108" s="243"/>
      <c r="K108" s="243"/>
      <c r="L108" s="243"/>
      <c r="M108" s="27"/>
      <c r="N108" s="27"/>
      <c r="O108" s="27"/>
      <c r="P108" s="27"/>
      <c r="Q108" s="243"/>
      <c r="R108" s="191"/>
      <c r="S108" s="243"/>
      <c r="T108" s="243"/>
      <c r="U108" s="243"/>
      <c r="V108" s="243"/>
      <c r="W108" s="243"/>
      <c r="X108" s="243"/>
      <c r="Y108" s="243"/>
      <c r="Z108" s="243"/>
      <c r="AA108" s="243"/>
    </row>
    <row r="109" spans="1:38" x14ac:dyDescent="0.2">
      <c r="A109" s="243"/>
      <c r="B109" s="243"/>
      <c r="C109" s="243"/>
      <c r="D109" s="243"/>
      <c r="E109" s="243"/>
      <c r="F109" s="243"/>
      <c r="G109" s="243"/>
      <c r="H109" s="243"/>
      <c r="I109" s="243"/>
      <c r="J109" s="243"/>
      <c r="K109" s="243"/>
      <c r="L109" s="243"/>
      <c r="M109" s="27"/>
      <c r="N109" s="27"/>
      <c r="O109" s="27"/>
      <c r="P109" s="27"/>
      <c r="Q109" s="243"/>
      <c r="R109" s="191"/>
      <c r="S109" s="243"/>
      <c r="T109" s="243"/>
      <c r="U109" s="243"/>
      <c r="V109" s="243"/>
      <c r="W109" s="243"/>
      <c r="X109" s="243"/>
      <c r="Y109" s="243"/>
      <c r="Z109" s="243"/>
      <c r="AA109" s="243"/>
    </row>
    <row r="110" spans="1:38" x14ac:dyDescent="0.2">
      <c r="A110" s="243"/>
      <c r="B110" s="243"/>
      <c r="C110" s="243"/>
      <c r="D110" s="243"/>
      <c r="E110" s="243"/>
      <c r="F110" s="243"/>
      <c r="G110" s="243"/>
      <c r="H110" s="243"/>
      <c r="I110" s="243"/>
      <c r="J110" s="223"/>
      <c r="K110" s="243"/>
      <c r="L110" s="243"/>
      <c r="M110" s="27"/>
      <c r="N110" s="27"/>
      <c r="O110" s="27"/>
      <c r="P110" s="27"/>
      <c r="Q110" s="243"/>
      <c r="R110" s="191"/>
      <c r="S110" s="243"/>
      <c r="T110" s="243"/>
      <c r="U110" s="243"/>
      <c r="V110" s="243"/>
      <c r="W110" s="243"/>
      <c r="X110" s="243"/>
      <c r="Y110" s="243"/>
      <c r="Z110" s="243"/>
      <c r="AA110" s="243"/>
    </row>
    <row r="111" spans="1:38" x14ac:dyDescent="0.2">
      <c r="A111" s="223"/>
      <c r="B111" s="223"/>
      <c r="C111" s="223"/>
      <c r="D111" s="223"/>
      <c r="E111" s="223"/>
      <c r="G111" s="223"/>
      <c r="H111" s="223"/>
      <c r="I111" s="243"/>
      <c r="J111" s="223"/>
      <c r="K111" s="243"/>
      <c r="L111" s="243"/>
      <c r="M111" s="27"/>
      <c r="N111" s="27"/>
      <c r="O111" s="27"/>
      <c r="P111" s="27"/>
      <c r="Q111" s="243"/>
      <c r="R111" s="191"/>
      <c r="S111" s="243"/>
      <c r="T111" s="223"/>
      <c r="U111" s="223"/>
      <c r="V111" s="223"/>
      <c r="W111" s="223"/>
      <c r="X111" s="223"/>
      <c r="Y111" s="223"/>
      <c r="Z111" s="223"/>
      <c r="AA111" s="223"/>
    </row>
    <row r="112" spans="1:38" x14ac:dyDescent="0.2">
      <c r="A112" s="243"/>
      <c r="B112" s="243"/>
      <c r="C112" s="243"/>
      <c r="D112" s="243"/>
      <c r="E112" s="243"/>
      <c r="F112" s="243"/>
      <c r="G112" s="243"/>
      <c r="H112" s="243"/>
      <c r="I112" s="243"/>
      <c r="J112" s="243"/>
      <c r="K112" s="223"/>
      <c r="L112" s="223"/>
      <c r="M112" s="223"/>
      <c r="N112" s="223"/>
      <c r="O112" s="223"/>
      <c r="Q112" s="243"/>
      <c r="R112" s="191"/>
      <c r="S112" s="243"/>
      <c r="T112" s="243"/>
      <c r="U112" s="243"/>
      <c r="V112" s="243"/>
      <c r="W112" s="243"/>
      <c r="X112" s="243"/>
      <c r="Y112" s="243"/>
      <c r="Z112" s="243"/>
      <c r="AA112" s="243"/>
    </row>
    <row r="113" spans="1:27" x14ac:dyDescent="0.2">
      <c r="A113" s="243"/>
      <c r="B113" s="243"/>
      <c r="C113" s="243"/>
      <c r="D113" s="243"/>
      <c r="E113" s="243"/>
      <c r="F113" s="243"/>
      <c r="G113" s="243"/>
      <c r="H113" s="243"/>
      <c r="I113" s="243"/>
      <c r="J113" s="243"/>
      <c r="K113" s="243"/>
      <c r="L113" s="243"/>
      <c r="M113" s="27"/>
      <c r="N113" s="27"/>
      <c r="O113" s="27"/>
      <c r="P113" s="27"/>
      <c r="Q113" s="26"/>
      <c r="R113" s="191"/>
      <c r="S113" s="243"/>
      <c r="T113" s="243"/>
      <c r="U113" s="243"/>
      <c r="V113" s="243"/>
      <c r="W113" s="243"/>
      <c r="X113" s="243"/>
      <c r="Y113" s="243"/>
      <c r="Z113" s="243"/>
      <c r="AA113" s="243"/>
    </row>
    <row r="114" spans="1:27" x14ac:dyDescent="0.2">
      <c r="A114" s="243"/>
      <c r="B114" s="243"/>
      <c r="C114" s="243"/>
      <c r="D114" s="243"/>
      <c r="E114" s="243"/>
      <c r="F114" s="243"/>
      <c r="G114" s="243"/>
      <c r="H114" s="243"/>
      <c r="I114" s="243"/>
      <c r="J114" s="243"/>
      <c r="K114" s="243"/>
      <c r="L114" s="243"/>
      <c r="M114" s="27"/>
      <c r="N114" s="27"/>
      <c r="O114" s="27"/>
      <c r="P114" s="27"/>
      <c r="Q114" s="243"/>
      <c r="R114" s="191"/>
      <c r="S114" s="243"/>
      <c r="T114" s="243"/>
      <c r="U114" s="243"/>
      <c r="V114" s="243"/>
      <c r="W114" s="243"/>
      <c r="X114" s="243"/>
      <c r="Y114" s="243"/>
      <c r="Z114" s="243"/>
      <c r="AA114" s="243"/>
    </row>
    <row r="115" spans="1:27" x14ac:dyDescent="0.2">
      <c r="A115" s="243"/>
      <c r="B115" s="243"/>
      <c r="C115" s="243"/>
      <c r="D115" s="243"/>
      <c r="E115" s="243"/>
      <c r="F115" s="243"/>
      <c r="G115" s="243"/>
      <c r="H115" s="243"/>
      <c r="I115" s="243"/>
      <c r="J115" s="243"/>
      <c r="K115" s="243"/>
      <c r="L115" s="243"/>
      <c r="M115" s="27"/>
      <c r="N115" s="27"/>
      <c r="O115" s="27"/>
      <c r="P115" s="27"/>
      <c r="Q115" s="243"/>
      <c r="R115" s="191"/>
      <c r="S115" s="243"/>
      <c r="T115" s="243"/>
      <c r="U115" s="243"/>
      <c r="V115" s="243"/>
      <c r="W115" s="243"/>
      <c r="X115" s="243"/>
      <c r="Y115" s="243"/>
      <c r="Z115" s="243"/>
      <c r="AA115" s="243"/>
    </row>
    <row r="116" spans="1:27" x14ac:dyDescent="0.2">
      <c r="A116" s="243"/>
      <c r="B116" s="243"/>
      <c r="C116" s="243"/>
      <c r="D116" s="243"/>
      <c r="E116" s="243"/>
      <c r="F116" s="243"/>
      <c r="G116" s="243"/>
      <c r="H116" s="243"/>
      <c r="I116" s="243"/>
      <c r="J116" s="243"/>
      <c r="K116" s="243"/>
      <c r="L116" s="243"/>
      <c r="M116" s="27"/>
      <c r="N116" s="27"/>
      <c r="O116" s="27"/>
      <c r="P116" s="27"/>
      <c r="Q116" s="243"/>
      <c r="R116" s="191"/>
      <c r="S116" s="243"/>
      <c r="T116" s="243"/>
      <c r="U116" s="243"/>
      <c r="V116" s="243"/>
      <c r="W116" s="243"/>
      <c r="X116" s="243"/>
      <c r="Y116" s="243"/>
      <c r="Z116" s="243"/>
      <c r="AA116" s="243"/>
    </row>
    <row r="117" spans="1:27" x14ac:dyDescent="0.2">
      <c r="A117" s="243"/>
      <c r="B117" s="243"/>
      <c r="C117" s="243"/>
      <c r="D117" s="243"/>
      <c r="E117" s="243"/>
      <c r="F117" s="243"/>
      <c r="G117" s="243"/>
      <c r="H117" s="243"/>
      <c r="I117" s="243"/>
      <c r="J117" s="243"/>
      <c r="K117" s="243"/>
      <c r="L117" s="243"/>
      <c r="M117" s="27"/>
      <c r="N117" s="27"/>
      <c r="O117" s="27"/>
      <c r="P117" s="27"/>
      <c r="Q117" s="243"/>
      <c r="R117" s="191"/>
      <c r="S117" s="243"/>
      <c r="T117" s="243"/>
      <c r="U117" s="243"/>
      <c r="V117" s="243"/>
      <c r="W117" s="243"/>
      <c r="X117" s="243"/>
      <c r="Y117" s="243"/>
      <c r="Z117" s="243"/>
      <c r="AA117" s="243"/>
    </row>
    <row r="118" spans="1:27" x14ac:dyDescent="0.2">
      <c r="A118" s="243"/>
      <c r="B118" s="243"/>
      <c r="C118" s="243"/>
      <c r="D118" s="243"/>
      <c r="E118" s="243"/>
      <c r="F118" s="243"/>
      <c r="G118" s="243"/>
      <c r="H118" s="243"/>
      <c r="I118" s="243"/>
      <c r="J118" s="243"/>
      <c r="K118" s="243"/>
      <c r="L118" s="243"/>
      <c r="M118" s="27"/>
      <c r="N118" s="27"/>
      <c r="O118" s="27"/>
      <c r="P118" s="27"/>
      <c r="Q118" s="243"/>
      <c r="R118" s="191"/>
      <c r="S118" s="243"/>
      <c r="T118" s="243"/>
      <c r="U118" s="243"/>
      <c r="V118" s="243"/>
      <c r="W118" s="243"/>
      <c r="X118" s="243"/>
      <c r="Y118" s="243"/>
      <c r="Z118" s="243"/>
      <c r="AA118" s="243"/>
    </row>
    <row r="119" spans="1:27" x14ac:dyDescent="0.2">
      <c r="A119" s="243"/>
      <c r="B119" s="243"/>
      <c r="C119" s="243"/>
      <c r="D119" s="243"/>
      <c r="E119" s="243"/>
      <c r="F119" s="243"/>
      <c r="G119" s="243"/>
      <c r="H119" s="243"/>
      <c r="I119" s="243"/>
      <c r="J119" s="243"/>
      <c r="K119" s="243"/>
      <c r="L119" s="243"/>
      <c r="M119" s="27"/>
      <c r="N119" s="27"/>
      <c r="O119" s="27"/>
      <c r="P119" s="27"/>
      <c r="Q119" s="243"/>
      <c r="R119" s="191"/>
      <c r="S119" s="243"/>
      <c r="T119" s="243"/>
      <c r="U119" s="243"/>
      <c r="V119" s="243"/>
      <c r="W119" s="243"/>
      <c r="X119" s="243"/>
      <c r="Y119" s="243"/>
      <c r="Z119" s="243"/>
      <c r="AA119" s="243"/>
    </row>
    <row r="120" spans="1:27" x14ac:dyDescent="0.2">
      <c r="A120" s="243"/>
      <c r="B120" s="243"/>
      <c r="C120" s="243"/>
      <c r="D120" s="243"/>
      <c r="E120" s="243"/>
      <c r="F120" s="243"/>
      <c r="G120" s="243"/>
      <c r="H120" s="243"/>
      <c r="I120" s="243"/>
      <c r="J120" s="243"/>
      <c r="K120" s="243"/>
      <c r="L120" s="243"/>
      <c r="M120" s="27"/>
      <c r="N120" s="27"/>
      <c r="O120" s="27"/>
      <c r="P120" s="27"/>
      <c r="Q120" s="243"/>
      <c r="R120" s="191"/>
      <c r="S120" s="243"/>
      <c r="T120" s="243"/>
      <c r="U120" s="243"/>
      <c r="V120" s="243"/>
      <c r="W120" s="243"/>
      <c r="X120" s="243"/>
      <c r="Y120" s="243"/>
      <c r="Z120" s="243"/>
      <c r="AA120" s="243"/>
    </row>
    <row r="121" spans="1:27" x14ac:dyDescent="0.2">
      <c r="A121" s="243"/>
      <c r="B121" s="243"/>
      <c r="C121" s="243"/>
      <c r="D121" s="243"/>
      <c r="E121" s="243"/>
      <c r="F121" s="243"/>
      <c r="G121" s="243"/>
      <c r="H121" s="243"/>
      <c r="I121" s="243"/>
      <c r="J121" s="243"/>
      <c r="K121" s="243"/>
      <c r="L121" s="243"/>
      <c r="M121" s="27"/>
      <c r="N121" s="27"/>
      <c r="O121" s="27"/>
      <c r="P121" s="27"/>
      <c r="Q121" s="243"/>
      <c r="R121" s="191"/>
      <c r="S121" s="243"/>
      <c r="T121" s="243"/>
      <c r="U121" s="243"/>
      <c r="V121" s="243"/>
      <c r="W121" s="243"/>
      <c r="X121" s="243"/>
      <c r="Y121" s="243"/>
      <c r="Z121" s="243"/>
      <c r="AA121" s="243"/>
    </row>
    <row r="122" spans="1:27" x14ac:dyDescent="0.2">
      <c r="K122" s="243"/>
      <c r="L122" s="243"/>
      <c r="M122" s="27"/>
      <c r="N122" s="27"/>
      <c r="O122" s="27"/>
      <c r="P122" s="27"/>
      <c r="Q122" s="243"/>
      <c r="R122" s="191"/>
      <c r="S122" s="243"/>
    </row>
  </sheetData>
  <mergeCells count="1">
    <mergeCell ref="K1:S1"/>
  </mergeCells>
  <phoneticPr fontId="19" type="noConversion"/>
  <pageMargins left="0.7" right="0.7" top="0.75" bottom="0.75" header="0.3" footer="0.3"/>
  <pageSetup paperSize="9" scale="65" orientation="landscape" r:id="rId1"/>
  <colBreaks count="1" manualBreakCount="1">
    <brk id="8" max="42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6"/>
  <dimension ref="A1:AH118"/>
  <sheetViews>
    <sheetView topLeftCell="A4" zoomScaleNormal="100" workbookViewId="0">
      <selection activeCell="H28" sqref="H28"/>
    </sheetView>
  </sheetViews>
  <sheetFormatPr defaultRowHeight="12.75" x14ac:dyDescent="0.2"/>
  <cols>
    <col min="1" max="1" width="28.7109375" customWidth="1"/>
    <col min="2" max="4" width="9" bestFit="1" customWidth="1"/>
    <col min="5" max="5" width="12.7109375" bestFit="1" customWidth="1"/>
    <col min="6" max="6" width="12.7109375" style="223" customWidth="1"/>
    <col min="7" max="7" width="12.7109375" bestFit="1" customWidth="1"/>
    <col min="8" max="8" width="12.5703125" bestFit="1" customWidth="1"/>
    <col min="9" max="9" width="12.5703125" style="163" bestFit="1" customWidth="1"/>
    <col min="10" max="10" width="21.42578125" customWidth="1"/>
    <col min="11" max="11" width="42" bestFit="1" customWidth="1"/>
    <col min="12" max="12" width="8.7109375" customWidth="1"/>
    <col min="13" max="13" width="9.7109375" customWidth="1"/>
    <col min="14" max="14" width="12.7109375" bestFit="1" customWidth="1"/>
    <col min="15" max="15" width="12.7109375" customWidth="1"/>
    <col min="16" max="16" width="12.7109375" style="223" customWidth="1"/>
    <col min="17" max="17" width="12.28515625" bestFit="1" customWidth="1"/>
    <col min="18" max="18" width="12.5703125" style="99" bestFit="1" customWidth="1"/>
    <col min="19" max="19" width="13.5703125" style="99" bestFit="1" customWidth="1"/>
    <col min="20" max="21" width="9.28515625" style="99"/>
    <col min="22" max="24" width="9.28515625" style="99" customWidth="1"/>
    <col min="25" max="32" width="9.28515625" style="99"/>
  </cols>
  <sheetData>
    <row r="1" spans="1:34" ht="13.15" customHeight="1" x14ac:dyDescent="0.2">
      <c r="A1" s="379" t="s">
        <v>140</v>
      </c>
      <c r="B1" s="380"/>
      <c r="C1" s="380"/>
      <c r="D1" s="380"/>
      <c r="E1" s="380"/>
      <c r="F1" s="380"/>
      <c r="G1" s="380"/>
      <c r="H1" s="380"/>
      <c r="I1" s="381"/>
      <c r="J1" s="163"/>
      <c r="K1" s="382" t="s">
        <v>141</v>
      </c>
      <c r="L1" s="383"/>
      <c r="M1" s="383"/>
      <c r="N1" s="383"/>
      <c r="O1" s="383"/>
      <c r="P1" s="383"/>
      <c r="Q1" s="383"/>
      <c r="R1" s="383"/>
      <c r="S1" s="383"/>
      <c r="T1" s="231"/>
      <c r="U1" s="231"/>
      <c r="V1" s="231"/>
      <c r="W1" s="231"/>
      <c r="X1" s="231"/>
      <c r="Y1" s="231"/>
      <c r="Z1" s="231"/>
      <c r="AA1" s="231"/>
      <c r="AB1" s="231"/>
      <c r="AC1" s="231"/>
      <c r="AD1" s="231"/>
      <c r="AE1" s="231"/>
      <c r="AF1" s="231"/>
      <c r="AG1" s="231"/>
      <c r="AH1" s="231"/>
    </row>
    <row r="2" spans="1:34" x14ac:dyDescent="0.2">
      <c r="A2" s="354" t="s">
        <v>81</v>
      </c>
      <c r="B2" s="260">
        <v>2016</v>
      </c>
      <c r="C2" s="260">
        <v>2017</v>
      </c>
      <c r="D2" s="265">
        <v>2018</v>
      </c>
      <c r="E2" s="265">
        <v>2019</v>
      </c>
      <c r="F2" s="265">
        <v>2020</v>
      </c>
      <c r="G2" s="265" t="s">
        <v>210</v>
      </c>
      <c r="H2" s="265" t="s">
        <v>211</v>
      </c>
      <c r="I2" s="265" t="s">
        <v>82</v>
      </c>
      <c r="J2" s="163"/>
      <c r="K2" s="79" t="s">
        <v>142</v>
      </c>
      <c r="L2" s="240">
        <v>2016</v>
      </c>
      <c r="M2" s="240">
        <v>2017</v>
      </c>
      <c r="N2" s="240">
        <v>2018</v>
      </c>
      <c r="O2" s="240">
        <v>2019</v>
      </c>
      <c r="P2" s="240">
        <v>2020</v>
      </c>
      <c r="Q2" s="240" t="s">
        <v>210</v>
      </c>
      <c r="R2" s="240" t="s">
        <v>211</v>
      </c>
      <c r="S2" s="240" t="s">
        <v>82</v>
      </c>
      <c r="T2" s="231"/>
      <c r="U2" s="231"/>
      <c r="V2" s="231"/>
      <c r="W2" s="231"/>
      <c r="X2" s="231"/>
      <c r="Y2" s="231"/>
      <c r="Z2" s="231"/>
      <c r="AA2" s="231"/>
      <c r="AB2" s="231"/>
      <c r="AC2" s="231"/>
      <c r="AD2" s="231"/>
      <c r="AE2" s="231"/>
      <c r="AF2" s="231"/>
      <c r="AG2" s="231"/>
      <c r="AH2" s="231"/>
    </row>
    <row r="3" spans="1:34" x14ac:dyDescent="0.2">
      <c r="A3" s="140" t="s">
        <v>34</v>
      </c>
      <c r="B3" s="141">
        <v>-8602</v>
      </c>
      <c r="C3" s="141">
        <v>-2868.1938657500095</v>
      </c>
      <c r="D3" s="142">
        <v>-1337.34603423</v>
      </c>
      <c r="E3" s="142">
        <v>-4587.5350612900002</v>
      </c>
      <c r="F3" s="142">
        <v>1611.2016791699998</v>
      </c>
      <c r="G3" s="142">
        <f>'1.2 Nettokøb område'!G4-'1.4 Udbytter'!G3</f>
        <v>122.68093020000001</v>
      </c>
      <c r="H3" s="142">
        <f>'1.2 Nettokøb område'!H4-'1.4 Udbytter'!H3</f>
        <v>-754.26727232999997</v>
      </c>
      <c r="I3" s="142">
        <f>'1.2 Nettokøb område'!I4-'1.4 Udbytter'!I3</f>
        <v>3072.5124120299997</v>
      </c>
      <c r="J3" s="163"/>
      <c r="K3" s="223" t="s">
        <v>98</v>
      </c>
      <c r="L3" s="223"/>
      <c r="M3" s="233">
        <v>484.36183620000003</v>
      </c>
      <c r="N3" s="235">
        <v>238.55137038000004</v>
      </c>
      <c r="O3" s="227">
        <v>382.49966000000001</v>
      </c>
      <c r="P3" s="227">
        <v>454.25879400000002</v>
      </c>
      <c r="Q3" s="227">
        <f>IFERROR('2.3 Foreninger nettokøb'!G4-'1.4 Udbytter'!Q3,"")</f>
        <v>32.858010999999998</v>
      </c>
      <c r="R3" s="227">
        <f>IFERROR('2.3 Foreninger nettokøb'!H4-'1.4 Udbytter'!R3,"")</f>
        <v>22.449037000000001</v>
      </c>
      <c r="S3" s="227">
        <f>IFERROR('2.3 Foreninger nettokøb'!I4-'1.4 Udbytter'!S3,"")</f>
        <v>177.75835345000002</v>
      </c>
      <c r="T3" s="231"/>
      <c r="U3" s="231"/>
      <c r="V3" s="231"/>
      <c r="W3" s="231"/>
      <c r="X3" s="231"/>
      <c r="Y3" s="231"/>
      <c r="Z3" s="231"/>
      <c r="AA3" s="231"/>
      <c r="AB3" s="231"/>
      <c r="AC3" s="231"/>
      <c r="AD3" s="231"/>
      <c r="AE3" s="231"/>
      <c r="AF3" s="231"/>
      <c r="AG3" s="231"/>
      <c r="AH3" s="231"/>
    </row>
    <row r="4" spans="1:34" x14ac:dyDescent="0.2">
      <c r="A4" s="143" t="s">
        <v>35</v>
      </c>
      <c r="B4" s="144">
        <v>-59</v>
      </c>
      <c r="C4" s="144">
        <v>-39.469504999999998</v>
      </c>
      <c r="D4" s="145">
        <v>-4.5038040000000006</v>
      </c>
      <c r="E4" s="145">
        <v>-102.257047</v>
      </c>
      <c r="F4" s="145">
        <v>-7.6602540000000001</v>
      </c>
      <c r="G4" s="310">
        <f>'1.2 Nettokøb område'!G5-'1.4 Udbytter'!G4</f>
        <v>0</v>
      </c>
      <c r="H4" s="310">
        <f>'1.2 Nettokøb område'!H5-'1.4 Udbytter'!H4</f>
        <v>0</v>
      </c>
      <c r="I4" s="310">
        <f>'1.2 Nettokøb område'!I5-'1.4 Udbytter'!I4</f>
        <v>-171.55915999999999</v>
      </c>
      <c r="J4" s="163"/>
      <c r="K4" s="229" t="s">
        <v>99</v>
      </c>
      <c r="L4" s="227">
        <v>436</v>
      </c>
      <c r="M4" s="233">
        <v>30.55713978</v>
      </c>
      <c r="N4" s="235">
        <v>-87.594678920000007</v>
      </c>
      <c r="O4" s="227">
        <v>-219.58237216000001</v>
      </c>
      <c r="P4" s="227">
        <v>160.93585149</v>
      </c>
      <c r="Q4" s="227">
        <f>IFERROR('2.3 Foreninger nettokøb'!G5-'1.4 Udbytter'!Q4,"")</f>
        <v>-38.990625999999999</v>
      </c>
      <c r="R4" s="227">
        <f>IFERROR('2.3 Foreninger nettokøb'!H5-'1.4 Udbytter'!R4,"")</f>
        <v>-4.7814500000000004</v>
      </c>
      <c r="S4" s="227">
        <f>IFERROR('2.3 Foreninger nettokøb'!I5-'1.4 Udbytter'!S4,"")</f>
        <v>-661.27688759</v>
      </c>
      <c r="T4" s="231"/>
      <c r="U4" s="231"/>
      <c r="V4" s="231"/>
      <c r="W4" s="231"/>
      <c r="X4" s="231"/>
      <c r="Y4" s="231"/>
      <c r="Z4" s="231"/>
      <c r="AA4" s="231"/>
      <c r="AB4" s="231"/>
      <c r="AC4" s="231"/>
      <c r="AD4" s="231"/>
      <c r="AE4" s="231"/>
      <c r="AF4" s="231"/>
      <c r="AG4" s="231"/>
      <c r="AH4" s="231"/>
    </row>
    <row r="5" spans="1:34" x14ac:dyDescent="0.2">
      <c r="A5" s="143" t="s">
        <v>36</v>
      </c>
      <c r="B5" s="144">
        <v>0</v>
      </c>
      <c r="C5" s="144">
        <v>0</v>
      </c>
      <c r="D5" s="145">
        <v>0</v>
      </c>
      <c r="E5" s="145">
        <v>3123.410402</v>
      </c>
      <c r="F5" s="145">
        <v>46.691879999999998</v>
      </c>
      <c r="G5" s="310">
        <f>'1.2 Nettokøb område'!G6-'1.4 Udbytter'!G5</f>
        <v>-0.94884999999999997</v>
      </c>
      <c r="H5" s="310">
        <f>'1.2 Nettokøb område'!H6-'1.4 Udbytter'!H5</f>
        <v>50.377724999999998</v>
      </c>
      <c r="I5" s="310">
        <f>'1.2 Nettokøb område'!I6-'1.4 Udbytter'!I5</f>
        <v>1032.2894249999999</v>
      </c>
      <c r="J5" s="163"/>
      <c r="K5" s="229" t="s">
        <v>100</v>
      </c>
      <c r="L5" s="227"/>
      <c r="M5" s="233">
        <v>37.186149999999998</v>
      </c>
      <c r="N5" s="235">
        <v>-146.58642377999999</v>
      </c>
      <c r="O5" s="227">
        <v>0</v>
      </c>
      <c r="P5" s="227">
        <v>0</v>
      </c>
      <c r="Q5" s="227" t="str">
        <f>IFERROR('2.3 Foreninger nettokøb'!G6-'1.4 Udbytter'!Q5,"")</f>
        <v/>
      </c>
      <c r="R5" s="227" t="str">
        <f>IFERROR('2.3 Foreninger nettokøb'!H6-'1.4 Udbytter'!R5,"")</f>
        <v/>
      </c>
      <c r="S5" s="227" t="str">
        <f>IFERROR('2.3 Foreninger nettokøb'!I6-'1.4 Udbytter'!S5,"")</f>
        <v/>
      </c>
      <c r="T5" s="231"/>
      <c r="U5" s="231"/>
      <c r="V5" s="231"/>
      <c r="W5" s="231"/>
      <c r="X5" s="231"/>
      <c r="Y5" s="231"/>
      <c r="Z5" s="231"/>
      <c r="AA5" s="231"/>
      <c r="AB5" s="231"/>
      <c r="AC5" s="231"/>
      <c r="AD5" s="231"/>
      <c r="AE5" s="231"/>
      <c r="AF5" s="231"/>
      <c r="AG5" s="231"/>
      <c r="AH5" s="231"/>
    </row>
    <row r="6" spans="1:34" x14ac:dyDescent="0.2">
      <c r="A6" s="143" t="s">
        <v>37</v>
      </c>
      <c r="B6" s="144">
        <v>-620</v>
      </c>
      <c r="C6" s="144">
        <v>2834.8729614878175</v>
      </c>
      <c r="D6" s="145">
        <v>4001.3872446955361</v>
      </c>
      <c r="E6" s="145">
        <v>-7114.0546133200005</v>
      </c>
      <c r="F6" s="145">
        <v>-1052.3984984199999</v>
      </c>
      <c r="G6" s="310">
        <f>'1.2 Nettokøb område'!G7-'1.4 Udbytter'!G6</f>
        <v>-312.89961326999997</v>
      </c>
      <c r="H6" s="310">
        <f>'1.2 Nettokøb område'!H7-'1.4 Udbytter'!H6</f>
        <v>874.46978506999994</v>
      </c>
      <c r="I6" s="310">
        <f>'1.2 Nettokøb område'!I7-'1.4 Udbytter'!I6</f>
        <v>1820.1050679300001</v>
      </c>
      <c r="J6" s="163"/>
      <c r="K6" s="229" t="s">
        <v>101</v>
      </c>
      <c r="L6" s="227">
        <v>2452</v>
      </c>
      <c r="M6" s="233">
        <v>-1225.3899013210601</v>
      </c>
      <c r="N6" s="235">
        <v>-700.97813307085016</v>
      </c>
      <c r="O6" s="227">
        <v>12205.46428561</v>
      </c>
      <c r="P6" s="227">
        <v>10650.022547680001</v>
      </c>
      <c r="Q6" s="227">
        <f>IFERROR('2.3 Foreninger nettokøb'!G7-'1.4 Udbytter'!Q6,"")</f>
        <v>1198.3091724599999</v>
      </c>
      <c r="R6" s="227">
        <f>IFERROR('2.3 Foreninger nettokøb'!H7-'1.4 Udbytter'!R6,"")</f>
        <v>399.11127139000001</v>
      </c>
      <c r="S6" s="227">
        <f>IFERROR('2.3 Foreninger nettokøb'!I7-'1.4 Udbytter'!S6,"")</f>
        <v>7113.2585996399994</v>
      </c>
      <c r="T6" s="231"/>
      <c r="U6" s="231"/>
      <c r="V6" s="121"/>
      <c r="W6" s="231"/>
      <c r="X6" s="231"/>
      <c r="Y6" s="231"/>
      <c r="Z6" s="231"/>
      <c r="AA6" s="231"/>
      <c r="AB6" s="231"/>
      <c r="AC6" s="231"/>
      <c r="AD6" s="231"/>
      <c r="AE6" s="231"/>
      <c r="AF6" s="231"/>
      <c r="AG6" s="231"/>
      <c r="AH6" s="231"/>
    </row>
    <row r="7" spans="1:34" x14ac:dyDescent="0.2">
      <c r="A7" s="143" t="s">
        <v>38</v>
      </c>
      <c r="B7" s="144">
        <v>-302</v>
      </c>
      <c r="C7" s="144">
        <v>22.121479730000001</v>
      </c>
      <c r="D7" s="145">
        <v>-392.73412461999999</v>
      </c>
      <c r="E7" s="145">
        <v>-173.04115407</v>
      </c>
      <c r="F7" s="145">
        <v>-114.84281027</v>
      </c>
      <c r="G7" s="310">
        <f>'1.2 Nettokøb område'!G8-'1.4 Udbytter'!G7</f>
        <v>8.5129979999999996</v>
      </c>
      <c r="H7" s="310">
        <f>'1.2 Nettokøb område'!H8-'1.4 Udbytter'!H7</f>
        <v>11.12852047</v>
      </c>
      <c r="I7" s="310">
        <f>'1.2 Nettokøb område'!I8-'1.4 Udbytter'!I7</f>
        <v>-31.536020540000003</v>
      </c>
      <c r="J7" s="163"/>
      <c r="K7" s="229" t="s">
        <v>102</v>
      </c>
      <c r="L7" s="227">
        <v>27</v>
      </c>
      <c r="M7" s="233">
        <v>-25.571358239999995</v>
      </c>
      <c r="N7" s="235">
        <v>-96.493304649999985</v>
      </c>
      <c r="O7" s="227">
        <v>465.71181976000003</v>
      </c>
      <c r="P7" s="227">
        <v>407.76347404000001</v>
      </c>
      <c r="Q7" s="227">
        <f>IFERROR('2.3 Foreninger nettokøb'!G8-'1.4 Udbytter'!Q7,"")</f>
        <v>-104.49753724999999</v>
      </c>
      <c r="R7" s="227">
        <f>IFERROR('2.3 Foreninger nettokøb'!H8-'1.4 Udbytter'!R7,"")</f>
        <v>-99.635466969999996</v>
      </c>
      <c r="S7" s="227">
        <f>IFERROR('2.3 Foreninger nettokøb'!I8-'1.4 Udbytter'!S7,"")</f>
        <v>-296.2832239</v>
      </c>
      <c r="T7" s="231"/>
      <c r="U7" s="231"/>
      <c r="V7" s="231"/>
      <c r="W7" s="231"/>
      <c r="X7" s="231"/>
      <c r="Y7" s="231"/>
      <c r="Z7" s="231"/>
      <c r="AA7" s="231"/>
      <c r="AB7" s="231"/>
      <c r="AC7" s="231"/>
      <c r="AD7" s="231"/>
      <c r="AE7" s="231"/>
      <c r="AF7" s="231"/>
      <c r="AG7" s="231"/>
      <c r="AH7" s="231"/>
    </row>
    <row r="8" spans="1:34" x14ac:dyDescent="0.2">
      <c r="A8" s="143" t="s">
        <v>39</v>
      </c>
      <c r="B8" s="144">
        <v>-1974</v>
      </c>
      <c r="C8" s="144">
        <v>2614.8115872122999</v>
      </c>
      <c r="D8" s="145">
        <v>-2775.5323452551156</v>
      </c>
      <c r="E8" s="145">
        <v>-5926.8194565998219</v>
      </c>
      <c r="F8" s="145">
        <v>-2389.63869587</v>
      </c>
      <c r="G8" s="310">
        <f>'1.2 Nettokøb område'!G9-'1.4 Udbytter'!G8</f>
        <v>270.96474112999999</v>
      </c>
      <c r="H8" s="310">
        <f>'1.2 Nettokøb område'!H9-'1.4 Udbytter'!H8</f>
        <v>-366.05260622999998</v>
      </c>
      <c r="I8" s="310">
        <f>'1.2 Nettokøb område'!I9-'1.4 Udbytter'!I8</f>
        <v>222.44249947000003</v>
      </c>
      <c r="J8" s="163"/>
      <c r="K8" s="229" t="s">
        <v>103</v>
      </c>
      <c r="L8" s="227">
        <v>52</v>
      </c>
      <c r="M8" s="233">
        <v>758.71804788999998</v>
      </c>
      <c r="N8" s="235">
        <v>861.44187778000014</v>
      </c>
      <c r="O8" s="227">
        <v>2832.9016280000001</v>
      </c>
      <c r="P8" s="227">
        <v>1529.2063536999999</v>
      </c>
      <c r="Q8" s="227">
        <f>IFERROR('2.3 Foreninger nettokøb'!G9-'1.4 Udbytter'!Q8,"")</f>
        <v>107.70947178</v>
      </c>
      <c r="R8" s="227">
        <f>IFERROR('2.3 Foreninger nettokøb'!H9-'1.4 Udbytter'!R8,"")</f>
        <v>-42.81542477</v>
      </c>
      <c r="S8" s="227">
        <f>IFERROR('2.3 Foreninger nettokøb'!I9-'1.4 Udbytter'!S8,"")</f>
        <v>94.552506819999962</v>
      </c>
      <c r="T8" s="231"/>
      <c r="U8" s="231"/>
      <c r="V8" s="231"/>
      <c r="W8" s="231"/>
      <c r="X8" s="231"/>
      <c r="Y8" s="231"/>
      <c r="Z8" s="231"/>
      <c r="AA8" s="231"/>
      <c r="AB8" s="231"/>
      <c r="AC8" s="231"/>
      <c r="AD8" s="231"/>
      <c r="AE8" s="231"/>
      <c r="AF8" s="231"/>
      <c r="AG8" s="231"/>
      <c r="AH8" s="231"/>
    </row>
    <row r="9" spans="1:34" x14ac:dyDescent="0.2">
      <c r="A9" s="143" t="s">
        <v>40</v>
      </c>
      <c r="B9" s="144">
        <v>515</v>
      </c>
      <c r="C9" s="144">
        <v>-388.93744536999998</v>
      </c>
      <c r="D9" s="145">
        <v>-1661.3918027499999</v>
      </c>
      <c r="E9" s="145">
        <v>-2102.9794141100001</v>
      </c>
      <c r="F9" s="145">
        <v>-1240.2532101500001</v>
      </c>
      <c r="G9" s="310">
        <f>'1.2 Nettokøb område'!G10-'1.4 Udbytter'!G9</f>
        <v>-147.90597989</v>
      </c>
      <c r="H9" s="310">
        <f>'1.2 Nettokøb område'!H10-'1.4 Udbytter'!H9</f>
        <v>23.190956910000001</v>
      </c>
      <c r="I9" s="310">
        <f>'1.2 Nettokøb område'!I10-'1.4 Udbytter'!I9</f>
        <v>597.00700015999996</v>
      </c>
      <c r="J9" s="163"/>
      <c r="K9" s="229" t="s">
        <v>104</v>
      </c>
      <c r="L9" s="227">
        <v>525</v>
      </c>
      <c r="M9" s="233">
        <v>-1812.71829327</v>
      </c>
      <c r="N9" s="235">
        <v>-271.09465397999998</v>
      </c>
      <c r="O9" s="227">
        <v>-664.48805152999989</v>
      </c>
      <c r="P9" s="227">
        <v>250.26011719000002</v>
      </c>
      <c r="Q9" s="227">
        <f>IFERROR('2.3 Foreninger nettokøb'!G10-'1.4 Udbytter'!Q9,"")</f>
        <v>-157.96454986000001</v>
      </c>
      <c r="R9" s="227">
        <f>IFERROR('2.3 Foreninger nettokøb'!H10-'1.4 Udbytter'!R9,"")</f>
        <v>-39.578457640000003</v>
      </c>
      <c r="S9" s="227">
        <f>IFERROR('2.3 Foreninger nettokøb'!I10-'1.4 Udbytter'!S9,"")</f>
        <v>619.55585058999998</v>
      </c>
      <c r="T9" s="231"/>
      <c r="U9" s="231"/>
      <c r="V9" s="231"/>
      <c r="W9" s="231"/>
      <c r="X9" s="231"/>
      <c r="Y9" s="231"/>
      <c r="Z9" s="231"/>
      <c r="AA9" s="231"/>
      <c r="AB9" s="231"/>
      <c r="AC9" s="231"/>
      <c r="AD9" s="231"/>
      <c r="AE9" s="231"/>
      <c r="AF9" s="231"/>
      <c r="AG9" s="231"/>
      <c r="AH9" s="231"/>
    </row>
    <row r="10" spans="1:34" x14ac:dyDescent="0.2">
      <c r="A10" s="143" t="s">
        <v>41</v>
      </c>
      <c r="B10" s="144">
        <v>11333</v>
      </c>
      <c r="C10" s="144">
        <v>-1107.6929854444634</v>
      </c>
      <c r="D10" s="145">
        <v>2313.3488168146268</v>
      </c>
      <c r="E10" s="145">
        <v>10815.861140313018</v>
      </c>
      <c r="F10" s="145">
        <v>12676.66048308077</v>
      </c>
      <c r="G10" s="310">
        <f>'1.2 Nettokøb område'!G11-'1.4 Udbytter'!G10</f>
        <v>1486.2303896280173</v>
      </c>
      <c r="H10" s="310">
        <f>'1.2 Nettokøb område'!H11-'1.4 Udbytter'!H10</f>
        <v>890.89080899590203</v>
      </c>
      <c r="I10" s="310">
        <f>'1.2 Nettokøb område'!I11-'1.4 Udbytter'!I10</f>
        <v>5046.7233417081998</v>
      </c>
      <c r="J10" s="283"/>
      <c r="K10" s="229" t="s">
        <v>213</v>
      </c>
      <c r="L10" s="227"/>
      <c r="M10" s="233"/>
      <c r="N10" s="235"/>
      <c r="O10" s="227"/>
      <c r="P10" s="227"/>
      <c r="Q10" s="227">
        <f>IFERROR('2.3 Foreninger nettokøb'!G11-'1.4 Udbytter'!Q10,"")</f>
        <v>8.0066500000000005</v>
      </c>
      <c r="R10" s="227">
        <f>IFERROR('2.3 Foreninger nettokøb'!H11-'1.4 Udbytter'!R10,"")</f>
        <v>21.289525000000001</v>
      </c>
      <c r="S10" s="227">
        <f>IFERROR('2.3 Foreninger nettokøb'!I11-'1.4 Udbytter'!S10,"")</f>
        <v>102.14364999999999</v>
      </c>
      <c r="T10" s="231"/>
      <c r="U10" s="231"/>
      <c r="V10" s="231"/>
      <c r="W10" s="231"/>
      <c r="X10" s="231"/>
      <c r="Y10" s="231"/>
      <c r="Z10" s="231"/>
      <c r="AA10" s="231"/>
      <c r="AB10" s="231"/>
      <c r="AC10" s="231"/>
      <c r="AD10" s="231"/>
      <c r="AE10" s="231"/>
      <c r="AF10" s="231"/>
      <c r="AG10" s="231"/>
      <c r="AH10" s="231"/>
    </row>
    <row r="11" spans="1:34" x14ac:dyDescent="0.2">
      <c r="A11" s="143" t="s">
        <v>42</v>
      </c>
      <c r="B11" s="144">
        <v>-259</v>
      </c>
      <c r="C11" s="144">
        <v>47.509897100000003</v>
      </c>
      <c r="D11" s="145">
        <v>-237.35246860000001</v>
      </c>
      <c r="E11" s="145">
        <v>-114.26356270000001</v>
      </c>
      <c r="F11" s="145">
        <v>-20.8960562</v>
      </c>
      <c r="G11" s="310">
        <f>'1.2 Nettokøb område'!G12-'1.4 Udbytter'!G11</f>
        <v>-7.796875</v>
      </c>
      <c r="H11" s="310">
        <f>'1.2 Nettokøb område'!H12-'1.4 Udbytter'!H11</f>
        <v>-9.3422850000000004</v>
      </c>
      <c r="I11" s="310">
        <f>'1.2 Nettokøb område'!I12-'1.4 Udbytter'!I11</f>
        <v>-100.93528456999999</v>
      </c>
      <c r="J11" s="163"/>
      <c r="K11" s="229" t="s">
        <v>105</v>
      </c>
      <c r="L11" s="227">
        <v>-2256</v>
      </c>
      <c r="M11" s="233">
        <v>-13538.737762783745</v>
      </c>
      <c r="N11" s="235">
        <v>-3118.0355609098333</v>
      </c>
      <c r="O11" s="227">
        <v>-19085.744247586401</v>
      </c>
      <c r="P11" s="227">
        <v>-9944.1084024706652</v>
      </c>
      <c r="Q11" s="227">
        <f>IFERROR('2.3 Foreninger nettokøb'!G12-'1.4 Udbytter'!Q11,"")</f>
        <v>-155.21558854237722</v>
      </c>
      <c r="R11" s="227">
        <f>IFERROR('2.3 Foreninger nettokøb'!H12-'1.4 Udbytter'!R11,"")</f>
        <v>-177.07989675622957</v>
      </c>
      <c r="S11" s="227">
        <f>IFERROR('2.3 Foreninger nettokøb'!I12-'1.4 Udbytter'!S11,"")</f>
        <v>1532.6910867751803</v>
      </c>
      <c r="T11" s="231"/>
      <c r="U11" s="231"/>
      <c r="V11" s="231"/>
      <c r="W11" s="231"/>
      <c r="X11" s="231"/>
      <c r="Y11" s="231"/>
      <c r="Z11" s="231"/>
      <c r="AA11" s="231"/>
      <c r="AB11" s="231"/>
      <c r="AC11" s="231"/>
      <c r="AD11" s="231"/>
      <c r="AE11" s="231"/>
      <c r="AF11" s="231"/>
      <c r="AG11" s="231"/>
      <c r="AH11" s="231"/>
    </row>
    <row r="12" spans="1:34" x14ac:dyDescent="0.2">
      <c r="A12" s="143" t="s">
        <v>43</v>
      </c>
      <c r="B12" s="144">
        <v>-496</v>
      </c>
      <c r="C12" s="144">
        <v>93.922603800000005</v>
      </c>
      <c r="D12" s="145">
        <v>-53.962849999999975</v>
      </c>
      <c r="E12" s="145">
        <v>-15.818974799999999</v>
      </c>
      <c r="F12" s="145">
        <v>386.80572990000002</v>
      </c>
      <c r="G12" s="310">
        <f>'1.2 Nettokøb område'!G13-'1.4 Udbytter'!G12</f>
        <v>24.663129999999999</v>
      </c>
      <c r="H12" s="310">
        <f>'1.2 Nettokøb område'!H13-'1.4 Udbytter'!H12</f>
        <v>-1.3842375</v>
      </c>
      <c r="I12" s="310">
        <f>'1.2 Nettokøb område'!I13-'1.4 Udbytter'!I12</f>
        <v>-58.949237299999993</v>
      </c>
      <c r="J12" s="163"/>
      <c r="K12" s="229" t="s">
        <v>106</v>
      </c>
      <c r="L12" s="227"/>
      <c r="M12" s="233">
        <v>156.39819700000001</v>
      </c>
      <c r="N12" s="235">
        <v>77.651287999999994</v>
      </c>
      <c r="O12" s="227">
        <v>6.3620210000000004</v>
      </c>
      <c r="P12" s="227">
        <v>45.470066000000003</v>
      </c>
      <c r="Q12" s="227">
        <f>IFERROR('2.3 Foreninger nettokøb'!G13-'1.4 Udbytter'!Q12,"")</f>
        <v>-3.0057499999999999</v>
      </c>
      <c r="R12" s="227">
        <f>IFERROR('2.3 Foreninger nettokøb'!H13-'1.4 Udbytter'!R12,"")</f>
        <v>1.5349999999999999</v>
      </c>
      <c r="S12" s="227">
        <f>IFERROR('2.3 Foreninger nettokøb'!I13-'1.4 Udbytter'!S12,"")</f>
        <v>8.7974499999999995</v>
      </c>
      <c r="T12" s="231"/>
      <c r="U12" s="231"/>
      <c r="V12" s="231"/>
      <c r="W12" s="231"/>
      <c r="X12" s="231"/>
      <c r="Y12" s="231"/>
      <c r="Z12" s="231"/>
      <c r="AA12" s="231"/>
      <c r="AB12" s="231"/>
      <c r="AC12" s="231"/>
      <c r="AD12" s="231"/>
      <c r="AE12" s="231"/>
      <c r="AF12" s="231"/>
      <c r="AG12" s="231"/>
      <c r="AH12" s="231"/>
    </row>
    <row r="13" spans="1:34" x14ac:dyDescent="0.2">
      <c r="A13" s="143" t="s">
        <v>44</v>
      </c>
      <c r="B13" s="144">
        <v>-330</v>
      </c>
      <c r="C13" s="144">
        <v>420.13895213000001</v>
      </c>
      <c r="D13" s="145">
        <v>-662.14524458999995</v>
      </c>
      <c r="E13" s="145">
        <v>-2165.6610283199998</v>
      </c>
      <c r="F13" s="145">
        <v>-1168.2058706100001</v>
      </c>
      <c r="G13" s="310">
        <f>'1.2 Nettokøb område'!G14-'1.4 Udbytter'!G13</f>
        <v>5.98217789</v>
      </c>
      <c r="H13" s="310">
        <f>'1.2 Nettokøb område'!H14-'1.4 Udbytter'!H13</f>
        <v>-47.674071650000002</v>
      </c>
      <c r="I13" s="310">
        <f>'1.2 Nettokøb område'!I14-'1.4 Udbytter'!I13</f>
        <v>-496.96206496999997</v>
      </c>
      <c r="J13" s="163"/>
      <c r="K13" s="229" t="s">
        <v>107</v>
      </c>
      <c r="L13" s="227">
        <v>-963</v>
      </c>
      <c r="M13" s="233">
        <v>411.15434020000004</v>
      </c>
      <c r="N13" s="235">
        <v>801.78669400000013</v>
      </c>
      <c r="O13" s="227">
        <v>4804.6727369999999</v>
      </c>
      <c r="P13" s="227">
        <v>7535.3516049999998</v>
      </c>
      <c r="Q13" s="227">
        <f>IFERROR('2.3 Foreninger nettokøb'!G14-'1.4 Udbytter'!Q13,"")</f>
        <v>-16.800160000000002</v>
      </c>
      <c r="R13" s="227">
        <f>IFERROR('2.3 Foreninger nettokøb'!H14-'1.4 Udbytter'!R13,"")</f>
        <v>-1238.804367</v>
      </c>
      <c r="S13" s="227">
        <f>IFERROR('2.3 Foreninger nettokøb'!I14-'1.4 Udbytter'!S13,"")</f>
        <v>-5197.0607209999998</v>
      </c>
      <c r="T13" s="231"/>
      <c r="U13" s="231"/>
      <c r="V13" s="231"/>
      <c r="W13" s="231"/>
      <c r="X13" s="231"/>
      <c r="Y13" s="231"/>
      <c r="Z13" s="231"/>
      <c r="AA13" s="231"/>
      <c r="AB13" s="231"/>
      <c r="AC13" s="231"/>
      <c r="AD13" s="231"/>
      <c r="AE13" s="231"/>
      <c r="AF13" s="231"/>
      <c r="AG13" s="231"/>
      <c r="AH13" s="231"/>
    </row>
    <row r="14" spans="1:34" x14ac:dyDescent="0.2">
      <c r="A14" s="143" t="s">
        <v>45</v>
      </c>
      <c r="B14" s="144">
        <v>-324</v>
      </c>
      <c r="C14" s="144">
        <v>-200.83202840999999</v>
      </c>
      <c r="D14" s="145">
        <v>-126.76485398</v>
      </c>
      <c r="E14" s="145">
        <v>-183.417169936721</v>
      </c>
      <c r="F14" s="145">
        <v>-34.09663346</v>
      </c>
      <c r="G14" s="310">
        <f>'1.2 Nettokøb område'!G15-'1.4 Udbytter'!G14</f>
        <v>20.929725000000001</v>
      </c>
      <c r="H14" s="310">
        <f>'1.2 Nettokøb område'!H15-'1.4 Udbytter'!H14</f>
        <v>-11.380833020000001</v>
      </c>
      <c r="I14" s="310">
        <f>'1.2 Nettokøb område'!I15-'1.4 Udbytter'!I14</f>
        <v>24.985185962924461</v>
      </c>
      <c r="J14" s="163"/>
      <c r="K14" s="229" t="s">
        <v>108</v>
      </c>
      <c r="L14" s="227">
        <v>-64</v>
      </c>
      <c r="M14" s="233">
        <v>480.46517199999994</v>
      </c>
      <c r="N14" s="235">
        <v>-523.57035199999996</v>
      </c>
      <c r="O14" s="227">
        <v>-462.59791999999999</v>
      </c>
      <c r="P14" s="227">
        <v>-241.16914300000002</v>
      </c>
      <c r="Q14" s="227">
        <f>IFERROR('2.3 Foreninger nettokøb'!G15-'1.4 Udbytter'!Q14,"")</f>
        <v>6.4371499999999999</v>
      </c>
      <c r="R14" s="227">
        <f>IFERROR('2.3 Foreninger nettokøb'!H15-'1.4 Udbytter'!R14,"")</f>
        <v>-27.350950000000001</v>
      </c>
      <c r="S14" s="227">
        <f>IFERROR('2.3 Foreninger nettokøb'!I15-'1.4 Udbytter'!S14,"")</f>
        <v>-123.119024</v>
      </c>
      <c r="T14" s="231"/>
      <c r="U14" s="231"/>
      <c r="V14" s="231"/>
      <c r="W14" s="231"/>
      <c r="X14" s="231"/>
      <c r="Y14" s="231"/>
      <c r="Z14" s="231"/>
      <c r="AA14" s="231"/>
      <c r="AB14" s="231"/>
      <c r="AC14" s="231"/>
      <c r="AD14" s="231"/>
      <c r="AE14" s="231"/>
      <c r="AF14" s="231"/>
      <c r="AG14" s="231"/>
      <c r="AH14" s="231"/>
    </row>
    <row r="15" spans="1:34" x14ac:dyDescent="0.2">
      <c r="A15" s="143" t="s">
        <v>46</v>
      </c>
      <c r="B15" s="144">
        <v>1</v>
      </c>
      <c r="C15" s="144">
        <v>531.92832954000005</v>
      </c>
      <c r="D15" s="145">
        <v>203.65571824</v>
      </c>
      <c r="E15" s="145">
        <v>341.89751128</v>
      </c>
      <c r="F15" s="145">
        <v>1267.2232208</v>
      </c>
      <c r="G15" s="310">
        <f>'1.2 Nettokøb område'!G16-'1.4 Udbytter'!G15</f>
        <v>84.532687999999993</v>
      </c>
      <c r="H15" s="310">
        <f>'1.2 Nettokøb område'!H16-'1.4 Udbytter'!H15</f>
        <v>327.99542100000002</v>
      </c>
      <c r="I15" s="310">
        <f>'1.2 Nettokøb område'!I16-'1.4 Udbytter'!I15</f>
        <v>1384.3782128</v>
      </c>
      <c r="J15" s="163"/>
      <c r="K15" s="229" t="s">
        <v>212</v>
      </c>
      <c r="L15" s="227">
        <v>-3</v>
      </c>
      <c r="M15" s="233">
        <v>48.633914999999995</v>
      </c>
      <c r="N15" s="235">
        <v>0.12075600000000009</v>
      </c>
      <c r="O15" s="227">
        <v>-33.097389999999997</v>
      </c>
      <c r="P15" s="227">
        <v>-101.1867931</v>
      </c>
      <c r="Q15" s="227">
        <f>IFERROR('2.3 Foreninger nettokøb'!G16-'1.4 Udbytter'!Q15,"")</f>
        <v>-2.7809699999999999</v>
      </c>
      <c r="R15" s="227">
        <f>IFERROR('2.3 Foreninger nettokøb'!H16-'1.4 Udbytter'!R15,"")</f>
        <v>1.2838369999999999</v>
      </c>
      <c r="S15" s="227">
        <f>IFERROR('2.3 Foreninger nettokøb'!I16-'1.4 Udbytter'!S15,"")</f>
        <v>1.73058</v>
      </c>
      <c r="T15" s="231"/>
      <c r="U15" s="231"/>
      <c r="V15" s="231"/>
      <c r="W15" s="231"/>
      <c r="X15" s="231"/>
      <c r="Y15" s="231"/>
      <c r="Z15" s="231"/>
      <c r="AA15" s="231"/>
      <c r="AB15" s="231"/>
      <c r="AC15" s="231"/>
      <c r="AD15" s="231"/>
      <c r="AE15" s="231"/>
      <c r="AF15" s="231"/>
      <c r="AG15" s="231"/>
      <c r="AH15" s="231"/>
    </row>
    <row r="16" spans="1:34" x14ac:dyDescent="0.2">
      <c r="A16" s="143" t="s">
        <v>47</v>
      </c>
      <c r="B16" s="144">
        <v>-117</v>
      </c>
      <c r="C16" s="144">
        <v>-63.921094580000002</v>
      </c>
      <c r="D16" s="145">
        <v>-120.52066524</v>
      </c>
      <c r="E16" s="145">
        <v>-204.82703218</v>
      </c>
      <c r="F16" s="145">
        <v>6.8550491399999993</v>
      </c>
      <c r="G16" s="310">
        <f>'1.2 Nettokøb område'!G17-'1.4 Udbytter'!G16</f>
        <v>-0.1802639</v>
      </c>
      <c r="H16" s="310">
        <f>'1.2 Nettokøb område'!H17-'1.4 Udbytter'!H16</f>
        <v>-2.57406727</v>
      </c>
      <c r="I16" s="310">
        <f>'1.2 Nettokøb område'!I17-'1.4 Udbytter'!I16</f>
        <v>-6.2024834100000001</v>
      </c>
      <c r="J16" s="163"/>
      <c r="K16" s="229" t="s">
        <v>109</v>
      </c>
      <c r="L16" s="227">
        <v>177</v>
      </c>
      <c r="M16" s="233">
        <v>1442.274195</v>
      </c>
      <c r="N16" s="235">
        <v>392.864868</v>
      </c>
      <c r="O16" s="227">
        <v>-426.54528199999999</v>
      </c>
      <c r="P16" s="227">
        <v>8.6827349999999797</v>
      </c>
      <c r="Q16" s="227">
        <f>IFERROR('2.3 Foreninger nettokøb'!G17-'1.4 Udbytter'!Q16,"")</f>
        <v>92.157276999999993</v>
      </c>
      <c r="R16" s="227">
        <f>IFERROR('2.3 Foreninger nettokøb'!H17-'1.4 Udbytter'!R16,"")</f>
        <v>351.15235000000001</v>
      </c>
      <c r="S16" s="227">
        <f>IFERROR('2.3 Foreninger nettokøb'!I17-'1.4 Udbytter'!S16,"")</f>
        <v>2675.5679049999999</v>
      </c>
      <c r="T16" s="231"/>
      <c r="U16" s="231"/>
      <c r="V16" s="231"/>
      <c r="W16" s="231"/>
      <c r="X16" s="231"/>
      <c r="Y16" s="231"/>
      <c r="Z16" s="231"/>
      <c r="AA16" s="231"/>
      <c r="AB16" s="231"/>
      <c r="AC16" s="231"/>
      <c r="AD16" s="231"/>
      <c r="AE16" s="231"/>
      <c r="AF16" s="231"/>
      <c r="AG16" s="231"/>
      <c r="AH16" s="231"/>
    </row>
    <row r="17" spans="1:34" x14ac:dyDescent="0.2">
      <c r="A17" s="143" t="s">
        <v>48</v>
      </c>
      <c r="B17" s="144">
        <v>-1755</v>
      </c>
      <c r="C17" s="144">
        <v>-7159.55614461</v>
      </c>
      <c r="D17" s="145">
        <v>-1014.0518862</v>
      </c>
      <c r="E17" s="145">
        <v>-144.44301279831393</v>
      </c>
      <c r="F17" s="145">
        <v>-1955.3598939199999</v>
      </c>
      <c r="G17" s="310">
        <f>'1.2 Nettokøb område'!G18-'1.4 Udbytter'!G17</f>
        <v>414.33017310000002</v>
      </c>
      <c r="H17" s="310">
        <f>'1.2 Nettokøb område'!H18-'1.4 Udbytter'!H17</f>
        <v>-816.08609750000005</v>
      </c>
      <c r="I17" s="310">
        <f>'1.2 Nettokøb område'!I18-'1.4 Udbytter'!I17</f>
        <v>-3884.1086130700005</v>
      </c>
      <c r="J17" s="163"/>
      <c r="K17" s="229" t="s">
        <v>110</v>
      </c>
      <c r="L17" s="227">
        <v>-312</v>
      </c>
      <c r="M17" s="233">
        <v>161.46589312999998</v>
      </c>
      <c r="N17" s="235">
        <v>387.50154573000003</v>
      </c>
      <c r="O17" s="227">
        <v>-364.25024779</v>
      </c>
      <c r="P17" s="227">
        <v>-438.08619356000003</v>
      </c>
      <c r="Q17" s="227">
        <f>IFERROR('2.3 Foreninger nettokøb'!G18-'1.4 Udbytter'!Q17,"")</f>
        <v>-208.20794136000001</v>
      </c>
      <c r="R17" s="227">
        <f>IFERROR('2.3 Foreninger nettokøb'!H18-'1.4 Udbytter'!R17,"")</f>
        <v>-111.52226478999999</v>
      </c>
      <c r="S17" s="227">
        <f>IFERROR('2.3 Foreninger nettokøb'!I18-'1.4 Udbytter'!S17,"")</f>
        <v>-418.09175690000001</v>
      </c>
      <c r="T17" s="231"/>
      <c r="U17" s="231"/>
      <c r="V17" s="231"/>
      <c r="W17" s="231"/>
      <c r="X17" s="231"/>
      <c r="Y17" s="231"/>
      <c r="Z17" s="231"/>
      <c r="AA17" s="231"/>
      <c r="AB17" s="231"/>
      <c r="AC17" s="231"/>
      <c r="AD17" s="231"/>
      <c r="AE17" s="231"/>
      <c r="AF17" s="231"/>
      <c r="AG17" s="231"/>
      <c r="AH17" s="231"/>
    </row>
    <row r="18" spans="1:34" x14ac:dyDescent="0.2">
      <c r="A18" s="143" t="s">
        <v>49</v>
      </c>
      <c r="B18" s="144">
        <v>-367</v>
      </c>
      <c r="C18" s="144">
        <v>-819.26858719000006</v>
      </c>
      <c r="D18" s="145">
        <v>-187.32606387999999</v>
      </c>
      <c r="E18" s="145">
        <v>-118.06984704</v>
      </c>
      <c r="F18" s="145">
        <v>278.53978085</v>
      </c>
      <c r="G18" s="310">
        <f>'1.2 Nettokøb område'!G19-'1.4 Udbytter'!G18</f>
        <v>54.159497399999999</v>
      </c>
      <c r="H18" s="310">
        <f>'1.2 Nettokøb område'!H19-'1.4 Udbytter'!H18</f>
        <v>163.95362617999999</v>
      </c>
      <c r="I18" s="310">
        <f>'1.2 Nettokøb område'!I19-'1.4 Udbytter'!I18</f>
        <v>728.46585254999991</v>
      </c>
      <c r="J18" s="163"/>
      <c r="K18" s="229" t="s">
        <v>111</v>
      </c>
      <c r="L18" s="227">
        <v>165</v>
      </c>
      <c r="M18" s="233">
        <v>381.01345700000002</v>
      </c>
      <c r="N18" s="235">
        <v>0</v>
      </c>
      <c r="O18" s="227">
        <v>0</v>
      </c>
      <c r="P18" s="227">
        <v>48.693629999999999</v>
      </c>
      <c r="Q18" s="227">
        <f>IFERROR('2.3 Foreninger nettokøb'!G19-'1.4 Udbytter'!Q18,"")</f>
        <v>0.72099999999999997</v>
      </c>
      <c r="R18" s="227">
        <f>IFERROR('2.3 Foreninger nettokøb'!H19-'1.4 Udbytter'!R18,"")</f>
        <v>-2.0066000000000002</v>
      </c>
      <c r="S18" s="227">
        <f>IFERROR('2.3 Foreninger nettokøb'!I19-'1.4 Udbytter'!S18,"")</f>
        <v>-14.843233</v>
      </c>
      <c r="T18" s="231"/>
      <c r="U18" s="231"/>
      <c r="V18" s="231"/>
      <c r="W18" s="231"/>
      <c r="X18" s="231"/>
      <c r="Y18" s="231"/>
      <c r="Z18" s="231"/>
      <c r="AA18" s="231"/>
      <c r="AB18" s="231"/>
      <c r="AC18" s="231"/>
      <c r="AD18" s="231"/>
      <c r="AE18" s="231"/>
      <c r="AF18" s="231"/>
      <c r="AG18" s="231"/>
      <c r="AH18" s="231"/>
    </row>
    <row r="19" spans="1:34" x14ac:dyDescent="0.2">
      <c r="A19" s="143" t="s">
        <v>50</v>
      </c>
      <c r="B19" s="144">
        <v>-489</v>
      </c>
      <c r="C19" s="144">
        <v>-185.95990320999999</v>
      </c>
      <c r="D19" s="145">
        <v>-287.73541513999999</v>
      </c>
      <c r="E19" s="145">
        <v>-982.95141923000006</v>
      </c>
      <c r="F19" s="145">
        <v>-74.307396709999992</v>
      </c>
      <c r="G19" s="310">
        <f>'1.2 Nettokøb område'!G20-'1.4 Udbytter'!G19</f>
        <v>-1.92104264</v>
      </c>
      <c r="H19" s="310">
        <f>'1.2 Nettokøb område'!H20-'1.4 Udbytter'!H19</f>
        <v>-2.6550792799999998</v>
      </c>
      <c r="I19" s="310">
        <f>'1.2 Nettokøb område'!I20-'1.4 Udbytter'!I19</f>
        <v>-37.138680579999999</v>
      </c>
      <c r="J19" s="163"/>
      <c r="K19" s="229" t="s">
        <v>112</v>
      </c>
      <c r="L19" s="227">
        <v>773</v>
      </c>
      <c r="M19" s="233">
        <v>-63.295229000000006</v>
      </c>
      <c r="N19" s="235">
        <v>102.07798100000002</v>
      </c>
      <c r="O19" s="227">
        <v>-1936.1894589999999</v>
      </c>
      <c r="P19" s="227">
        <v>286.29426799999999</v>
      </c>
      <c r="Q19" s="227">
        <f>IFERROR('2.3 Foreninger nettokøb'!G20-'1.4 Udbytter'!Q19,"")</f>
        <v>19.817160000000001</v>
      </c>
      <c r="R19" s="227">
        <f>IFERROR('2.3 Foreninger nettokøb'!H20-'1.4 Udbytter'!R19,"")</f>
        <v>-87.543144999999996</v>
      </c>
      <c r="S19" s="227">
        <f>IFERROR('2.3 Foreninger nettokøb'!I20-'1.4 Udbytter'!S19,"")</f>
        <v>182.687814</v>
      </c>
      <c r="T19" s="231"/>
      <c r="U19" s="231"/>
      <c r="V19" s="231"/>
      <c r="W19" s="231"/>
      <c r="X19" s="231"/>
      <c r="Y19" s="231"/>
      <c r="Z19" s="231"/>
      <c r="AA19" s="231"/>
      <c r="AB19" s="231"/>
      <c r="AC19" s="231"/>
      <c r="AD19" s="231"/>
      <c r="AE19" s="231"/>
      <c r="AF19" s="231"/>
      <c r="AG19" s="231"/>
      <c r="AH19" s="231"/>
    </row>
    <row r="20" spans="1:34" x14ac:dyDescent="0.2">
      <c r="A20" s="143" t="s">
        <v>51</v>
      </c>
      <c r="B20" s="144">
        <v>-278</v>
      </c>
      <c r="C20" s="144">
        <v>-128.933694</v>
      </c>
      <c r="D20" s="145">
        <v>-182.26719371000002</v>
      </c>
      <c r="E20" s="145">
        <v>-142.41746595999999</v>
      </c>
      <c r="F20" s="145">
        <v>-55.039010139999995</v>
      </c>
      <c r="G20" s="310">
        <f>'1.2 Nettokøb område'!G21-'1.4 Udbytter'!G20</f>
        <v>-2.77258</v>
      </c>
      <c r="H20" s="310">
        <f>'1.2 Nettokøb område'!H21-'1.4 Udbytter'!H20</f>
        <v>-0.15865000000000001</v>
      </c>
      <c r="I20" s="310">
        <f>'1.2 Nettokøb område'!I21-'1.4 Udbytter'!I20</f>
        <v>-22.647851799999998</v>
      </c>
      <c r="J20" s="163"/>
      <c r="K20" s="229" t="s">
        <v>113</v>
      </c>
      <c r="L20" s="227">
        <v>2614</v>
      </c>
      <c r="M20" s="233">
        <v>471.71972817000005</v>
      </c>
      <c r="N20" s="235">
        <v>504.91084290999999</v>
      </c>
      <c r="O20" s="227">
        <v>-750.70044253999993</v>
      </c>
      <c r="P20" s="227">
        <v>2277.3537315099998</v>
      </c>
      <c r="Q20" s="227">
        <f>IFERROR('2.3 Foreninger nettokøb'!G21-'1.4 Udbytter'!Q20,"")</f>
        <v>23.952285620000001</v>
      </c>
      <c r="R20" s="227">
        <f>IFERROR('2.3 Foreninger nettokøb'!H21-'1.4 Udbytter'!R20,"")</f>
        <v>459.75723794999999</v>
      </c>
      <c r="S20" s="227">
        <f>IFERROR('2.3 Foreninger nettokøb'!I21-'1.4 Udbytter'!S20,"")</f>
        <v>1815.9238431200001</v>
      </c>
      <c r="T20" s="231"/>
      <c r="U20" s="231"/>
      <c r="V20" s="231"/>
      <c r="W20" s="231"/>
      <c r="X20" s="231"/>
      <c r="Y20" s="231"/>
      <c r="Z20" s="231"/>
      <c r="AA20" s="231"/>
      <c r="AB20" s="231"/>
      <c r="AC20" s="231"/>
      <c r="AD20" s="231"/>
      <c r="AE20" s="231"/>
      <c r="AF20" s="231"/>
      <c r="AG20" s="231"/>
      <c r="AH20" s="231"/>
    </row>
    <row r="21" spans="1:34" x14ac:dyDescent="0.2">
      <c r="A21" s="143" t="s">
        <v>52</v>
      </c>
      <c r="B21" s="144">
        <v>1232</v>
      </c>
      <c r="C21" s="144">
        <v>2068.1417620900002</v>
      </c>
      <c r="D21" s="145">
        <v>2146.2846837299999</v>
      </c>
      <c r="E21" s="145">
        <v>3821.1056039299997</v>
      </c>
      <c r="F21" s="145">
        <v>2050.8426489399999</v>
      </c>
      <c r="G21" s="310">
        <f>'1.2 Nettokøb område'!G22-'1.4 Udbytter'!G21</f>
        <v>254.54842868</v>
      </c>
      <c r="H21" s="310">
        <f>'1.2 Nettokøb område'!H22-'1.4 Udbytter'!H21</f>
        <v>465.74606167000002</v>
      </c>
      <c r="I21" s="310">
        <f>'1.2 Nettokøb område'!I22-'1.4 Udbytter'!I21</f>
        <v>1491.2524165</v>
      </c>
      <c r="J21" s="283"/>
      <c r="K21" s="229" t="s">
        <v>114</v>
      </c>
      <c r="L21" s="227"/>
      <c r="M21" s="233">
        <v>54.980784</v>
      </c>
      <c r="N21" s="235">
        <v>-14.611890000000001</v>
      </c>
      <c r="O21" s="227">
        <v>22.422239999999999</v>
      </c>
      <c r="P21" s="227">
        <v>62.904229999999998</v>
      </c>
      <c r="Q21" s="227" t="str">
        <f>IFERROR('2.3 Foreninger nettokøb'!G22-'1.4 Udbytter'!Q21,"")</f>
        <v/>
      </c>
      <c r="R21" s="227" t="str">
        <f>IFERROR('2.3 Foreninger nettokøb'!H22-'1.4 Udbytter'!R21,"")</f>
        <v/>
      </c>
      <c r="S21" s="227" t="str">
        <f>IFERROR('2.3 Foreninger nettokøb'!I22-'1.4 Udbytter'!S21,"")</f>
        <v/>
      </c>
      <c r="T21" s="231"/>
      <c r="U21" s="231"/>
      <c r="V21" s="231"/>
      <c r="W21" s="231"/>
      <c r="X21" s="231"/>
      <c r="Y21" s="231"/>
      <c r="Z21" s="231"/>
      <c r="AA21" s="231"/>
      <c r="AB21" s="231"/>
      <c r="AC21" s="231"/>
      <c r="AD21" s="231"/>
      <c r="AE21" s="231"/>
      <c r="AF21" s="231"/>
      <c r="AG21" s="231"/>
      <c r="AH21" s="231"/>
    </row>
    <row r="22" spans="1:34" x14ac:dyDescent="0.2">
      <c r="A22" s="140" t="s">
        <v>53</v>
      </c>
      <c r="B22" s="146">
        <v>5711</v>
      </c>
      <c r="C22" s="146">
        <v>-1461.1238147243421</v>
      </c>
      <c r="D22" s="146">
        <v>958.38774551504684</v>
      </c>
      <c r="E22" s="146">
        <v>-1388.7465405418388</v>
      </c>
      <c r="F22" s="147">
        <v>8600.9204629607666</v>
      </c>
      <c r="G22" s="142">
        <f>'1.2 Nettokøb område'!G23-'1.4 Udbytter'!G22</f>
        <v>2150.4287441280171</v>
      </c>
      <c r="H22" s="142">
        <f>'1.2 Nettokøb område'!H23-'1.4 Udbytter'!H22</f>
        <v>1550.444977845902</v>
      </c>
      <c r="I22" s="142">
        <f>'1.2 Nettokøb område'!I23-'1.4 Udbytter'!I22</f>
        <v>7537.6096058411185</v>
      </c>
      <c r="J22" s="163"/>
      <c r="K22" s="229" t="s">
        <v>115</v>
      </c>
      <c r="L22" s="227">
        <v>-840</v>
      </c>
      <c r="M22" s="233">
        <v>15972.648788660001</v>
      </c>
      <c r="N22" s="235">
        <v>-1160.2912635651321</v>
      </c>
      <c r="O22" s="227">
        <v>9194.5007539900016</v>
      </c>
      <c r="P22" s="227">
        <v>402.15242756807629</v>
      </c>
      <c r="Q22" s="227">
        <f>IFERROR('2.3 Foreninger nettokøb'!G23-'1.4 Udbytter'!Q22,"")</f>
        <v>337.67095025999998</v>
      </c>
      <c r="R22" s="227">
        <f>IFERROR('2.3 Foreninger nettokøb'!H23-'1.4 Udbytter'!R22,"")</f>
        <v>-506.86204901999997</v>
      </c>
      <c r="S22" s="227">
        <f>IFERROR('2.3 Foreninger nettokøb'!I23-'1.4 Udbytter'!S22,"")</f>
        <v>1759.7480918543138</v>
      </c>
      <c r="T22" s="231"/>
      <c r="U22" s="231"/>
      <c r="V22" s="231"/>
      <c r="W22" s="231"/>
      <c r="X22" s="231"/>
      <c r="Y22" s="231"/>
      <c r="Z22" s="231"/>
      <c r="AA22" s="231"/>
      <c r="AB22" s="231"/>
      <c r="AC22" s="231"/>
      <c r="AD22" s="231"/>
      <c r="AE22" s="231"/>
      <c r="AF22" s="231"/>
      <c r="AG22" s="231"/>
      <c r="AH22" s="231"/>
    </row>
    <row r="23" spans="1:34" x14ac:dyDescent="0.2">
      <c r="A23" s="143" t="s">
        <v>54</v>
      </c>
      <c r="B23" s="144">
        <v>1432</v>
      </c>
      <c r="C23" s="144">
        <v>9151.8220475899907</v>
      </c>
      <c r="D23" s="144">
        <v>3774.4483694800001</v>
      </c>
      <c r="E23" s="144">
        <v>-4608.0266457199996</v>
      </c>
      <c r="F23" s="145">
        <v>724.77775044999998</v>
      </c>
      <c r="G23" s="310">
        <f>'1.2 Nettokøb område'!G24-'1.4 Udbytter'!G23</f>
        <v>-455.60316112999999</v>
      </c>
      <c r="H23" s="310">
        <f>'1.2 Nettokøb område'!H24-'1.4 Udbytter'!H23</f>
        <v>1049.9003910500001</v>
      </c>
      <c r="I23" s="310">
        <f>'1.2 Nettokøb område'!I24-'1.4 Udbytter'!I23</f>
        <v>725.21142144999999</v>
      </c>
      <c r="J23" s="163"/>
      <c r="K23" s="226" t="s">
        <v>116</v>
      </c>
      <c r="L23" s="227"/>
      <c r="M23" s="233"/>
      <c r="N23" s="235"/>
      <c r="O23" s="227"/>
      <c r="P23" s="227">
        <v>34.381068929999998</v>
      </c>
      <c r="Q23" s="227">
        <f>IFERROR('2.3 Foreninger nettokøb'!G24-'1.4 Udbytter'!Q23,"")</f>
        <v>7.0376000000000003</v>
      </c>
      <c r="R23" s="227">
        <f>IFERROR('2.3 Foreninger nettokøb'!H24-'1.4 Udbytter'!R23,"")</f>
        <v>0.35862500000000003</v>
      </c>
      <c r="S23" s="227">
        <f>IFERROR('2.3 Foreninger nettokøb'!I24-'1.4 Udbytter'!S23,"")</f>
        <v>34.414732000000001</v>
      </c>
      <c r="T23" s="231"/>
      <c r="U23" s="231"/>
      <c r="V23" s="231"/>
      <c r="W23" s="231"/>
      <c r="X23" s="231"/>
      <c r="Y23" s="231"/>
      <c r="Z23" s="231"/>
      <c r="AA23" s="231"/>
      <c r="AB23" s="231"/>
      <c r="AC23" s="231"/>
      <c r="AD23" s="231"/>
      <c r="AE23" s="231"/>
      <c r="AF23" s="231"/>
      <c r="AG23" s="231"/>
      <c r="AH23" s="231"/>
    </row>
    <row r="24" spans="1:34" x14ac:dyDescent="0.2">
      <c r="A24" s="143" t="s">
        <v>55</v>
      </c>
      <c r="B24" s="144">
        <v>2125</v>
      </c>
      <c r="C24" s="144">
        <v>3041.0567701400296</v>
      </c>
      <c r="D24" s="144">
        <v>1030.5593087699999</v>
      </c>
      <c r="E24" s="144">
        <v>-7.9092128099999854</v>
      </c>
      <c r="F24" s="145">
        <v>-718.54538423000008</v>
      </c>
      <c r="G24" s="310">
        <f>'1.2 Nettokøb område'!G25-'1.4 Udbytter'!G24</f>
        <v>538.48204023000005</v>
      </c>
      <c r="H24" s="310">
        <f>'1.2 Nettokøb område'!H25-'1.4 Udbytter'!H24</f>
        <v>293.79163667</v>
      </c>
      <c r="I24" s="310">
        <f>'1.2 Nettokøb område'!I25-'1.4 Udbytter'!I24</f>
        <v>5771.7923716200003</v>
      </c>
      <c r="J24" s="163"/>
      <c r="K24" s="229" t="s">
        <v>117</v>
      </c>
      <c r="L24" s="227">
        <v>2857</v>
      </c>
      <c r="M24" s="233">
        <v>572.23003501999995</v>
      </c>
      <c r="N24" s="235">
        <v>107.71052434000001</v>
      </c>
      <c r="O24" s="227">
        <v>614.50683306999997</v>
      </c>
      <c r="P24" s="227">
        <v>852.91590240000005</v>
      </c>
      <c r="Q24" s="227">
        <f>IFERROR('2.3 Foreninger nettokøb'!G25-'1.4 Udbytter'!Q24,"")</f>
        <v>157.77231767999999</v>
      </c>
      <c r="R24" s="227">
        <f>IFERROR('2.3 Foreninger nettokøb'!H25-'1.4 Udbytter'!R24,"")</f>
        <v>197.25442733</v>
      </c>
      <c r="S24" s="227">
        <f>IFERROR('2.3 Foreninger nettokøb'!I25-'1.4 Udbytter'!S24,"")</f>
        <v>1589.2555083299999</v>
      </c>
      <c r="T24" s="231"/>
      <c r="U24" s="231"/>
      <c r="V24" s="231"/>
      <c r="W24" s="231"/>
      <c r="X24" s="231"/>
      <c r="Y24" s="231"/>
      <c r="Z24" s="231"/>
      <c r="AA24" s="231"/>
      <c r="AB24" s="231"/>
      <c r="AC24" s="231"/>
      <c r="AD24" s="231"/>
      <c r="AE24" s="231"/>
      <c r="AF24" s="231"/>
      <c r="AG24" s="231"/>
      <c r="AH24" s="231"/>
    </row>
    <row r="25" spans="1:34" x14ac:dyDescent="0.2">
      <c r="A25" s="143" t="s">
        <v>56</v>
      </c>
      <c r="B25" s="144">
        <v>5954</v>
      </c>
      <c r="C25" s="144">
        <v>10696.092931450001</v>
      </c>
      <c r="D25" s="144">
        <v>-8618.5557811899998</v>
      </c>
      <c r="E25" s="144">
        <v>7485.5584178599993</v>
      </c>
      <c r="F25" s="145">
        <v>-3293.9430538799998</v>
      </c>
      <c r="G25" s="310">
        <f>'1.2 Nettokøb område'!G26-'1.4 Udbytter'!G25</f>
        <v>437.86318533000002</v>
      </c>
      <c r="H25" s="310">
        <f>'1.2 Nettokøb område'!H26-'1.4 Udbytter'!H25</f>
        <v>-193.09320242000001</v>
      </c>
      <c r="I25" s="310">
        <f>'1.2 Nettokøb område'!I26-'1.4 Udbytter'!I25</f>
        <v>-89.564300430000003</v>
      </c>
      <c r="J25" s="163"/>
      <c r="K25" s="229" t="s">
        <v>118</v>
      </c>
      <c r="L25" s="227">
        <v>5690</v>
      </c>
      <c r="M25" s="233">
        <v>-1990.8801525099998</v>
      </c>
      <c r="N25" s="235">
        <v>-3748.95111817</v>
      </c>
      <c r="O25" s="227">
        <v>6548.4205115000004</v>
      </c>
      <c r="P25" s="227">
        <v>8984.3601199099994</v>
      </c>
      <c r="Q25" s="227">
        <f>IFERROR('2.3 Foreninger nettokøb'!G26-'1.4 Udbytter'!Q25,"")</f>
        <v>-34.666741690000002</v>
      </c>
      <c r="R25" s="227">
        <f>IFERROR('2.3 Foreninger nettokøb'!H26-'1.4 Udbytter'!R25,"")</f>
        <v>-653.55714259000001</v>
      </c>
      <c r="S25" s="227">
        <f>IFERROR('2.3 Foreninger nettokøb'!I26-'1.4 Udbytter'!S25,"")</f>
        <v>-8564.1963918500005</v>
      </c>
      <c r="T25" s="231"/>
      <c r="U25" s="231"/>
      <c r="V25" s="231"/>
      <c r="W25" s="231"/>
      <c r="X25" s="231"/>
      <c r="Y25" s="231"/>
      <c r="Z25" s="231"/>
      <c r="AA25" s="231"/>
      <c r="AB25" s="231"/>
      <c r="AC25" s="231"/>
      <c r="AD25" s="231"/>
      <c r="AE25" s="231"/>
      <c r="AF25" s="231"/>
      <c r="AG25" s="231"/>
      <c r="AH25" s="231"/>
    </row>
    <row r="26" spans="1:34" x14ac:dyDescent="0.2">
      <c r="A26" s="143" t="s">
        <v>86</v>
      </c>
      <c r="B26" s="144">
        <v>-23</v>
      </c>
      <c r="C26" s="144">
        <v>-6.8740299</v>
      </c>
      <c r="D26" s="144">
        <v>-5.3913960000000003</v>
      </c>
      <c r="E26" s="144">
        <v>-4.4420425000000003</v>
      </c>
      <c r="F26" s="145">
        <v>-5.7572881999999996</v>
      </c>
      <c r="G26" s="310">
        <f>'1.2 Nettokøb område'!G27-'1.4 Udbytter'!G26</f>
        <v>0</v>
      </c>
      <c r="H26" s="310">
        <f>'1.2 Nettokøb område'!H27-'1.4 Udbytter'!H26</f>
        <v>0</v>
      </c>
      <c r="I26" s="310">
        <f>'1.2 Nettokøb område'!I27-'1.4 Udbytter'!I26</f>
        <v>-9.9495278999999996</v>
      </c>
      <c r="J26" s="163"/>
      <c r="K26" s="229" t="s">
        <v>143</v>
      </c>
      <c r="L26" s="227">
        <v>86</v>
      </c>
      <c r="M26" s="233">
        <v>-309.29334900000003</v>
      </c>
      <c r="N26" s="235">
        <v>102.50348700000004</v>
      </c>
      <c r="O26" s="227">
        <v>228.42017099999998</v>
      </c>
      <c r="P26" s="227">
        <v>426.00731950000005</v>
      </c>
      <c r="Q26" s="227">
        <f>IFERROR('2.3 Foreninger nettokøb'!G27-'1.4 Udbytter'!Q26,"")</f>
        <v>130.11934500000001</v>
      </c>
      <c r="R26" s="227">
        <f>IFERROR('2.3 Foreninger nettokøb'!H27-'1.4 Udbytter'!R26,"")</f>
        <v>89.947670000000002</v>
      </c>
      <c r="S26" s="227">
        <f>IFERROR('2.3 Foreninger nettokøb'!I27-'1.4 Udbytter'!S26,"")</f>
        <v>749.05671600000005</v>
      </c>
      <c r="T26" s="231"/>
      <c r="U26" s="231"/>
      <c r="V26" s="231"/>
      <c r="W26" s="231"/>
      <c r="X26" s="231"/>
      <c r="Y26" s="231"/>
      <c r="Z26" s="231"/>
      <c r="AA26" s="231"/>
      <c r="AB26" s="231"/>
      <c r="AC26" s="231"/>
      <c r="AD26" s="231"/>
      <c r="AE26" s="231"/>
      <c r="AF26" s="231"/>
      <c r="AG26" s="231"/>
      <c r="AH26" s="231"/>
    </row>
    <row r="27" spans="1:34" x14ac:dyDescent="0.2">
      <c r="A27" s="140" t="s">
        <v>58</v>
      </c>
      <c r="B27" s="146">
        <v>9488</v>
      </c>
      <c r="C27" s="146">
        <v>22882.09771928002</v>
      </c>
      <c r="D27" s="147">
        <v>-3818.9394989399998</v>
      </c>
      <c r="E27" s="147">
        <v>2865.1805168299989</v>
      </c>
      <c r="F27" s="147">
        <v>-3293.4679758600005</v>
      </c>
      <c r="G27" s="142">
        <f>'1.2 Nettokøb område'!G28-'1.4 Udbytter'!G27</f>
        <v>520.74206443000003</v>
      </c>
      <c r="H27" s="142">
        <f>'1.2 Nettokøb område'!H28-'1.4 Udbytter'!H27</f>
        <v>1150.5988253</v>
      </c>
      <c r="I27" s="142">
        <f>'1.2 Nettokøb område'!I28-'1.4 Udbytter'!I27</f>
        <v>6397.4899647399998</v>
      </c>
      <c r="J27" s="163"/>
      <c r="K27" s="229" t="s">
        <v>120</v>
      </c>
      <c r="L27" s="227">
        <v>2614</v>
      </c>
      <c r="M27" s="233">
        <v>2415.3420029999997</v>
      </c>
      <c r="N27" s="235">
        <v>-201.03139999999985</v>
      </c>
      <c r="O27" s="227">
        <v>21.034885000000031</v>
      </c>
      <c r="P27" s="227">
        <v>125.74243200000001</v>
      </c>
      <c r="Q27" s="227">
        <f>IFERROR('2.3 Foreninger nettokøb'!G28-'1.4 Udbytter'!Q27,"")</f>
        <v>-39.580219</v>
      </c>
      <c r="R27" s="227">
        <f>IFERROR('2.3 Foreninger nettokøb'!H28-'1.4 Udbytter'!R27,"")</f>
        <v>-328.61213099999998</v>
      </c>
      <c r="S27" s="227">
        <f>IFERROR('2.3 Foreninger nettokøb'!I28-'1.4 Udbytter'!S27,"")</f>
        <v>-661.90964299999996</v>
      </c>
      <c r="T27" s="231"/>
      <c r="U27" s="231"/>
      <c r="V27" s="231"/>
      <c r="W27" s="231"/>
      <c r="X27" s="231"/>
      <c r="Y27" s="231"/>
      <c r="Z27" s="231"/>
      <c r="AA27" s="231"/>
      <c r="AB27" s="231"/>
      <c r="AC27" s="231"/>
      <c r="AD27" s="231"/>
      <c r="AE27" s="231"/>
      <c r="AF27" s="231"/>
      <c r="AG27" s="231"/>
      <c r="AH27" s="231"/>
    </row>
    <row r="28" spans="1:34" x14ac:dyDescent="0.2">
      <c r="A28" s="143" t="s">
        <v>87</v>
      </c>
      <c r="B28" s="144">
        <v>-1034</v>
      </c>
      <c r="C28" s="144">
        <v>-7789.1391298217022</v>
      </c>
      <c r="D28" s="145">
        <v>2959.5950084382339</v>
      </c>
      <c r="E28" s="145">
        <v>2251.4876584878575</v>
      </c>
      <c r="F28" s="145">
        <v>6396.2600990867386</v>
      </c>
      <c r="G28" s="310">
        <f>'1.2 Nettokøb område'!G29-'1.4 Udbytter'!G28</f>
        <v>164.70891884761377</v>
      </c>
      <c r="H28" s="310">
        <f>'1.2 Nettokøb område'!H29-'1.4 Udbytter'!H28</f>
        <v>698.43989831955014</v>
      </c>
      <c r="I28" s="310">
        <f>'1.2 Nettokøb område'!I29-'1.4 Udbytter'!I28</f>
        <v>3597.0315218565638</v>
      </c>
      <c r="J28" s="163"/>
      <c r="K28" s="229" t="s">
        <v>121</v>
      </c>
      <c r="L28" s="227"/>
      <c r="M28" s="233"/>
      <c r="N28" s="235"/>
      <c r="O28" s="227"/>
      <c r="P28" s="227">
        <v>0</v>
      </c>
      <c r="Q28" s="227" t="str">
        <f>IFERROR('2.3 Foreninger nettokøb'!G29-'1.4 Udbytter'!Q28,"")</f>
        <v/>
      </c>
      <c r="R28" s="227" t="str">
        <f>IFERROR('2.3 Foreninger nettokøb'!H29-'1.4 Udbytter'!R28,"")</f>
        <v/>
      </c>
      <c r="S28" s="227" t="str">
        <f>IFERROR('2.3 Foreninger nettokøb'!I29-'1.4 Udbytter'!S28,"")</f>
        <v/>
      </c>
      <c r="T28" s="231"/>
      <c r="U28" s="231"/>
      <c r="V28" s="231"/>
      <c r="W28" s="231"/>
      <c r="X28" s="231"/>
      <c r="Y28" s="231"/>
      <c r="Z28" s="231"/>
      <c r="AA28" s="231"/>
      <c r="AB28" s="231"/>
      <c r="AC28" s="231"/>
      <c r="AD28" s="231"/>
      <c r="AE28" s="231"/>
      <c r="AF28" s="231"/>
      <c r="AG28" s="231"/>
      <c r="AH28" s="231"/>
    </row>
    <row r="29" spans="1:34" x14ac:dyDescent="0.2">
      <c r="A29" s="143" t="s">
        <v>144</v>
      </c>
      <c r="B29" s="144">
        <v>-4596</v>
      </c>
      <c r="C29" s="144">
        <v>-13455.720194046144</v>
      </c>
      <c r="D29" s="145">
        <v>-7208.5437135045804</v>
      </c>
      <c r="E29" s="145">
        <v>1863.1357795679726</v>
      </c>
      <c r="F29" s="145">
        <v>7256.4083414293209</v>
      </c>
      <c r="G29" s="310">
        <f>'1.2 Nettokøb område'!G30-'1.4 Udbytter'!G29</f>
        <v>257.57758334718449</v>
      </c>
      <c r="H29" s="310">
        <f>'1.2 Nettokøb område'!H30-'1.4 Udbytter'!H29</f>
        <v>8.5327256955899003E-2</v>
      </c>
      <c r="I29" s="310">
        <f>'1.2 Nettokøb område'!I30-'1.4 Udbytter'!I29</f>
        <v>-3532.5926455169238</v>
      </c>
      <c r="J29" s="163"/>
      <c r="K29" s="229" t="s">
        <v>122</v>
      </c>
      <c r="L29" s="227">
        <v>69</v>
      </c>
      <c r="M29" s="233">
        <v>48.951912000000007</v>
      </c>
      <c r="N29" s="235">
        <v>77.228709000000009</v>
      </c>
      <c r="O29" s="227">
        <v>-112.552447</v>
      </c>
      <c r="P29" s="227">
        <v>-81.010571999999996</v>
      </c>
      <c r="Q29" s="227">
        <f>IFERROR('2.3 Foreninger nettokøb'!G30-'1.4 Udbytter'!Q29,"")</f>
        <v>-6.9383030000000003</v>
      </c>
      <c r="R29" s="227">
        <f>IFERROR('2.3 Foreninger nettokøb'!H30-'1.4 Udbytter'!R29,"")</f>
        <v>-13.399896999999999</v>
      </c>
      <c r="S29" s="227">
        <f>IFERROR('2.3 Foreninger nettokøb'!I30-'1.4 Udbytter'!S29,"")</f>
        <v>-48.517440000000001</v>
      </c>
      <c r="T29" s="231"/>
      <c r="U29" s="231"/>
      <c r="V29" s="231"/>
      <c r="W29" s="231"/>
      <c r="X29" s="231"/>
      <c r="Y29" s="231"/>
      <c r="Z29" s="231"/>
      <c r="AA29" s="231"/>
      <c r="AB29" s="231"/>
      <c r="AC29" s="231"/>
      <c r="AD29" s="231"/>
      <c r="AE29" s="231"/>
      <c r="AF29" s="231"/>
      <c r="AG29" s="231"/>
      <c r="AH29" s="231"/>
    </row>
    <row r="30" spans="1:34" x14ac:dyDescent="0.2">
      <c r="A30" s="143" t="s">
        <v>89</v>
      </c>
      <c r="B30" s="144">
        <v>7362</v>
      </c>
      <c r="C30" s="144">
        <v>-11156.280551620866</v>
      </c>
      <c r="D30" s="145">
        <v>7023.0216120992645</v>
      </c>
      <c r="E30" s="145">
        <v>-1338.3432841492536</v>
      </c>
      <c r="F30" s="145">
        <v>626.2523882273174</v>
      </c>
      <c r="G30" s="310">
        <f>'1.2 Nettokøb område'!G31-'1.4 Udbytter'!G30</f>
        <v>-208.60338793757893</v>
      </c>
      <c r="H30" s="310">
        <f>'1.2 Nettokøb område'!H31-'1.4 Udbytter'!H30</f>
        <v>-605.75794529908762</v>
      </c>
      <c r="I30" s="310">
        <f>'1.2 Nettokøb område'!I31-'1.4 Udbytter'!I30</f>
        <v>1781.491142708227</v>
      </c>
      <c r="J30" s="163"/>
      <c r="K30" s="229" t="s">
        <v>123</v>
      </c>
      <c r="L30" s="227">
        <v>-124</v>
      </c>
      <c r="M30" s="233">
        <v>-1262.69187625927</v>
      </c>
      <c r="N30" s="235">
        <v>-39.494401959999998</v>
      </c>
      <c r="O30" s="227">
        <v>-127.52607594</v>
      </c>
      <c r="P30" s="227">
        <v>0</v>
      </c>
      <c r="Q30" s="227" t="str">
        <f>IFERROR('2.3 Foreninger nettokøb'!G31-'1.4 Udbytter'!Q30,"")</f>
        <v/>
      </c>
      <c r="R30" s="227" t="str">
        <f>IFERROR('2.3 Foreninger nettokøb'!H31-'1.4 Udbytter'!R30,"")</f>
        <v/>
      </c>
      <c r="S30" s="227" t="str">
        <f>IFERROR('2.3 Foreninger nettokøb'!I31-'1.4 Udbytter'!S30,"")</f>
        <v/>
      </c>
      <c r="T30" s="231"/>
      <c r="U30" s="231"/>
      <c r="V30" s="231"/>
      <c r="W30" s="231"/>
      <c r="X30" s="231"/>
      <c r="Y30" s="231"/>
      <c r="Z30" s="231"/>
      <c r="AA30" s="231"/>
      <c r="AB30" s="231"/>
      <c r="AC30" s="231"/>
      <c r="AD30" s="231"/>
      <c r="AE30" s="231"/>
      <c r="AF30" s="231"/>
      <c r="AG30" s="231"/>
      <c r="AH30" s="231"/>
    </row>
    <row r="31" spans="1:34" x14ac:dyDescent="0.2">
      <c r="A31" s="143" t="s">
        <v>90</v>
      </c>
      <c r="B31" s="144">
        <v>-162</v>
      </c>
      <c r="C31" s="144">
        <v>-4157.6496002499998</v>
      </c>
      <c r="D31" s="145">
        <v>-4347.4206971499998</v>
      </c>
      <c r="E31" s="145">
        <v>592.15738497999996</v>
      </c>
      <c r="F31" s="145">
        <v>1865.5227449399999</v>
      </c>
      <c r="G31" s="310">
        <f>'1.2 Nettokøb område'!G32-'1.4 Udbytter'!G31</f>
        <v>766.56408409999995</v>
      </c>
      <c r="H31" s="310">
        <f>'1.2 Nettokøb område'!H32-'1.4 Udbytter'!H31</f>
        <v>803.55170538000004</v>
      </c>
      <c r="I31" s="310">
        <f>'1.2 Nettokøb område'!I32-'1.4 Udbytter'!I31</f>
        <v>5485.7765138600007</v>
      </c>
      <c r="J31" s="163"/>
      <c r="K31" s="229" t="s">
        <v>124</v>
      </c>
      <c r="L31" s="227">
        <v>6650</v>
      </c>
      <c r="M31" s="233">
        <v>-848.17294834999939</v>
      </c>
      <c r="N31" s="235">
        <v>-1.218648399999438</v>
      </c>
      <c r="O31" s="227">
        <v>297.31688519999989</v>
      </c>
      <c r="P31" s="227">
        <v>11439.0940667</v>
      </c>
      <c r="Q31" s="227">
        <f>IFERROR('2.3 Foreninger nettokøb'!G32-'1.4 Udbytter'!Q31,"")</f>
        <v>1775.392423</v>
      </c>
      <c r="R31" s="227">
        <f>IFERROR('2.3 Foreninger nettokøb'!H32-'1.4 Udbytter'!R31,"")</f>
        <v>2639.5410473000002</v>
      </c>
      <c r="S31" s="227">
        <f>IFERROR('2.3 Foreninger nettokøb'!I32-'1.4 Udbytter'!S31,"")</f>
        <v>17410.577499700001</v>
      </c>
      <c r="T31" s="231"/>
      <c r="U31" s="231"/>
      <c r="V31" s="231"/>
      <c r="W31" s="231"/>
      <c r="X31" s="231"/>
      <c r="Y31" s="231"/>
      <c r="Z31" s="231"/>
      <c r="AA31" s="231"/>
      <c r="AB31" s="231"/>
      <c r="AC31" s="231"/>
      <c r="AD31" s="231"/>
      <c r="AE31" s="231"/>
      <c r="AF31" s="231"/>
      <c r="AG31" s="231"/>
      <c r="AH31" s="231"/>
    </row>
    <row r="32" spans="1:34" x14ac:dyDescent="0.2">
      <c r="A32" s="143" t="s">
        <v>145</v>
      </c>
      <c r="B32" s="144">
        <v>-482</v>
      </c>
      <c r="C32" s="144">
        <v>637.7805470718705</v>
      </c>
      <c r="D32" s="145">
        <v>-1050.6125565900002</v>
      </c>
      <c r="E32" s="145">
        <v>-1067.3465633200001</v>
      </c>
      <c r="F32" s="145">
        <v>6.3470118099999997</v>
      </c>
      <c r="G32" s="310">
        <f>'1.2 Nettokøb område'!G33-'1.4 Udbytter'!G32</f>
        <v>154.06754171</v>
      </c>
      <c r="H32" s="310">
        <f>'1.2 Nettokøb område'!H33-'1.4 Udbytter'!H32</f>
        <v>144.55025719</v>
      </c>
      <c r="I32" s="310">
        <f>'1.2 Nettokøb område'!I33-'1.4 Udbytter'!I32</f>
        <v>5100.9031274700001</v>
      </c>
      <c r="J32" s="163"/>
      <c r="K32" s="229" t="s">
        <v>125</v>
      </c>
      <c r="L32" s="227">
        <v>1364</v>
      </c>
      <c r="M32" s="233">
        <v>17272.329665266552</v>
      </c>
      <c r="N32" s="235">
        <v>17160.264509418244</v>
      </c>
      <c r="O32" s="227">
        <v>10596.081622257858</v>
      </c>
      <c r="P32" s="227">
        <v>6681.800881406738</v>
      </c>
      <c r="Q32" s="227">
        <f>IFERROR('2.3 Foreninger nettokøb'!G33-'1.4 Udbytter'!Q32,"")</f>
        <v>-125.39646283238623</v>
      </c>
      <c r="R32" s="227">
        <f>IFERROR('2.3 Foreninger nettokøb'!H33-'1.4 Udbytter'!R32,"")</f>
        <v>1826.5453177695501</v>
      </c>
      <c r="S32" s="227">
        <f>IFERROR('2.3 Foreninger nettokøb'!I33-'1.4 Udbytter'!S32,"")</f>
        <v>-12973.921207093437</v>
      </c>
      <c r="T32" s="231"/>
      <c r="U32" s="231"/>
      <c r="V32" s="231"/>
      <c r="W32" s="231"/>
      <c r="X32" s="231"/>
      <c r="Y32" s="231"/>
      <c r="Z32" s="231"/>
      <c r="AA32" s="231"/>
      <c r="AB32" s="231"/>
      <c r="AC32" s="231"/>
      <c r="AD32" s="231"/>
      <c r="AE32" s="231"/>
      <c r="AF32" s="231"/>
      <c r="AG32" s="231"/>
      <c r="AH32" s="231"/>
    </row>
    <row r="33" spans="1:34" x14ac:dyDescent="0.2">
      <c r="A33" s="143" t="s">
        <v>92</v>
      </c>
      <c r="B33" s="144">
        <v>1057</v>
      </c>
      <c r="C33" s="144">
        <v>486.35601717999998</v>
      </c>
      <c r="D33" s="145">
        <v>-1815.3489900100001</v>
      </c>
      <c r="E33" s="145">
        <v>1216.0282204800001</v>
      </c>
      <c r="F33" s="145">
        <v>751.18109636999998</v>
      </c>
      <c r="G33" s="310">
        <f>'1.2 Nettokøb område'!G34-'1.4 Udbytter'!G33</f>
        <v>54.619194069999999</v>
      </c>
      <c r="H33" s="310">
        <f>'1.2 Nettokøb område'!H34-'1.4 Udbytter'!H33</f>
        <v>-238.19399794</v>
      </c>
      <c r="I33" s="310">
        <f>'1.2 Nettokøb område'!I34-'1.4 Udbytter'!I33</f>
        <v>1832.5978521</v>
      </c>
      <c r="J33" s="163"/>
      <c r="K33" s="229" t="s">
        <v>146</v>
      </c>
      <c r="L33" s="227">
        <v>2709</v>
      </c>
      <c r="M33" s="233">
        <v>3369.4982896900001</v>
      </c>
      <c r="N33" s="235">
        <v>2754.42872235</v>
      </c>
      <c r="O33" s="227">
        <v>2308.5584048999999</v>
      </c>
      <c r="P33" s="227">
        <v>2458.5779818599999</v>
      </c>
      <c r="Q33" s="227">
        <f>IFERROR('2.3 Foreninger nettokøb'!G34-'1.4 Udbytter'!Q33,"")</f>
        <v>121.26554</v>
      </c>
      <c r="R33" s="227">
        <f>IFERROR('2.3 Foreninger nettokøb'!H34-'1.4 Udbytter'!R33,"")</f>
        <v>-16.006074999999999</v>
      </c>
      <c r="S33" s="227">
        <f>IFERROR('2.3 Foreninger nettokøb'!I34-'1.4 Udbytter'!S33,"")</f>
        <v>1644.1067365200001</v>
      </c>
      <c r="T33" s="231"/>
      <c r="U33" s="231"/>
      <c r="V33" s="231"/>
      <c r="W33" s="231"/>
      <c r="X33" s="231"/>
      <c r="Y33" s="231"/>
      <c r="Z33" s="231"/>
      <c r="AA33" s="231"/>
      <c r="AB33" s="231"/>
      <c r="AC33" s="231"/>
      <c r="AD33" s="231"/>
      <c r="AE33" s="231"/>
      <c r="AF33" s="231"/>
      <c r="AG33" s="231"/>
      <c r="AH33" s="231"/>
    </row>
    <row r="34" spans="1:34" x14ac:dyDescent="0.2">
      <c r="A34" s="140" t="s">
        <v>65</v>
      </c>
      <c r="B34" s="146">
        <v>2145</v>
      </c>
      <c r="C34" s="146">
        <v>-35434.652911486839</v>
      </c>
      <c r="D34" s="147">
        <v>-4439.3093367170823</v>
      </c>
      <c r="E34" s="147">
        <v>3517.1191960465776</v>
      </c>
      <c r="F34" s="147">
        <v>16901.971681863379</v>
      </c>
      <c r="G34" s="142">
        <f>'1.2 Nettokøb område'!G35-'1.4 Udbytter'!G34</f>
        <v>1188.9339341372192</v>
      </c>
      <c r="H34" s="142">
        <f>'1.2 Nettokøb område'!H35-'1.4 Udbytter'!H34</f>
        <v>802.67524490741846</v>
      </c>
      <c r="I34" s="142">
        <f>'1.2 Nettokøb område'!I35-'1.4 Udbytter'!I34</f>
        <v>14265.207512477869</v>
      </c>
      <c r="J34" s="163"/>
      <c r="K34" s="226" t="s">
        <v>127</v>
      </c>
      <c r="L34" s="227"/>
      <c r="M34" s="233"/>
      <c r="N34" s="235">
        <v>2.8678400000000002</v>
      </c>
      <c r="O34" s="227">
        <v>270.9818110514272</v>
      </c>
      <c r="P34" s="227">
        <v>302.14501655735995</v>
      </c>
      <c r="Q34" s="227">
        <f>IFERROR('2.3 Foreninger nettokøb'!G35-'1.4 Udbytter'!Q34,"")</f>
        <v>27.285578220197721</v>
      </c>
      <c r="R34" s="227">
        <f>IFERROR('2.3 Foreninger nettokøb'!H35-'1.4 Udbytter'!R34,"")</f>
        <v>34.316408340678251</v>
      </c>
      <c r="S34" s="227">
        <f>IFERROR('2.3 Foreninger nettokøb'!I35-'1.4 Udbytter'!S34,"")</f>
        <v>270.54442396831774</v>
      </c>
      <c r="T34" s="231"/>
      <c r="U34" s="231"/>
      <c r="V34" s="231"/>
      <c r="W34" s="231"/>
      <c r="X34" s="231"/>
      <c r="Y34" s="231"/>
      <c r="Z34" s="231"/>
      <c r="AA34" s="231"/>
      <c r="AB34" s="231"/>
      <c r="AC34" s="231"/>
      <c r="AD34" s="231"/>
      <c r="AE34" s="231"/>
      <c r="AF34" s="231"/>
      <c r="AG34" s="231"/>
      <c r="AH34" s="231"/>
    </row>
    <row r="35" spans="1:34" x14ac:dyDescent="0.2">
      <c r="A35" s="148" t="s">
        <v>66</v>
      </c>
      <c r="B35" s="141">
        <v>4</v>
      </c>
      <c r="C35" s="141">
        <v>-50.000453</v>
      </c>
      <c r="D35" s="142">
        <v>-23.283550999999999</v>
      </c>
      <c r="E35" s="142">
        <v>2.9031729999999998</v>
      </c>
      <c r="F35" s="142">
        <v>-245.747433</v>
      </c>
      <c r="G35" s="142">
        <f>'1.2 Nettokøb område'!G36-'1.4 Udbytter'!G35</f>
        <v>0</v>
      </c>
      <c r="H35" s="142">
        <f>'1.2 Nettokøb område'!H36-'1.4 Udbytter'!H35</f>
        <v>0</v>
      </c>
      <c r="I35" s="142">
        <f>'1.2 Nettokøb område'!I36-'1.4 Udbytter'!I35</f>
        <v>0</v>
      </c>
      <c r="J35" s="163"/>
      <c r="K35" s="229" t="s">
        <v>147</v>
      </c>
      <c r="L35" s="227">
        <v>-3098</v>
      </c>
      <c r="M35" s="233">
        <v>-1725.6417660000002</v>
      </c>
      <c r="N35" s="235">
        <v>116.50510499999996</v>
      </c>
      <c r="O35" s="227">
        <v>-2110.8011069999998</v>
      </c>
      <c r="P35" s="227">
        <v>1806.336671</v>
      </c>
      <c r="Q35" s="227">
        <f>IFERROR('2.3 Foreninger nettokøb'!G36-'1.4 Udbytter'!Q35,"")</f>
        <v>406.83122200000003</v>
      </c>
      <c r="R35" s="227">
        <f>IFERROR('2.3 Foreninger nettokøb'!H36-'1.4 Udbytter'!R35,"")</f>
        <v>-902.63423899999998</v>
      </c>
      <c r="S35" s="227">
        <f>IFERROR('2.3 Foreninger nettokøb'!I36-'1.4 Udbytter'!S35,"")</f>
        <v>108.67152800000008</v>
      </c>
      <c r="T35" s="231"/>
      <c r="U35" s="231"/>
      <c r="V35" s="231"/>
      <c r="W35" s="231"/>
      <c r="X35" s="231"/>
      <c r="Y35" s="231"/>
      <c r="Z35" s="231"/>
      <c r="AA35" s="231"/>
      <c r="AB35" s="231"/>
      <c r="AC35" s="231"/>
      <c r="AD35" s="231"/>
      <c r="AE35" s="231"/>
      <c r="AF35" s="231"/>
      <c r="AG35" s="231"/>
      <c r="AH35" s="231"/>
    </row>
    <row r="36" spans="1:34" x14ac:dyDescent="0.2">
      <c r="A36" s="140" t="s">
        <v>67</v>
      </c>
      <c r="B36" s="141">
        <v>306</v>
      </c>
      <c r="C36" s="141">
        <v>2018.4256578999998</v>
      </c>
      <c r="D36" s="142">
        <v>107.35778358</v>
      </c>
      <c r="E36" s="142">
        <v>-278.35860460999999</v>
      </c>
      <c r="F36" s="142">
        <v>-156.8939292</v>
      </c>
      <c r="G36" s="142">
        <f>'1.2 Nettokøb område'!G37-'1.4 Udbytter'!G36</f>
        <v>-400.565541</v>
      </c>
      <c r="H36" s="142">
        <f>'1.2 Nettokøb område'!H37-'1.4 Udbytter'!H36</f>
        <v>163.65401643999999</v>
      </c>
      <c r="I36" s="142">
        <f>'1.2 Nettokøb område'!I37-'1.4 Udbytter'!I36</f>
        <v>-7.7030033400000004</v>
      </c>
      <c r="J36" s="163"/>
      <c r="K36" s="226" t="s">
        <v>129</v>
      </c>
      <c r="L36" s="227"/>
      <c r="M36" s="233"/>
      <c r="N36" s="235"/>
      <c r="O36" s="227">
        <v>0</v>
      </c>
      <c r="P36" s="227">
        <v>677.94095800000002</v>
      </c>
      <c r="Q36" s="227">
        <f>IFERROR('2.3 Foreninger nettokøb'!G37-'1.4 Udbytter'!Q36,"")</f>
        <v>-39.610562999999999</v>
      </c>
      <c r="R36" s="227">
        <f>IFERROR('2.3 Foreninger nettokøb'!H37-'1.4 Udbytter'!R36,"")</f>
        <v>-44.536365000000004</v>
      </c>
      <c r="S36" s="227">
        <f>IFERROR('2.3 Foreninger nettokøb'!I37-'1.4 Udbytter'!S36,"")</f>
        <v>-111.612127</v>
      </c>
      <c r="T36" s="231"/>
      <c r="U36" s="231"/>
      <c r="V36" s="231"/>
      <c r="W36" s="231"/>
      <c r="X36" s="231"/>
      <c r="Y36" s="231"/>
      <c r="Z36" s="231"/>
      <c r="AA36" s="231"/>
      <c r="AB36" s="231"/>
      <c r="AC36" s="231"/>
      <c r="AD36" s="231"/>
      <c r="AE36" s="231"/>
      <c r="AF36" s="231"/>
      <c r="AG36" s="231"/>
      <c r="AH36" s="231"/>
    </row>
    <row r="37" spans="1:34" x14ac:dyDescent="0.2">
      <c r="A37" s="149" t="s">
        <v>68</v>
      </c>
      <c r="B37" s="144"/>
      <c r="C37" s="144"/>
      <c r="D37" s="145">
        <v>5468.2771534499998</v>
      </c>
      <c r="E37" s="145">
        <v>11720.760972588148</v>
      </c>
      <c r="F37" s="145">
        <v>9684.6301310273593</v>
      </c>
      <c r="G37" s="310">
        <f>'1.2 Nettokøb område'!G38-'1.4 Udbytter'!G37</f>
        <v>744.07795912019776</v>
      </c>
      <c r="H37" s="310">
        <f>'1.2 Nettokøb område'!H38-'1.4 Udbytter'!H37</f>
        <v>567.28490819067827</v>
      </c>
      <c r="I37" s="310">
        <f>'1.2 Nettokøb område'!I38-'1.4 Udbytter'!I37</f>
        <v>7665.0519595253936</v>
      </c>
      <c r="J37" s="163"/>
      <c r="K37" s="334" t="s">
        <v>130</v>
      </c>
      <c r="L37" s="329">
        <v>-2075</v>
      </c>
      <c r="M37" s="335">
        <v>-421</v>
      </c>
      <c r="N37" s="336">
        <v>-376.13193999999999</v>
      </c>
      <c r="O37" s="329">
        <v>-247.09715399999999</v>
      </c>
      <c r="P37" s="329">
        <v>-134.30012099999999</v>
      </c>
      <c r="Q37" s="227">
        <f>IFERROR('2.3 Foreninger nettokøb'!G38-'1.4 Udbytter'!Q37,"")</f>
        <v>-3.0157220000000038</v>
      </c>
      <c r="R37" s="227">
        <f>IFERROR('2.3 Foreninger nettokøb'!H38-'1.4 Udbytter'!R37,"")</f>
        <v>6.5544580000000039</v>
      </c>
      <c r="S37" s="227">
        <f>IFERROR('2.3 Foreninger nettokøb'!I38-'1.4 Udbytter'!S37,"")</f>
        <v>41.387427000000002</v>
      </c>
      <c r="T37" s="231"/>
      <c r="U37" s="231"/>
      <c r="V37" s="231"/>
      <c r="W37" s="231"/>
      <c r="X37" s="231"/>
      <c r="Y37" s="231"/>
      <c r="Z37" s="231"/>
      <c r="AA37" s="231"/>
      <c r="AB37" s="231"/>
      <c r="AC37" s="231"/>
      <c r="AD37" s="231"/>
      <c r="AE37" s="231"/>
      <c r="AF37" s="231"/>
      <c r="AG37" s="231"/>
      <c r="AH37" s="231"/>
    </row>
    <row r="38" spans="1:34" x14ac:dyDescent="0.2">
      <c r="A38" s="149" t="s">
        <v>69</v>
      </c>
      <c r="B38" s="144"/>
      <c r="C38" s="144"/>
      <c r="D38" s="145">
        <v>889.01929229999007</v>
      </c>
      <c r="E38" s="145">
        <v>328.93160611000008</v>
      </c>
      <c r="F38" s="145">
        <v>8204.0258975800007</v>
      </c>
      <c r="G38" s="310">
        <f>'1.2 Nettokøb område'!G39-'1.4 Udbytter'!G38</f>
        <v>79.59438548</v>
      </c>
      <c r="H38" s="310">
        <f>'1.2 Nettokøb område'!H39-'1.4 Udbytter'!H38</f>
        <v>53.782864189999998</v>
      </c>
      <c r="I38" s="310">
        <f>'1.2 Nettokøb område'!I39-'1.4 Udbytter'!I38</f>
        <v>-341.52136230000002</v>
      </c>
      <c r="J38" s="163"/>
      <c r="K38" s="229" t="s">
        <v>131</v>
      </c>
      <c r="L38" s="227">
        <v>-684</v>
      </c>
      <c r="M38" s="233">
        <v>7170.2448877499992</v>
      </c>
      <c r="N38" s="235">
        <v>175.22760444000005</v>
      </c>
      <c r="O38" s="227">
        <v>1616.2515296400002</v>
      </c>
      <c r="P38" s="227">
        <v>3184.5366365</v>
      </c>
      <c r="Q38" s="227">
        <f>IFERROR('2.3 Foreninger nettokøb'!G39-'1.4 Udbytter'!Q38,"")</f>
        <v>1272.72011417</v>
      </c>
      <c r="R38" s="227">
        <f>IFERROR('2.3 Foreninger nettokøb'!H39-'1.4 Udbytter'!R38,"")</f>
        <v>1240.3015409100001</v>
      </c>
      <c r="S38" s="227">
        <f>IFERROR('2.3 Foreninger nettokøb'!I39-'1.4 Udbytter'!S38,"")</f>
        <v>6317.3528690799994</v>
      </c>
      <c r="T38" s="231"/>
      <c r="U38" s="231"/>
      <c r="V38" s="231"/>
      <c r="W38" s="231"/>
      <c r="X38" s="231"/>
      <c r="Y38" s="231"/>
      <c r="Z38" s="231"/>
      <c r="AA38" s="231"/>
      <c r="AB38" s="231"/>
      <c r="AC38" s="231"/>
      <c r="AD38" s="231"/>
      <c r="AE38" s="231"/>
      <c r="AF38" s="231"/>
      <c r="AG38" s="231"/>
      <c r="AH38" s="231"/>
    </row>
    <row r="39" spans="1:34" x14ac:dyDescent="0.2">
      <c r="A39" s="149" t="s">
        <v>70</v>
      </c>
      <c r="B39" s="144"/>
      <c r="C39" s="144"/>
      <c r="D39" s="145">
        <v>985.92192347999992</v>
      </c>
      <c r="E39" s="145">
        <v>1665.71872951</v>
      </c>
      <c r="F39" s="145">
        <v>1561.8744928199999</v>
      </c>
      <c r="G39" s="310">
        <f>'1.2 Nettokøb område'!G40-'1.4 Udbytter'!G39</f>
        <v>483.03387932999999</v>
      </c>
      <c r="H39" s="310">
        <f>'1.2 Nettokøb område'!H40-'1.4 Udbytter'!H39</f>
        <v>394.28156691999999</v>
      </c>
      <c r="I39" s="310">
        <f>'1.2 Nettokøb område'!I40-'1.4 Udbytter'!I39</f>
        <v>4608.4094369699997</v>
      </c>
      <c r="J39" s="163"/>
      <c r="K39" s="229" t="s">
        <v>132</v>
      </c>
      <c r="L39" s="227">
        <v>-15</v>
      </c>
      <c r="M39" s="233">
        <v>27.427641000000001</v>
      </c>
      <c r="N39" s="235">
        <v>17.354725999999999</v>
      </c>
      <c r="O39" s="227">
        <v>25.115158999999998</v>
      </c>
      <c r="P39" s="227">
        <v>38.571414499999996</v>
      </c>
      <c r="Q39" s="227">
        <f>IFERROR('2.3 Foreninger nettokøb'!G40-'1.4 Udbytter'!Q39,"")</f>
        <v>26.625523000000001</v>
      </c>
      <c r="R39" s="227">
        <f>IFERROR('2.3 Foreninger nettokøb'!H40-'1.4 Udbytter'!R39,"")</f>
        <v>55.264715000000002</v>
      </c>
      <c r="S39" s="227">
        <f>IFERROR('2.3 Foreninger nettokøb'!I40-'1.4 Udbytter'!S39,"")</f>
        <v>187.04823300000001</v>
      </c>
      <c r="T39" s="231"/>
      <c r="U39" s="231"/>
      <c r="V39" s="231"/>
      <c r="W39" s="231"/>
      <c r="X39" s="231"/>
      <c r="Y39" s="231"/>
      <c r="Z39" s="231"/>
      <c r="AA39" s="231"/>
      <c r="AB39" s="231"/>
      <c r="AC39" s="231"/>
      <c r="AD39" s="231"/>
      <c r="AE39" s="231"/>
      <c r="AF39" s="231"/>
      <c r="AG39" s="231"/>
      <c r="AH39" s="231"/>
    </row>
    <row r="40" spans="1:34" x14ac:dyDescent="0.2">
      <c r="A40" s="150" t="s">
        <v>71</v>
      </c>
      <c r="B40" s="151"/>
      <c r="C40" s="151"/>
      <c r="D40" s="152">
        <v>2186.69852382</v>
      </c>
      <c r="E40" s="152">
        <v>6509.8646227600002</v>
      </c>
      <c r="F40" s="152">
        <v>1902.42190194</v>
      </c>
      <c r="G40" s="310">
        <f>'1.2 Nettokøb område'!G41-'1.4 Udbytter'!G40</f>
        <v>5.0537660000000004</v>
      </c>
      <c r="H40" s="310">
        <f>'1.2 Nettokøb område'!H41-'1.4 Udbytter'!H40</f>
        <v>-123.90974190999999</v>
      </c>
      <c r="I40" s="310">
        <f>'1.2 Nettokøb område'!I41-'1.4 Udbytter'!I40</f>
        <v>391.54488332</v>
      </c>
      <c r="J40" s="163"/>
      <c r="K40" s="229" t="s">
        <v>133</v>
      </c>
      <c r="L40" s="227">
        <v>46</v>
      </c>
      <c r="M40" s="233">
        <v>1.9079613849999983</v>
      </c>
      <c r="N40" s="235">
        <v>-102.28474431001</v>
      </c>
      <c r="O40" s="227">
        <v>122.1625418</v>
      </c>
      <c r="P40" s="227">
        <v>88.260834799999998</v>
      </c>
      <c r="Q40" s="227">
        <f>IFERROR('2.3 Foreninger nettokøb'!G41-'1.4 Udbytter'!Q40,"")</f>
        <v>2.8996300000000002</v>
      </c>
      <c r="R40" s="227">
        <f>IFERROR('2.3 Foreninger nettokøb'!H41-'1.4 Udbytter'!R40,"")</f>
        <v>18.988275000000002</v>
      </c>
      <c r="S40" s="227">
        <f>IFERROR('2.3 Foreninger nettokøb'!I41-'1.4 Udbytter'!S40,"")</f>
        <v>-27.041991159999998</v>
      </c>
      <c r="T40" s="231"/>
      <c r="U40" s="231"/>
      <c r="V40" s="231"/>
      <c r="W40" s="231"/>
      <c r="X40" s="231"/>
      <c r="Y40" s="231"/>
      <c r="Z40" s="231"/>
      <c r="AA40" s="231"/>
      <c r="AB40" s="231"/>
      <c r="AC40" s="231"/>
      <c r="AD40" s="231"/>
      <c r="AE40" s="231"/>
      <c r="AF40" s="231"/>
      <c r="AG40" s="231"/>
      <c r="AH40" s="231"/>
    </row>
    <row r="41" spans="1:34" x14ac:dyDescent="0.2">
      <c r="A41" s="140" t="s">
        <v>208</v>
      </c>
      <c r="B41" s="141">
        <v>10248</v>
      </c>
      <c r="C41" s="141">
        <v>38685.324387560737</v>
      </c>
      <c r="D41" s="142">
        <v>9529.9168930499909</v>
      </c>
      <c r="E41" s="142">
        <v>20225.27593096815</v>
      </c>
      <c r="F41" s="142">
        <v>21352.952423367358</v>
      </c>
      <c r="G41" s="142">
        <f>'1.2 Nettokøb område'!G42-'1.4 Udbytter'!G41</f>
        <v>1311.7599899301977</v>
      </c>
      <c r="H41" s="142">
        <f>'1.2 Nettokøb område'!H42-'1.4 Udbytter'!H41</f>
        <v>891.43959739067816</v>
      </c>
      <c r="I41" s="142">
        <f>'1.2 Nettokøb område'!I42-'1.4 Udbytter'!I41</f>
        <v>12323.484917515392</v>
      </c>
      <c r="J41" s="163"/>
      <c r="K41" s="229" t="s">
        <v>134</v>
      </c>
      <c r="L41" s="227">
        <v>97</v>
      </c>
      <c r="M41" s="233">
        <v>108.57962160999999</v>
      </c>
      <c r="N41" s="235">
        <v>-12.043491199999998</v>
      </c>
      <c r="O41" s="227">
        <v>0</v>
      </c>
      <c r="P41" s="227">
        <v>0</v>
      </c>
      <c r="Q41" s="227" t="str">
        <f>IFERROR('2.3 Foreninger nettokøb'!G42-'1.4 Udbytter'!Q41,"")</f>
        <v/>
      </c>
      <c r="R41" s="227" t="str">
        <f>IFERROR('2.3 Foreninger nettokøb'!H42-'1.4 Udbytter'!R41,"")</f>
        <v/>
      </c>
      <c r="S41" s="227" t="str">
        <f>IFERROR('2.3 Foreninger nettokøb'!I42-'1.4 Udbytter'!S41,"")</f>
        <v/>
      </c>
      <c r="T41" s="231"/>
      <c r="U41" s="231"/>
      <c r="V41" s="231"/>
      <c r="W41" s="231"/>
      <c r="X41" s="231"/>
      <c r="Y41" s="231"/>
      <c r="Z41" s="231"/>
      <c r="AA41" s="231"/>
      <c r="AB41" s="231"/>
      <c r="AC41" s="231"/>
      <c r="AD41" s="231"/>
      <c r="AE41" s="231"/>
      <c r="AF41" s="231"/>
      <c r="AG41" s="231"/>
      <c r="AH41" s="231"/>
    </row>
    <row r="42" spans="1:34" x14ac:dyDescent="0.2">
      <c r="A42" s="140" t="s">
        <v>72</v>
      </c>
      <c r="B42" s="141">
        <v>1697</v>
      </c>
      <c r="C42" s="141">
        <v>8897.6167878899996</v>
      </c>
      <c r="D42" s="142">
        <v>2798.5170045899999</v>
      </c>
      <c r="E42" s="142">
        <v>2332.3114358199996</v>
      </c>
      <c r="F42" s="142">
        <v>10861.208348639999</v>
      </c>
      <c r="G42" s="142">
        <f>'1.2 Nettokøb område'!G43-'1.4 Udbytter'!G42</f>
        <v>330.62306720999999</v>
      </c>
      <c r="H42" s="142">
        <f>'1.2 Nettokøb område'!H43-'1.4 Udbytter'!H42</f>
        <v>478.95643239999998</v>
      </c>
      <c r="I42" s="142">
        <f>'1.2 Nettokøb område'!I43-'1.4 Udbytter'!I42</f>
        <v>-16762.64075817</v>
      </c>
      <c r="J42" s="163"/>
      <c r="K42" s="229" t="s">
        <v>148</v>
      </c>
      <c r="L42" s="227">
        <v>-1126</v>
      </c>
      <c r="M42" s="233">
        <v>2890.2806764299999</v>
      </c>
      <c r="N42" s="235">
        <v>-2510.8167301100002</v>
      </c>
      <c r="O42" s="227">
        <v>969.98935956000003</v>
      </c>
      <c r="P42" s="227">
        <v>6425.3986988299994</v>
      </c>
      <c r="Q42" s="227">
        <f>IFERROR('2.3 Foreninger nettokøb'!G43-'1.4 Udbytter'!Q42,"")</f>
        <v>659.22894352000003</v>
      </c>
      <c r="R42" s="227">
        <f>IFERROR('2.3 Foreninger nettokøb'!H43-'1.4 Udbytter'!R42,"")</f>
        <v>387.73274859999998</v>
      </c>
      <c r="S42" s="227">
        <f>IFERROR('2.3 Foreninger nettokøb'!I43-'1.4 Udbytter'!S42,"")</f>
        <v>8376.5657599299993</v>
      </c>
      <c r="T42" s="231"/>
      <c r="U42" s="231"/>
      <c r="V42" s="231"/>
      <c r="W42" s="231"/>
      <c r="X42" s="231"/>
      <c r="Y42" s="231"/>
      <c r="Z42" s="231"/>
      <c r="AA42" s="231"/>
      <c r="AB42" s="231"/>
      <c r="AC42" s="231"/>
      <c r="AD42" s="231"/>
      <c r="AE42" s="231"/>
      <c r="AF42" s="231"/>
      <c r="AG42" s="231"/>
      <c r="AH42" s="231"/>
    </row>
    <row r="43" spans="1:34" x14ac:dyDescent="0.2">
      <c r="A43" s="140" t="s">
        <v>73</v>
      </c>
      <c r="B43" s="141">
        <v>28</v>
      </c>
      <c r="C43" s="141">
        <v>2478.4760283199998</v>
      </c>
      <c r="D43" s="142">
        <v>442.10169488000003</v>
      </c>
      <c r="E43" s="142">
        <v>373.53811784000004</v>
      </c>
      <c r="F43" s="142">
        <v>434.73415808000004</v>
      </c>
      <c r="G43" s="142">
        <f>'1.2 Nettokøb område'!G44-'1.4 Udbytter'!G43</f>
        <v>32.858010999999998</v>
      </c>
      <c r="H43" s="142">
        <f>'1.2 Nettokøb område'!H44-'1.4 Udbytter'!H43</f>
        <v>22.449037000000001</v>
      </c>
      <c r="I43" s="142">
        <f>'1.2 Nettokøb område'!I44-'1.4 Udbytter'!I43</f>
        <v>172.56640621</v>
      </c>
      <c r="J43" s="163"/>
      <c r="K43" s="229" t="s">
        <v>136</v>
      </c>
      <c r="L43" s="227">
        <v>123</v>
      </c>
      <c r="M43" s="233">
        <v>363.43933088</v>
      </c>
      <c r="N43" s="235">
        <v>-1808.7224952199999</v>
      </c>
      <c r="O43" s="227">
        <v>-294.13198756999998</v>
      </c>
      <c r="P43" s="227">
        <v>22.948288590000001</v>
      </c>
      <c r="Q43" s="227">
        <f>IFERROR('2.3 Foreninger nettokøb'!G44-'1.4 Udbytter'!Q43,"")</f>
        <v>9.8530155799999992</v>
      </c>
      <c r="R43" s="227">
        <f>IFERROR('2.3 Foreninger nettokøb'!H44-'1.4 Udbytter'!R43,"")</f>
        <v>2E-8</v>
      </c>
      <c r="S43" s="227">
        <f>IFERROR('2.3 Foreninger nettokøb'!I44-'1.4 Udbytter'!S43,"")</f>
        <v>480.20614540999998</v>
      </c>
      <c r="T43" s="231"/>
      <c r="U43" s="231"/>
      <c r="V43" s="231"/>
      <c r="W43" s="231"/>
      <c r="X43" s="231"/>
      <c r="Y43" s="231"/>
      <c r="Z43" s="231"/>
      <c r="AA43" s="231"/>
      <c r="AB43" s="231"/>
      <c r="AC43" s="231"/>
      <c r="AD43" s="231"/>
      <c r="AE43" s="231"/>
      <c r="AF43" s="231"/>
      <c r="AG43" s="231"/>
      <c r="AH43" s="231"/>
    </row>
    <row r="44" spans="1:34" x14ac:dyDescent="0.2">
      <c r="A44" s="140" t="s">
        <v>74</v>
      </c>
      <c r="B44" s="141">
        <v>113</v>
      </c>
      <c r="C44" s="141">
        <v>2631.6450710511831</v>
      </c>
      <c r="D44" s="142">
        <v>2439.6184416000001</v>
      </c>
      <c r="E44" s="142">
        <v>2125.5403767399998</v>
      </c>
      <c r="F44" s="142">
        <v>-586.61052203999998</v>
      </c>
      <c r="G44" s="142">
        <f>'1.2 Nettokøb område'!G45-'1.4 Udbytter'!G44</f>
        <v>-56.466527540000001</v>
      </c>
      <c r="H44" s="142">
        <f>'1.2 Nettokøb område'!H45-'1.4 Udbytter'!H44</f>
        <v>-440.97548834000003</v>
      </c>
      <c r="I44" s="142">
        <f>'1.2 Nettokøb område'!I45-'1.4 Udbytter'!I44</f>
        <v>-1205.46021688</v>
      </c>
      <c r="J44" s="163"/>
      <c r="K44" s="229" t="s">
        <v>137</v>
      </c>
      <c r="L44" s="227">
        <v>-795</v>
      </c>
      <c r="M44" s="233">
        <v>-1570.7779024599599</v>
      </c>
      <c r="N44" s="235">
        <v>-1160.31651999</v>
      </c>
      <c r="O44" s="227">
        <v>-946.92047142000001</v>
      </c>
      <c r="P44" s="227">
        <v>-938.95445254999993</v>
      </c>
      <c r="Q44" s="227">
        <f>IFERROR('2.3 Foreninger nettokøb'!G45-'1.4 Udbytter'!Q44,"")</f>
        <v>-49.316390259999999</v>
      </c>
      <c r="R44" s="227">
        <f>IFERROR('2.3 Foreninger nettokøb'!H45-'1.4 Udbytter'!R44,"")</f>
        <v>-18.193513459999998</v>
      </c>
      <c r="S44" s="227">
        <f>IFERROR('2.3 Foreninger nettokøb'!I45-'1.4 Udbytter'!S44,"")</f>
        <v>-457.10463627000001</v>
      </c>
      <c r="T44" s="231"/>
      <c r="U44" s="231"/>
      <c r="V44" s="231"/>
      <c r="W44" s="231"/>
      <c r="X44" s="231"/>
      <c r="Y44" s="231"/>
      <c r="Z44" s="231"/>
      <c r="AA44" s="231"/>
      <c r="AB44" s="231"/>
      <c r="AC44" s="231"/>
      <c r="AD44" s="231"/>
      <c r="AE44" s="231"/>
      <c r="AF44" s="231"/>
      <c r="AG44" s="231"/>
      <c r="AH44" s="231"/>
    </row>
    <row r="45" spans="1:34" x14ac:dyDescent="0.2">
      <c r="A45" s="153" t="s">
        <v>75</v>
      </c>
      <c r="B45" s="154">
        <v>-5</v>
      </c>
      <c r="C45" s="154">
        <v>-124.689829</v>
      </c>
      <c r="D45" s="155">
        <v>2021.994919</v>
      </c>
      <c r="E45" s="155">
        <v>55.511080999999997</v>
      </c>
      <c r="F45" s="155">
        <v>0</v>
      </c>
      <c r="G45" s="142">
        <f>'1.2 Nettokøb område'!G46-'1.4 Udbytter'!G45</f>
        <v>0</v>
      </c>
      <c r="H45" s="142">
        <f>'1.2 Nettokøb område'!H46-'1.4 Udbytter'!H45</f>
        <v>0</v>
      </c>
      <c r="I45" s="142">
        <f>'1.2 Nettokøb område'!I46-'1.4 Udbytter'!I45</f>
        <v>0</v>
      </c>
      <c r="J45" s="163"/>
      <c r="K45" s="229" t="s">
        <v>138</v>
      </c>
      <c r="L45" s="227">
        <v>2016</v>
      </c>
      <c r="M45" s="233">
        <v>2400.6273135678275</v>
      </c>
      <c r="N45" s="235">
        <v>502.15342021553602</v>
      </c>
      <c r="O45" s="227">
        <v>-755.46234399999992</v>
      </c>
      <c r="P45" s="227">
        <v>-443.58367199999998</v>
      </c>
      <c r="Q45" s="227">
        <f>IFERROR('2.3 Foreninger nettokøb'!G46-'1.4 Udbytter'!Q45,"")</f>
        <v>-240.70390499999999</v>
      </c>
      <c r="R45" s="227">
        <f>IFERROR('2.3 Foreninger nettokøb'!H46-'1.4 Udbytter'!R45,"")</f>
        <v>433.06577199999998</v>
      </c>
      <c r="S45" s="227">
        <f>IFERROR('2.3 Foreninger nettokøb'!I46-'1.4 Udbytter'!S45,"")</f>
        <v>2095.82924</v>
      </c>
      <c r="T45" s="231"/>
      <c r="U45" s="231"/>
      <c r="V45" s="231"/>
      <c r="W45" s="231"/>
      <c r="X45" s="231"/>
      <c r="Y45" s="231"/>
      <c r="Z45" s="231"/>
      <c r="AA45" s="231"/>
      <c r="AB45" s="231"/>
      <c r="AC45" s="231"/>
      <c r="AD45" s="231"/>
      <c r="AE45" s="231"/>
      <c r="AF45" s="231"/>
      <c r="AG45" s="231"/>
      <c r="AH45" s="231"/>
    </row>
    <row r="46" spans="1:34" x14ac:dyDescent="0.2">
      <c r="A46" s="156" t="s">
        <v>76</v>
      </c>
      <c r="B46" s="157">
        <v>21134</v>
      </c>
      <c r="C46" s="157">
        <v>37654.924778040739</v>
      </c>
      <c r="D46" s="158">
        <v>8679.0160613279659</v>
      </c>
      <c r="E46" s="158">
        <v>25242.739621802884</v>
      </c>
      <c r="F46" s="158">
        <v>55480.268893981505</v>
      </c>
      <c r="G46" s="158">
        <f>G3+G22+G27+G34+G35+G36+G41+G42+G43+G44+G45</f>
        <v>5200.9946724954343</v>
      </c>
      <c r="H46" s="158">
        <f>H3+H22+H27+H34+H35+H36+H41+H42+H43+H44+H45</f>
        <v>3864.9753706139991</v>
      </c>
      <c r="I46" s="158">
        <f>I3+I22+I27+I34+I35+I36+I41+I42+I43+I44+I45</f>
        <v>25793.066840424381</v>
      </c>
      <c r="J46" s="283"/>
      <c r="K46" s="56" t="s">
        <v>149</v>
      </c>
      <c r="L46" s="238">
        <v>21134</v>
      </c>
      <c r="M46" s="238">
        <v>37654.924778040739</v>
      </c>
      <c r="N46" s="238">
        <v>8679.0160613279568</v>
      </c>
      <c r="O46" s="238">
        <v>25242.785013802892</v>
      </c>
      <c r="P46" s="238">
        <v>55480.268893981513</v>
      </c>
      <c r="Q46" s="238">
        <f>SUM(Q3:Q45)-Q37</f>
        <v>5200.9946724954334</v>
      </c>
      <c r="R46" s="238">
        <f>SUM(R3:R45)-R37</f>
        <v>3864.9753706139991</v>
      </c>
      <c r="S46" s="238">
        <f>SUM(S3:S45)-S37</f>
        <v>25793.066840424366</v>
      </c>
      <c r="T46" s="231"/>
      <c r="U46" s="231"/>
      <c r="V46" s="231"/>
      <c r="W46" s="231"/>
      <c r="X46" s="231"/>
      <c r="Y46" s="231"/>
      <c r="Z46" s="231"/>
      <c r="AA46" s="231"/>
      <c r="AB46" s="231"/>
      <c r="AC46" s="231"/>
      <c r="AD46" s="231"/>
      <c r="AE46" s="231"/>
      <c r="AF46" s="231"/>
      <c r="AG46" s="231"/>
      <c r="AH46" s="223"/>
    </row>
    <row r="47" spans="1:34" s="98" customFormat="1" x14ac:dyDescent="0.2">
      <c r="A47" s="121" t="s">
        <v>219</v>
      </c>
      <c r="B47" s="191"/>
      <c r="C47" s="191"/>
      <c r="D47" s="191"/>
      <c r="E47" s="191"/>
      <c r="F47" s="191"/>
      <c r="G47" s="191"/>
      <c r="H47" s="191"/>
      <c r="I47" s="191"/>
      <c r="J47" s="191"/>
      <c r="K47" s="57" t="s">
        <v>150</v>
      </c>
      <c r="L47" s="58">
        <v>19059</v>
      </c>
      <c r="M47" s="58">
        <v>37233.924778040739</v>
      </c>
      <c r="N47" s="58">
        <v>8302.8841213279575</v>
      </c>
      <c r="O47" s="58">
        <v>24995.687859802892</v>
      </c>
      <c r="P47" s="58">
        <v>55345.968772981512</v>
      </c>
      <c r="Q47" s="58">
        <f>SUM(Q3:Q45)</f>
        <v>5197.9789504954333</v>
      </c>
      <c r="R47" s="58">
        <f>SUM(R3:R45)</f>
        <v>3871.5298286139991</v>
      </c>
      <c r="S47" s="58">
        <f>SUM(S3:S45)</f>
        <v>25834.454267424368</v>
      </c>
      <c r="T47" s="191"/>
      <c r="U47" s="191"/>
      <c r="V47" s="191"/>
      <c r="W47" s="191"/>
      <c r="X47" s="191"/>
      <c r="Y47" s="191"/>
      <c r="Z47" s="191"/>
      <c r="AA47" s="191"/>
      <c r="AB47" s="191"/>
      <c r="AC47" s="191"/>
      <c r="AD47" s="191"/>
      <c r="AE47" s="191"/>
      <c r="AF47" s="191"/>
      <c r="AG47" s="191"/>
      <c r="AH47" s="191"/>
    </row>
    <row r="48" spans="1:34" s="98" customFormat="1" x14ac:dyDescent="0.2">
      <c r="A48" s="191"/>
      <c r="B48" s="191"/>
      <c r="C48" s="191"/>
      <c r="D48" s="191"/>
      <c r="E48" s="123"/>
      <c r="F48" s="123"/>
      <c r="G48" s="123"/>
      <c r="H48" s="123"/>
      <c r="I48" s="123"/>
      <c r="J48" s="191"/>
      <c r="K48" s="121" t="s">
        <v>219</v>
      </c>
      <c r="L48" s="121"/>
      <c r="M48" s="121"/>
      <c r="N48" s="121"/>
      <c r="O48" s="121"/>
      <c r="P48" s="121"/>
      <c r="Q48" s="121"/>
      <c r="R48" s="231"/>
      <c r="S48" s="231"/>
      <c r="T48" s="191"/>
      <c r="U48" s="191"/>
      <c r="V48" s="191"/>
      <c r="W48" s="191"/>
      <c r="X48" s="191"/>
      <c r="Y48" s="191"/>
      <c r="Z48" s="191"/>
      <c r="AA48" s="191"/>
      <c r="AB48" s="191"/>
      <c r="AC48" s="191"/>
      <c r="AD48" s="191"/>
      <c r="AE48" s="191"/>
      <c r="AF48" s="191"/>
      <c r="AG48" s="191"/>
      <c r="AH48" s="191"/>
    </row>
    <row r="49" spans="6:19" s="98" customFormat="1" x14ac:dyDescent="0.2">
      <c r="F49" s="191"/>
      <c r="H49" s="191"/>
      <c r="I49" s="191"/>
      <c r="J49" s="191"/>
      <c r="K49" s="191"/>
      <c r="L49" s="191"/>
      <c r="M49" s="191"/>
      <c r="N49" s="191"/>
      <c r="O49" s="191"/>
      <c r="P49" s="191"/>
      <c r="Q49" s="191"/>
      <c r="R49" s="191"/>
      <c r="S49" s="191"/>
    </row>
    <row r="50" spans="6:19" s="98" customFormat="1" x14ac:dyDescent="0.2">
      <c r="F50" s="191"/>
      <c r="G50" s="123"/>
      <c r="H50" s="123"/>
      <c r="I50" s="123"/>
      <c r="J50" s="191"/>
      <c r="K50" s="191"/>
      <c r="L50" s="191"/>
      <c r="M50" s="191"/>
      <c r="N50" s="191"/>
      <c r="O50" s="191"/>
      <c r="P50" s="191"/>
      <c r="Q50" s="123"/>
    </row>
    <row r="51" spans="6:19" s="98" customFormat="1" x14ac:dyDescent="0.2">
      <c r="F51" s="191"/>
      <c r="H51" s="191"/>
      <c r="I51" s="191"/>
      <c r="J51" s="191"/>
      <c r="K51" s="191"/>
      <c r="L51" s="191"/>
      <c r="M51" s="191"/>
      <c r="N51" s="191"/>
      <c r="O51" s="191"/>
      <c r="P51" s="191"/>
      <c r="Q51" s="191"/>
    </row>
    <row r="52" spans="6:19" s="98" customFormat="1" x14ac:dyDescent="0.2">
      <c r="F52" s="191"/>
      <c r="H52" s="191"/>
      <c r="I52" s="191"/>
      <c r="J52" s="191"/>
      <c r="K52" s="191"/>
      <c r="L52" s="191"/>
      <c r="M52" s="191"/>
      <c r="N52" s="191"/>
      <c r="O52" s="191"/>
      <c r="P52" s="191"/>
      <c r="Q52" s="191"/>
    </row>
    <row r="53" spans="6:19" s="98" customFormat="1" x14ac:dyDescent="0.2">
      <c r="F53" s="191"/>
      <c r="H53" s="129"/>
      <c r="I53" s="191"/>
      <c r="J53" s="191"/>
      <c r="K53" s="191"/>
      <c r="L53" s="191"/>
      <c r="M53" s="191"/>
      <c r="N53" s="191"/>
      <c r="O53" s="191"/>
      <c r="P53" s="191"/>
      <c r="Q53" s="191"/>
    </row>
    <row r="54" spans="6:19" s="98" customFormat="1" x14ac:dyDescent="0.2">
      <c r="F54" s="191"/>
      <c r="H54" s="191"/>
      <c r="I54" s="191"/>
      <c r="J54" s="191"/>
      <c r="K54" s="191"/>
      <c r="L54" s="191"/>
      <c r="M54" s="191"/>
      <c r="N54" s="191"/>
      <c r="O54" s="191"/>
      <c r="P54" s="191"/>
      <c r="Q54" s="191"/>
    </row>
    <row r="55" spans="6:19" s="98" customFormat="1" x14ac:dyDescent="0.2">
      <c r="F55" s="191"/>
      <c r="G55" s="123"/>
      <c r="H55" s="123"/>
      <c r="I55" s="123"/>
      <c r="J55" s="191"/>
      <c r="K55" s="191"/>
      <c r="L55" s="191"/>
      <c r="M55" s="191"/>
      <c r="N55" s="191"/>
      <c r="O55" s="191"/>
      <c r="P55" s="191"/>
      <c r="Q55" s="191"/>
    </row>
    <row r="56" spans="6:19" s="98" customFormat="1" x14ac:dyDescent="0.2">
      <c r="F56" s="191"/>
      <c r="H56" s="191"/>
      <c r="I56" s="191"/>
      <c r="J56" s="191"/>
      <c r="K56" s="191"/>
      <c r="L56" s="191"/>
      <c r="M56" s="191"/>
      <c r="N56" s="191"/>
      <c r="O56" s="191"/>
      <c r="P56" s="191"/>
      <c r="Q56" s="191"/>
    </row>
    <row r="57" spans="6:19" s="98" customFormat="1" x14ac:dyDescent="0.2">
      <c r="F57" s="191"/>
      <c r="H57" s="191"/>
      <c r="I57" s="191"/>
      <c r="J57" s="191"/>
      <c r="K57" s="191"/>
      <c r="L57" s="191"/>
      <c r="M57" s="191"/>
      <c r="N57" s="191"/>
      <c r="O57" s="191"/>
      <c r="P57" s="191"/>
      <c r="Q57" s="191"/>
    </row>
    <row r="58" spans="6:19" s="98" customFormat="1" x14ac:dyDescent="0.2">
      <c r="F58" s="191"/>
      <c r="H58" s="191"/>
      <c r="I58" s="191"/>
      <c r="J58" s="191"/>
      <c r="K58" s="191"/>
      <c r="L58" s="191"/>
      <c r="M58" s="191"/>
      <c r="N58" s="191"/>
      <c r="O58" s="191"/>
      <c r="P58" s="191"/>
      <c r="Q58" s="191"/>
    </row>
    <row r="59" spans="6:19" s="98" customFormat="1" x14ac:dyDescent="0.2">
      <c r="F59" s="191"/>
      <c r="H59" s="191"/>
      <c r="I59" s="191"/>
      <c r="J59" s="191"/>
      <c r="K59" s="191"/>
      <c r="L59" s="191"/>
      <c r="M59" s="191"/>
      <c r="N59" s="191"/>
      <c r="O59" s="191"/>
      <c r="P59" s="191"/>
      <c r="Q59" s="191"/>
    </row>
    <row r="60" spans="6:19" s="98" customFormat="1" x14ac:dyDescent="0.2">
      <c r="F60" s="191"/>
      <c r="H60" s="191"/>
      <c r="I60" s="191"/>
      <c r="J60" s="191"/>
      <c r="K60" s="191"/>
      <c r="L60" s="191"/>
      <c r="M60" s="191"/>
      <c r="N60" s="191"/>
      <c r="O60" s="191"/>
      <c r="P60" s="191"/>
      <c r="Q60" s="191"/>
    </row>
    <row r="61" spans="6:19" s="98" customFormat="1" x14ac:dyDescent="0.2">
      <c r="F61" s="191"/>
      <c r="H61" s="191"/>
      <c r="I61" s="191"/>
      <c r="J61" s="191"/>
      <c r="K61" s="191"/>
      <c r="L61" s="191"/>
      <c r="M61" s="191"/>
      <c r="N61" s="191"/>
      <c r="O61" s="191"/>
      <c r="P61" s="191"/>
      <c r="Q61" s="191"/>
    </row>
    <row r="62" spans="6:19" s="98" customFormat="1" x14ac:dyDescent="0.2">
      <c r="F62" s="191"/>
      <c r="H62" s="191"/>
      <c r="I62" s="191"/>
      <c r="J62" s="191"/>
      <c r="K62" s="191"/>
      <c r="L62" s="191"/>
      <c r="M62" s="191"/>
      <c r="N62" s="191"/>
      <c r="O62" s="191"/>
      <c r="P62" s="191"/>
      <c r="Q62" s="191"/>
    </row>
    <row r="63" spans="6:19" s="98" customFormat="1" x14ac:dyDescent="0.2">
      <c r="F63" s="191"/>
      <c r="H63" s="191"/>
      <c r="I63" s="191"/>
      <c r="J63" s="191"/>
      <c r="K63" s="191"/>
      <c r="L63" s="191"/>
      <c r="M63" s="191"/>
      <c r="N63" s="191"/>
      <c r="O63" s="191"/>
      <c r="P63" s="191"/>
      <c r="Q63" s="191"/>
    </row>
    <row r="64" spans="6:19" s="98" customFormat="1" x14ac:dyDescent="0.2">
      <c r="F64" s="191"/>
      <c r="H64" s="191"/>
      <c r="I64" s="191"/>
      <c r="J64" s="191"/>
      <c r="K64" s="191"/>
      <c r="L64" s="191"/>
      <c r="M64" s="191"/>
      <c r="N64" s="191"/>
      <c r="O64" s="191"/>
      <c r="P64" s="191"/>
      <c r="Q64" s="191"/>
    </row>
    <row r="65" spans="6:17" s="98" customFormat="1" x14ac:dyDescent="0.2">
      <c r="F65" s="191"/>
      <c r="K65" s="191"/>
      <c r="L65" s="191"/>
      <c r="M65" s="191"/>
      <c r="N65" s="191"/>
      <c r="O65" s="191"/>
      <c r="P65" s="191"/>
      <c r="Q65" s="191"/>
    </row>
    <row r="66" spans="6:17" s="98" customFormat="1" x14ac:dyDescent="0.2">
      <c r="F66" s="191"/>
      <c r="P66" s="191"/>
    </row>
    <row r="67" spans="6:17" s="98" customFormat="1" x14ac:dyDescent="0.2">
      <c r="F67" s="191"/>
      <c r="P67" s="191"/>
    </row>
    <row r="68" spans="6:17" s="98" customFormat="1" x14ac:dyDescent="0.2">
      <c r="F68" s="191"/>
      <c r="P68" s="191"/>
    </row>
    <row r="69" spans="6:17" s="98" customFormat="1" x14ac:dyDescent="0.2">
      <c r="F69" s="191"/>
      <c r="P69" s="191"/>
    </row>
    <row r="70" spans="6:17" s="98" customFormat="1" x14ac:dyDescent="0.2">
      <c r="F70" s="191"/>
      <c r="P70" s="191"/>
    </row>
    <row r="71" spans="6:17" s="98" customFormat="1" x14ac:dyDescent="0.2">
      <c r="F71" s="191"/>
      <c r="P71" s="191"/>
    </row>
    <row r="72" spans="6:17" s="98" customFormat="1" x14ac:dyDescent="0.2">
      <c r="F72" s="191"/>
      <c r="P72" s="191"/>
    </row>
    <row r="73" spans="6:17" s="98" customFormat="1" x14ac:dyDescent="0.2">
      <c r="F73" s="191"/>
      <c r="P73" s="191"/>
    </row>
    <row r="74" spans="6:17" s="98" customFormat="1" x14ac:dyDescent="0.2">
      <c r="F74" s="191"/>
      <c r="P74" s="191"/>
    </row>
    <row r="75" spans="6:17" s="98" customFormat="1" x14ac:dyDescent="0.2">
      <c r="F75" s="191"/>
      <c r="P75" s="191"/>
    </row>
    <row r="76" spans="6:17" s="98" customFormat="1" x14ac:dyDescent="0.2">
      <c r="F76" s="191"/>
      <c r="P76" s="191"/>
    </row>
    <row r="77" spans="6:17" s="98" customFormat="1" x14ac:dyDescent="0.2">
      <c r="F77" s="191"/>
      <c r="P77" s="191"/>
    </row>
    <row r="78" spans="6:17" s="98" customFormat="1" x14ac:dyDescent="0.2">
      <c r="F78" s="191"/>
      <c r="P78" s="191"/>
    </row>
    <row r="79" spans="6:17" s="98" customFormat="1" x14ac:dyDescent="0.2">
      <c r="F79" s="191"/>
      <c r="P79" s="191"/>
    </row>
    <row r="80" spans="6:17" s="98" customFormat="1" x14ac:dyDescent="0.2">
      <c r="F80" s="191"/>
      <c r="P80" s="191"/>
    </row>
    <row r="81" spans="6:19" s="98" customFormat="1" x14ac:dyDescent="0.2">
      <c r="F81" s="191"/>
      <c r="J81" s="191"/>
      <c r="P81" s="191"/>
    </row>
    <row r="82" spans="6:19" s="98" customFormat="1" x14ac:dyDescent="0.2">
      <c r="F82" s="191"/>
      <c r="J82" s="191"/>
      <c r="K82" s="191"/>
      <c r="L82" s="191"/>
      <c r="M82" s="191"/>
      <c r="N82" s="191"/>
      <c r="O82" s="191"/>
      <c r="P82" s="191"/>
      <c r="Q82" s="191"/>
      <c r="R82" s="191"/>
      <c r="S82" s="191"/>
    </row>
    <row r="83" spans="6:19" s="98" customFormat="1" x14ac:dyDescent="0.2">
      <c r="F83" s="191"/>
      <c r="J83" s="191"/>
      <c r="K83" s="191"/>
      <c r="L83" s="191"/>
      <c r="M83" s="191"/>
      <c r="N83" s="191"/>
      <c r="O83" s="191"/>
      <c r="P83" s="191"/>
      <c r="Q83" s="191"/>
      <c r="R83" s="191"/>
      <c r="S83" s="191"/>
    </row>
    <row r="84" spans="6:19" s="98" customFormat="1" x14ac:dyDescent="0.2">
      <c r="F84" s="191"/>
      <c r="J84" s="191"/>
      <c r="K84" s="191"/>
      <c r="L84" s="191"/>
      <c r="M84" s="191"/>
      <c r="N84" s="191"/>
      <c r="O84" s="191"/>
      <c r="P84" s="191"/>
      <c r="Q84" s="191"/>
      <c r="R84" s="191"/>
      <c r="S84" s="191"/>
    </row>
    <row r="85" spans="6:19" s="98" customFormat="1" x14ac:dyDescent="0.2">
      <c r="F85" s="191"/>
      <c r="J85" s="191"/>
      <c r="K85" s="191"/>
      <c r="L85" s="191"/>
      <c r="M85" s="191"/>
      <c r="N85" s="191"/>
      <c r="O85" s="191"/>
      <c r="P85" s="191"/>
      <c r="Q85" s="191"/>
      <c r="R85" s="191"/>
      <c r="S85" s="191"/>
    </row>
    <row r="86" spans="6:19" x14ac:dyDescent="0.2">
      <c r="J86" s="125"/>
      <c r="K86" s="191"/>
      <c r="L86" s="191"/>
      <c r="M86" s="191"/>
      <c r="N86" s="191"/>
      <c r="O86" s="191"/>
      <c r="P86" s="191"/>
      <c r="Q86" s="191"/>
      <c r="R86" s="191"/>
      <c r="S86" s="191"/>
    </row>
    <row r="87" spans="6:19" x14ac:dyDescent="0.2">
      <c r="J87" s="125"/>
      <c r="K87" s="191"/>
      <c r="L87" s="191"/>
      <c r="M87" s="191"/>
      <c r="N87" s="191"/>
      <c r="O87" s="191"/>
      <c r="P87" s="191"/>
      <c r="Q87" s="191"/>
      <c r="R87" s="191"/>
      <c r="S87" s="191"/>
    </row>
    <row r="88" spans="6:19" x14ac:dyDescent="0.2">
      <c r="J88" s="125"/>
      <c r="K88" s="191"/>
      <c r="L88" s="126"/>
      <c r="M88" s="126"/>
      <c r="N88" s="126"/>
      <c r="O88" s="126"/>
      <c r="P88" s="126"/>
      <c r="Q88" s="191"/>
      <c r="R88" s="231"/>
      <c r="S88" s="231"/>
    </row>
    <row r="89" spans="6:19" x14ac:dyDescent="0.2">
      <c r="J89" s="125"/>
      <c r="K89" s="191"/>
      <c r="L89" s="126"/>
      <c r="M89" s="126"/>
      <c r="N89" s="126"/>
      <c r="O89" s="126"/>
      <c r="P89" s="126"/>
      <c r="Q89" s="191"/>
      <c r="R89" s="231"/>
      <c r="S89" s="231"/>
    </row>
    <row r="90" spans="6:19" x14ac:dyDescent="0.2">
      <c r="J90" s="125"/>
      <c r="K90" s="191"/>
      <c r="L90" s="126"/>
      <c r="M90" s="126"/>
      <c r="N90" s="126"/>
      <c r="O90" s="126"/>
      <c r="P90" s="126"/>
      <c r="Q90" s="191"/>
      <c r="R90" s="231"/>
      <c r="S90" s="231"/>
    </row>
    <row r="91" spans="6:19" x14ac:dyDescent="0.2">
      <c r="J91" s="125"/>
      <c r="K91" s="191"/>
      <c r="L91" s="126"/>
      <c r="M91" s="126"/>
      <c r="N91" s="126"/>
      <c r="O91" s="126"/>
      <c r="P91" s="126"/>
      <c r="Q91" s="191"/>
      <c r="R91" s="231"/>
      <c r="S91" s="231"/>
    </row>
    <row r="92" spans="6:19" x14ac:dyDescent="0.2">
      <c r="J92" s="125"/>
      <c r="K92" s="191"/>
      <c r="L92" s="126"/>
      <c r="M92" s="126"/>
      <c r="N92" s="126"/>
      <c r="O92" s="126"/>
      <c r="P92" s="126"/>
      <c r="Q92" s="191"/>
      <c r="R92" s="231"/>
      <c r="S92" s="231"/>
    </row>
    <row r="93" spans="6:19" x14ac:dyDescent="0.2">
      <c r="J93" s="125"/>
      <c r="K93" s="191"/>
      <c r="L93" s="126"/>
      <c r="M93" s="126"/>
      <c r="N93" s="126"/>
      <c r="O93" s="126"/>
      <c r="P93" s="126"/>
      <c r="Q93" s="191"/>
      <c r="R93" s="231"/>
      <c r="S93" s="231"/>
    </row>
    <row r="94" spans="6:19" x14ac:dyDescent="0.2">
      <c r="J94" s="125"/>
      <c r="K94" s="191"/>
      <c r="L94" s="126"/>
      <c r="M94" s="126"/>
      <c r="N94" s="126"/>
      <c r="O94" s="126"/>
      <c r="P94" s="126"/>
      <c r="Q94" s="191"/>
      <c r="R94" s="231"/>
      <c r="S94" s="231"/>
    </row>
    <row r="95" spans="6:19" x14ac:dyDescent="0.2">
      <c r="J95" s="125"/>
      <c r="K95" s="191"/>
      <c r="L95" s="126"/>
      <c r="M95" s="126"/>
      <c r="N95" s="126"/>
      <c r="O95" s="126"/>
      <c r="P95" s="126"/>
      <c r="Q95" s="191"/>
      <c r="R95" s="231"/>
      <c r="S95" s="231"/>
    </row>
    <row r="96" spans="6:19" x14ac:dyDescent="0.2">
      <c r="J96" s="125"/>
      <c r="K96" s="191"/>
      <c r="L96" s="126"/>
      <c r="M96" s="126"/>
      <c r="N96" s="126"/>
      <c r="O96" s="126"/>
      <c r="P96" s="126"/>
      <c r="Q96" s="191"/>
      <c r="R96" s="231"/>
      <c r="S96" s="231"/>
    </row>
    <row r="97" spans="10:19" x14ac:dyDescent="0.2">
      <c r="J97" s="125"/>
      <c r="K97" s="191"/>
      <c r="L97" s="126"/>
      <c r="M97" s="126"/>
      <c r="N97" s="126"/>
      <c r="O97" s="126"/>
      <c r="P97" s="126"/>
      <c r="Q97" s="191"/>
      <c r="R97" s="231"/>
      <c r="S97" s="231"/>
    </row>
    <row r="98" spans="10:19" x14ac:dyDescent="0.2">
      <c r="J98" s="78"/>
      <c r="K98" s="191"/>
      <c r="L98" s="126"/>
      <c r="M98" s="126"/>
      <c r="N98" s="126"/>
      <c r="O98" s="126"/>
      <c r="P98" s="126"/>
      <c r="Q98" s="191"/>
    </row>
    <row r="99" spans="10:19" x14ac:dyDescent="0.2">
      <c r="J99" s="78"/>
      <c r="K99" s="191"/>
      <c r="L99" s="126"/>
      <c r="M99" s="126"/>
      <c r="N99" s="126"/>
      <c r="O99" s="126"/>
      <c r="P99" s="126"/>
      <c r="Q99" s="191"/>
    </row>
    <row r="100" spans="10:19" x14ac:dyDescent="0.2">
      <c r="J100" s="78"/>
      <c r="K100" s="243"/>
      <c r="L100" s="27"/>
      <c r="M100" s="27"/>
      <c r="N100" s="27"/>
      <c r="O100" s="27"/>
      <c r="P100" s="27"/>
      <c r="Q100" s="243"/>
    </row>
    <row r="101" spans="10:19" x14ac:dyDescent="0.2">
      <c r="J101" s="78"/>
      <c r="K101" s="243"/>
      <c r="L101" s="27"/>
      <c r="M101" s="27"/>
      <c r="N101" s="27"/>
      <c r="O101" s="27"/>
      <c r="P101" s="27"/>
      <c r="Q101" s="243"/>
    </row>
    <row r="102" spans="10:19" x14ac:dyDescent="0.2">
      <c r="J102" s="78"/>
      <c r="K102" s="243"/>
      <c r="L102" s="27"/>
      <c r="M102" s="27"/>
      <c r="N102" s="27"/>
      <c r="O102" s="27"/>
      <c r="P102" s="27"/>
      <c r="Q102" s="243"/>
    </row>
    <row r="103" spans="10:19" x14ac:dyDescent="0.2">
      <c r="J103" s="78"/>
      <c r="K103" s="243"/>
      <c r="L103" s="27"/>
      <c r="M103" s="27"/>
      <c r="N103" s="27"/>
      <c r="O103" s="27"/>
      <c r="P103" s="27"/>
      <c r="Q103" s="243"/>
    </row>
    <row r="104" spans="10:19" x14ac:dyDescent="0.2">
      <c r="J104" s="78"/>
      <c r="K104" s="243"/>
      <c r="L104" s="27"/>
      <c r="M104" s="27"/>
      <c r="N104" s="27"/>
      <c r="O104" s="27"/>
      <c r="P104" s="27"/>
      <c r="Q104" s="243"/>
    </row>
    <row r="105" spans="10:19" x14ac:dyDescent="0.2">
      <c r="J105" s="78"/>
      <c r="K105" s="243"/>
      <c r="L105" s="27"/>
      <c r="M105" s="27"/>
      <c r="N105" s="27"/>
      <c r="O105" s="27"/>
      <c r="P105" s="27"/>
      <c r="Q105" s="243"/>
    </row>
    <row r="106" spans="10:19" x14ac:dyDescent="0.2">
      <c r="J106" s="78"/>
      <c r="K106" s="243"/>
      <c r="L106" s="27"/>
      <c r="M106" s="27"/>
      <c r="N106" s="27"/>
      <c r="O106" s="27"/>
      <c r="P106" s="27"/>
      <c r="Q106" s="243"/>
    </row>
    <row r="107" spans="10:19" x14ac:dyDescent="0.2">
      <c r="J107" s="78"/>
      <c r="K107" s="243"/>
      <c r="L107" s="27"/>
      <c r="M107" s="27"/>
      <c r="N107" s="27"/>
      <c r="O107" s="27"/>
      <c r="P107" s="27"/>
      <c r="Q107" s="243"/>
    </row>
    <row r="108" spans="10:19" x14ac:dyDescent="0.2">
      <c r="J108" s="78"/>
      <c r="K108" s="243"/>
      <c r="L108" s="27"/>
      <c r="M108" s="27"/>
      <c r="N108" s="27"/>
      <c r="O108" s="27"/>
      <c r="P108" s="27"/>
      <c r="Q108" s="243"/>
    </row>
    <row r="109" spans="10:19" x14ac:dyDescent="0.2">
      <c r="J109" s="78"/>
      <c r="K109" s="243"/>
      <c r="L109" s="27"/>
      <c r="M109" s="27"/>
      <c r="N109" s="27"/>
      <c r="O109" s="27"/>
      <c r="P109" s="27"/>
      <c r="Q109" s="243"/>
    </row>
    <row r="110" spans="10:19" x14ac:dyDescent="0.2">
      <c r="J110" s="78"/>
      <c r="K110" s="243"/>
      <c r="L110" s="27"/>
      <c r="M110" s="27"/>
      <c r="N110" s="27"/>
      <c r="O110" s="27"/>
      <c r="P110" s="27"/>
      <c r="Q110" s="243"/>
    </row>
    <row r="111" spans="10:19" x14ac:dyDescent="0.2">
      <c r="J111" s="78"/>
      <c r="K111" s="243"/>
      <c r="L111" s="27"/>
      <c r="M111" s="27"/>
      <c r="N111" s="27"/>
      <c r="O111" s="27"/>
      <c r="P111" s="27"/>
      <c r="Q111" s="243"/>
    </row>
    <row r="112" spans="10:19" x14ac:dyDescent="0.2">
      <c r="J112" s="78"/>
      <c r="K112" s="243"/>
      <c r="L112" s="27"/>
      <c r="M112" s="27"/>
      <c r="N112" s="27"/>
      <c r="O112" s="27"/>
      <c r="P112" s="27"/>
      <c r="Q112" s="243"/>
    </row>
    <row r="113" spans="10:17" x14ac:dyDescent="0.2">
      <c r="J113" s="78"/>
      <c r="K113" s="243"/>
      <c r="L113" s="27"/>
      <c r="M113" s="27"/>
      <c r="N113" s="27"/>
      <c r="O113" s="27"/>
      <c r="P113" s="27"/>
      <c r="Q113" s="243"/>
    </row>
    <row r="114" spans="10:17" x14ac:dyDescent="0.2">
      <c r="J114" s="78"/>
      <c r="K114" s="243"/>
      <c r="L114" s="27"/>
      <c r="M114" s="27"/>
      <c r="N114" s="27"/>
      <c r="O114" s="27"/>
      <c r="P114" s="27"/>
      <c r="Q114" s="243"/>
    </row>
    <row r="115" spans="10:17" x14ac:dyDescent="0.2">
      <c r="J115" s="78"/>
      <c r="K115" s="243"/>
      <c r="L115" s="27"/>
      <c r="M115" s="27"/>
      <c r="N115" s="27"/>
      <c r="O115" s="27"/>
      <c r="P115" s="27"/>
      <c r="Q115" s="243"/>
    </row>
    <row r="116" spans="10:17" x14ac:dyDescent="0.2">
      <c r="J116" s="78"/>
      <c r="K116" s="243"/>
      <c r="L116" s="27"/>
      <c r="M116" s="27"/>
      <c r="N116" s="27"/>
      <c r="O116" s="27"/>
      <c r="P116" s="27"/>
      <c r="Q116" s="243"/>
    </row>
    <row r="117" spans="10:17" x14ac:dyDescent="0.2">
      <c r="J117" s="223"/>
      <c r="K117" s="243"/>
      <c r="L117" s="27"/>
      <c r="M117" s="27"/>
      <c r="N117" s="27"/>
      <c r="O117" s="27"/>
      <c r="P117" s="27"/>
      <c r="Q117" s="243"/>
    </row>
    <row r="118" spans="10:17" x14ac:dyDescent="0.2">
      <c r="K118" s="243"/>
      <c r="L118" s="27"/>
      <c r="M118" s="27"/>
      <c r="N118" s="27"/>
      <c r="O118" s="27"/>
      <c r="P118" s="27"/>
      <c r="Q118" s="243"/>
    </row>
  </sheetData>
  <mergeCells count="2">
    <mergeCell ref="A1:I1"/>
    <mergeCell ref="K1:S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7"/>
  <dimension ref="A1:N80"/>
  <sheetViews>
    <sheetView showGridLines="0" topLeftCell="A16" zoomScaleNormal="100" workbookViewId="0">
      <selection activeCell="A51" sqref="A51"/>
    </sheetView>
  </sheetViews>
  <sheetFormatPr defaultColWidth="11.42578125" defaultRowHeight="12.75" x14ac:dyDescent="0.2"/>
  <cols>
    <col min="1" max="1" width="47.5703125" style="6" customWidth="1"/>
    <col min="2" max="2" width="13.42578125" style="6" customWidth="1"/>
    <col min="3" max="3" width="12.7109375" style="6" customWidth="1"/>
    <col min="4" max="6" width="12.28515625" style="6" customWidth="1"/>
    <col min="7" max="7" width="12.28515625" style="286" customWidth="1"/>
    <col min="8" max="8" width="13.28515625" style="286" customWidth="1"/>
    <col min="9" max="9" width="12.7109375" style="6" bestFit="1" customWidth="1"/>
    <col min="10" max="10" width="12.28515625" style="175" bestFit="1" customWidth="1"/>
    <col min="11" max="11" width="12.28515625" style="175" customWidth="1"/>
    <col min="12" max="12" width="12.28515625" style="296" customWidth="1"/>
    <col min="13" max="13" width="12.5703125" style="286" bestFit="1" customWidth="1"/>
    <col min="14" max="14" width="15.7109375" style="118" customWidth="1"/>
    <col min="15" max="16384" width="11.42578125" style="6"/>
  </cols>
  <sheetData>
    <row r="1" spans="1:14" ht="32.25" customHeight="1" x14ac:dyDescent="0.2">
      <c r="A1" s="181" t="s">
        <v>151</v>
      </c>
      <c r="B1" s="180"/>
      <c r="C1" s="180"/>
      <c r="D1" s="180"/>
      <c r="E1" s="180"/>
      <c r="F1" s="180"/>
      <c r="G1" s="197"/>
      <c r="H1" s="299"/>
      <c r="I1" s="180"/>
      <c r="J1" s="180"/>
      <c r="K1" s="180"/>
      <c r="L1" s="197"/>
      <c r="M1" s="197"/>
      <c r="N1" s="234"/>
    </row>
    <row r="2" spans="1:14" ht="21.75" customHeight="1" x14ac:dyDescent="0.2">
      <c r="A2" s="201" t="s">
        <v>31</v>
      </c>
      <c r="B2" s="201"/>
      <c r="C2" s="201"/>
      <c r="D2" s="201"/>
      <c r="E2" s="201"/>
      <c r="F2" s="201"/>
      <c r="G2" s="300"/>
      <c r="H2" s="301"/>
      <c r="I2" s="180" t="s">
        <v>32</v>
      </c>
      <c r="J2" s="180"/>
      <c r="K2" s="180"/>
      <c r="L2" s="197"/>
      <c r="M2" s="197"/>
      <c r="N2" s="234"/>
    </row>
    <row r="3" spans="1:14" ht="38.25" x14ac:dyDescent="0.2">
      <c r="A3" s="182" t="s">
        <v>152</v>
      </c>
      <c r="B3" s="183">
        <v>2016</v>
      </c>
      <c r="C3" s="183">
        <v>2017</v>
      </c>
      <c r="D3" s="183">
        <v>2018</v>
      </c>
      <c r="E3" s="183">
        <v>2019</v>
      </c>
      <c r="F3" s="183">
        <v>2020</v>
      </c>
      <c r="G3" s="287" t="s">
        <v>210</v>
      </c>
      <c r="H3" s="287" t="s">
        <v>211</v>
      </c>
      <c r="I3" s="184">
        <v>2018</v>
      </c>
      <c r="J3" s="183">
        <v>2019</v>
      </c>
      <c r="K3" s="183">
        <v>2020</v>
      </c>
      <c r="L3" s="287" t="s">
        <v>210</v>
      </c>
      <c r="M3" s="287" t="s">
        <v>211</v>
      </c>
      <c r="N3" s="234"/>
    </row>
    <row r="4" spans="1:14" s="7" customFormat="1" ht="14.25" customHeight="1" x14ac:dyDescent="0.2">
      <c r="A4" s="225" t="s">
        <v>98</v>
      </c>
      <c r="B4" s="230"/>
      <c r="C4" s="230">
        <v>615</v>
      </c>
      <c r="D4" s="230">
        <v>731</v>
      </c>
      <c r="E4" s="230">
        <v>1134</v>
      </c>
      <c r="F4" s="230">
        <v>2501</v>
      </c>
      <c r="G4" s="285">
        <v>3199.3886302953906</v>
      </c>
      <c r="H4" s="285">
        <v>3244.3462204021657</v>
      </c>
      <c r="I4" s="164">
        <v>731</v>
      </c>
      <c r="J4" s="202">
        <v>1134</v>
      </c>
      <c r="K4" s="202">
        <v>2501</v>
      </c>
      <c r="L4" s="285">
        <v>3199.388627885648</v>
      </c>
      <c r="M4" s="285">
        <v>3244.346213789524</v>
      </c>
      <c r="N4" s="234"/>
    </row>
    <row r="5" spans="1:14" s="7" customFormat="1" ht="14.25" customHeight="1" x14ac:dyDescent="0.2">
      <c r="A5" s="239" t="s">
        <v>99</v>
      </c>
      <c r="B5" s="261">
        <v>3775.1032083659802</v>
      </c>
      <c r="C5" s="261">
        <v>3963.82142506838</v>
      </c>
      <c r="D5" s="261">
        <v>3693.1400650303603</v>
      </c>
      <c r="E5" s="261">
        <v>4037.9348037999998</v>
      </c>
      <c r="F5" s="261">
        <v>4479.6099697999998</v>
      </c>
      <c r="G5" s="285">
        <v>4352.3212002999999</v>
      </c>
      <c r="H5" s="285">
        <v>4284.4316833000003</v>
      </c>
      <c r="I5" s="273">
        <v>3533.9068631</v>
      </c>
      <c r="J5" s="228">
        <v>3868.6346408475679</v>
      </c>
      <c r="K5" s="228">
        <v>4302.1933593942213</v>
      </c>
      <c r="L5" s="285">
        <v>4181.6841834161387</v>
      </c>
      <c r="M5" s="285">
        <v>4115.4644029172423</v>
      </c>
      <c r="N5" s="234"/>
    </row>
    <row r="6" spans="1:14" s="7" customFormat="1" x14ac:dyDescent="0.2">
      <c r="A6" s="239" t="s">
        <v>100</v>
      </c>
      <c r="B6" s="261">
        <v>856.86467860000005</v>
      </c>
      <c r="C6" s="261">
        <v>937.56976679999991</v>
      </c>
      <c r="D6" s="261">
        <v>736.22973737999996</v>
      </c>
      <c r="E6" s="261"/>
      <c r="F6" s="261"/>
      <c r="G6" s="261" t="s">
        <v>214</v>
      </c>
      <c r="H6" s="261" t="s">
        <v>214</v>
      </c>
      <c r="I6" s="273">
        <v>736.22973737999996</v>
      </c>
      <c r="J6" s="228"/>
      <c r="K6" s="228"/>
      <c r="L6" s="261" t="s">
        <v>214</v>
      </c>
      <c r="M6" s="261" t="s">
        <v>214</v>
      </c>
      <c r="N6" s="234"/>
    </row>
    <row r="7" spans="1:14" s="286" customFormat="1" x14ac:dyDescent="0.2">
      <c r="A7" s="284" t="s">
        <v>101</v>
      </c>
      <c r="B7" s="285">
        <v>113389.87167559998</v>
      </c>
      <c r="C7" s="285">
        <v>126878.08244993414</v>
      </c>
      <c r="D7" s="285">
        <v>75430.189861412262</v>
      </c>
      <c r="E7" s="285">
        <v>96093.311894693004</v>
      </c>
      <c r="F7" s="285">
        <v>112539.01527028299</v>
      </c>
      <c r="G7" s="285">
        <v>130071.72976287099</v>
      </c>
      <c r="H7" s="285">
        <v>127742.18159040601</v>
      </c>
      <c r="I7" s="273">
        <v>71987.99807746381</v>
      </c>
      <c r="J7" s="228">
        <v>86163.438328408622</v>
      </c>
      <c r="K7" s="228">
        <v>98393.758975300341</v>
      </c>
      <c r="L7" s="285">
        <v>113325.52577870808</v>
      </c>
      <c r="M7" s="285">
        <v>110968.67642484796</v>
      </c>
    </row>
    <row r="8" spans="1:14" x14ac:dyDescent="0.2">
      <c r="A8" s="252" t="s">
        <v>102</v>
      </c>
      <c r="B8" s="95">
        <v>562.28167299999996</v>
      </c>
      <c r="C8" s="95">
        <v>587.75667891800003</v>
      </c>
      <c r="D8" s="95">
        <v>367.13232267000001</v>
      </c>
      <c r="E8" s="95">
        <v>836.11809817000005</v>
      </c>
      <c r="F8" s="95">
        <v>1204.8130787</v>
      </c>
      <c r="G8" s="285">
        <v>1151.9745032999999</v>
      </c>
      <c r="H8" s="285">
        <v>1037.0442584499999</v>
      </c>
      <c r="I8" s="166">
        <v>367.13232319999997</v>
      </c>
      <c r="J8" s="204">
        <v>836.11809817000005</v>
      </c>
      <c r="K8" s="204">
        <v>1204.8130787299999</v>
      </c>
      <c r="L8" s="285">
        <v>1151.9745032999999</v>
      </c>
      <c r="M8" s="285">
        <v>1037.0442584</v>
      </c>
      <c r="N8" s="234"/>
    </row>
    <row r="9" spans="1:14" x14ac:dyDescent="0.2">
      <c r="A9" s="50" t="s">
        <v>103</v>
      </c>
      <c r="B9" s="86">
        <v>2705.4907136500001</v>
      </c>
      <c r="C9" s="86">
        <v>4087.429529</v>
      </c>
      <c r="D9" s="86">
        <v>5108.2578966000001</v>
      </c>
      <c r="E9" s="86">
        <v>9789.219411</v>
      </c>
      <c r="F9" s="86">
        <v>12058.440078</v>
      </c>
      <c r="G9" s="285">
        <v>15314.734867859999</v>
      </c>
      <c r="H9" s="285">
        <v>14512.441966</v>
      </c>
      <c r="I9" s="167">
        <v>5108.2578978000001</v>
      </c>
      <c r="J9" s="205">
        <v>9789.219411</v>
      </c>
      <c r="K9" s="205">
        <v>12058.44007828</v>
      </c>
      <c r="L9" s="285">
        <v>15314.734867859999</v>
      </c>
      <c r="M9" s="285">
        <v>14512.441966189999</v>
      </c>
      <c r="N9" s="234"/>
    </row>
    <row r="10" spans="1:14" x14ac:dyDescent="0.2">
      <c r="A10" s="239" t="s">
        <v>104</v>
      </c>
      <c r="B10" s="261">
        <v>7860.59308014</v>
      </c>
      <c r="C10" s="261">
        <v>7088.9805865899998</v>
      </c>
      <c r="D10" s="261">
        <v>6192.21750892</v>
      </c>
      <c r="E10" s="261">
        <v>7269.6302553799997</v>
      </c>
      <c r="F10" s="261">
        <v>8172.53457213</v>
      </c>
      <c r="G10" s="285">
        <v>10190.197966670001</v>
      </c>
      <c r="H10" s="285">
        <v>9930.7232068199992</v>
      </c>
      <c r="I10" s="273">
        <v>6192.21750892</v>
      </c>
      <c r="J10" s="228">
        <v>7269.6302553799997</v>
      </c>
      <c r="K10" s="228">
        <v>8172.53457213</v>
      </c>
      <c r="L10" s="285">
        <v>10190.197966670001</v>
      </c>
      <c r="M10" s="285">
        <v>9937.6993308199999</v>
      </c>
      <c r="N10" s="234"/>
    </row>
    <row r="11" spans="1:14" x14ac:dyDescent="0.2">
      <c r="A11" s="239" t="s">
        <v>213</v>
      </c>
      <c r="B11" s="261"/>
      <c r="C11" s="261"/>
      <c r="D11" s="261"/>
      <c r="E11" s="261"/>
      <c r="F11" s="261"/>
      <c r="G11" s="285">
        <v>3356.9239710000002</v>
      </c>
      <c r="H11" s="285">
        <v>3299.0050070000002</v>
      </c>
      <c r="I11" s="273"/>
      <c r="J11" s="228"/>
      <c r="K11" s="228"/>
      <c r="L11" s="285">
        <v>3356.9239710000002</v>
      </c>
      <c r="M11" s="285">
        <v>3299.0050070000002</v>
      </c>
      <c r="N11" s="234"/>
    </row>
    <row r="12" spans="1:14" s="7" customFormat="1" ht="13.5" customHeight="1" x14ac:dyDescent="0.2">
      <c r="A12" s="225" t="s">
        <v>105</v>
      </c>
      <c r="B12" s="230">
        <v>441084.20999658824</v>
      </c>
      <c r="C12" s="230">
        <v>479970.96508883248</v>
      </c>
      <c r="D12" s="230">
        <v>438053.75002589403</v>
      </c>
      <c r="E12" s="230">
        <v>483652.91820091102</v>
      </c>
      <c r="F12" s="230">
        <v>476807.26579495479</v>
      </c>
      <c r="G12" s="285">
        <v>522848.34995107353</v>
      </c>
      <c r="H12" s="285">
        <v>513923.91155931586</v>
      </c>
      <c r="I12" s="164">
        <v>425819.14539000636</v>
      </c>
      <c r="J12" s="202">
        <v>468716.38319550222</v>
      </c>
      <c r="K12" s="202">
        <v>462515.90017804009</v>
      </c>
      <c r="L12" s="285">
        <v>504137.54408367071</v>
      </c>
      <c r="M12" s="285">
        <v>494644.1059466952</v>
      </c>
      <c r="N12" s="234"/>
    </row>
    <row r="13" spans="1:14" x14ac:dyDescent="0.2">
      <c r="A13" s="239" t="s">
        <v>106</v>
      </c>
      <c r="B13" s="261">
        <v>0</v>
      </c>
      <c r="C13" s="261">
        <v>155.042338</v>
      </c>
      <c r="D13" s="261">
        <v>206.74749700000001</v>
      </c>
      <c r="E13" s="261">
        <v>259.94641899999999</v>
      </c>
      <c r="F13" s="261">
        <v>330.07399800000002</v>
      </c>
      <c r="G13" s="285">
        <v>375.75408700000003</v>
      </c>
      <c r="H13" s="285">
        <v>363.76988699999998</v>
      </c>
      <c r="I13" s="273">
        <v>206.74749700000001</v>
      </c>
      <c r="J13" s="228">
        <v>259.94641899999999</v>
      </c>
      <c r="K13" s="228">
        <v>330.07399800000002</v>
      </c>
      <c r="L13" s="285">
        <v>375.75408700000003</v>
      </c>
      <c r="M13" s="285">
        <v>363.76988699999998</v>
      </c>
      <c r="N13" s="234"/>
    </row>
    <row r="14" spans="1:14" x14ac:dyDescent="0.2">
      <c r="A14" s="239" t="s">
        <v>107</v>
      </c>
      <c r="B14" s="261">
        <v>21138.819168000002</v>
      </c>
      <c r="C14" s="261">
        <v>28978.830571999999</v>
      </c>
      <c r="D14" s="261">
        <v>28946.032285000001</v>
      </c>
      <c r="E14" s="261">
        <v>43757.535424000002</v>
      </c>
      <c r="F14" s="261">
        <v>52955.535812000002</v>
      </c>
      <c r="G14" s="285">
        <v>57364.003828000001</v>
      </c>
      <c r="H14" s="285">
        <v>53697.112880000001</v>
      </c>
      <c r="I14" s="273">
        <v>17852.351137170001</v>
      </c>
      <c r="J14" s="228">
        <v>27126.998395920004</v>
      </c>
      <c r="K14" s="228">
        <v>33820.973265640001</v>
      </c>
      <c r="L14" s="285">
        <v>36933.270522209998</v>
      </c>
      <c r="M14" s="285">
        <v>34898.706686600002</v>
      </c>
      <c r="N14" s="234"/>
    </row>
    <row r="15" spans="1:14" x14ac:dyDescent="0.2">
      <c r="A15" s="239" t="s">
        <v>108</v>
      </c>
      <c r="B15" s="261">
        <v>1727.9492680000001</v>
      </c>
      <c r="C15" s="261">
        <v>2260.1639559999999</v>
      </c>
      <c r="D15" s="261">
        <v>1446.9296899999999</v>
      </c>
      <c r="E15" s="261">
        <v>1247.3796090000001</v>
      </c>
      <c r="F15" s="261">
        <v>1301.4253759999999</v>
      </c>
      <c r="G15" s="285">
        <v>1490.060344</v>
      </c>
      <c r="H15" s="285">
        <v>1386.3860030000001</v>
      </c>
      <c r="I15" s="273">
        <v>1446.9296899999999</v>
      </c>
      <c r="J15" s="228">
        <v>1247.3796090000001</v>
      </c>
      <c r="K15" s="228">
        <v>1301.4253759999999</v>
      </c>
      <c r="L15" s="285">
        <v>1490.060344</v>
      </c>
      <c r="M15" s="285">
        <v>1386.3860030000001</v>
      </c>
      <c r="N15" s="234"/>
    </row>
    <row r="16" spans="1:14" x14ac:dyDescent="0.2">
      <c r="A16" s="251" t="s">
        <v>212</v>
      </c>
      <c r="B16" s="261">
        <v>213.55742799999999</v>
      </c>
      <c r="C16" s="261">
        <v>285.31678599999998</v>
      </c>
      <c r="D16" s="261">
        <v>247.86173600000001</v>
      </c>
      <c r="E16" s="261">
        <v>257.134837</v>
      </c>
      <c r="F16" s="261">
        <v>142.67853299999999</v>
      </c>
      <c r="G16" s="285">
        <v>186.44886299999999</v>
      </c>
      <c r="H16" s="285">
        <v>186.58842300000001</v>
      </c>
      <c r="I16" s="273">
        <v>247.86173600000001</v>
      </c>
      <c r="J16" s="228">
        <v>257.134837</v>
      </c>
      <c r="K16" s="228">
        <v>142.67853299999999</v>
      </c>
      <c r="L16" s="285">
        <v>186.44886299999999</v>
      </c>
      <c r="M16" s="285">
        <v>186.58842300000001</v>
      </c>
      <c r="N16" s="234"/>
    </row>
    <row r="17" spans="1:14" x14ac:dyDescent="0.2">
      <c r="A17" s="239" t="s">
        <v>109</v>
      </c>
      <c r="B17" s="261">
        <v>10876.172352</v>
      </c>
      <c r="C17" s="261">
        <v>13538.134747</v>
      </c>
      <c r="D17" s="261">
        <v>13221.313563</v>
      </c>
      <c r="E17" s="261">
        <v>14823.887919999999</v>
      </c>
      <c r="F17" s="261">
        <v>16756.922434</v>
      </c>
      <c r="G17" s="285">
        <v>22826.251897999999</v>
      </c>
      <c r="H17" s="285">
        <v>22571.225299000002</v>
      </c>
      <c r="I17" s="273">
        <v>12129.521397889999</v>
      </c>
      <c r="J17" s="228">
        <v>13449.580205280001</v>
      </c>
      <c r="K17" s="228">
        <v>15061.1417234</v>
      </c>
      <c r="L17" s="285">
        <v>20894.980797110002</v>
      </c>
      <c r="M17" s="285">
        <v>20693.467529599999</v>
      </c>
      <c r="N17" s="234"/>
    </row>
    <row r="18" spans="1:14" x14ac:dyDescent="0.2">
      <c r="A18" s="239" t="s">
        <v>110</v>
      </c>
      <c r="B18" s="261">
        <v>2334.3868504315028</v>
      </c>
      <c r="C18" s="261">
        <v>2580.3748124700764</v>
      </c>
      <c r="D18" s="261">
        <v>3022.6026318420832</v>
      </c>
      <c r="E18" s="261">
        <v>2661.7159288072576</v>
      </c>
      <c r="F18" s="261">
        <v>2207.2095812699999</v>
      </c>
      <c r="G18" s="285">
        <v>1822.89266344</v>
      </c>
      <c r="H18" s="285">
        <v>1650.6154619599999</v>
      </c>
      <c r="I18" s="273">
        <v>2917.6663296526567</v>
      </c>
      <c r="J18" s="228">
        <v>2457.3090267346233</v>
      </c>
      <c r="K18" s="228">
        <v>2025.9261427900001</v>
      </c>
      <c r="L18" s="285">
        <v>1667.2143500699999</v>
      </c>
      <c r="M18" s="285">
        <v>1565.9888048</v>
      </c>
      <c r="N18" s="234"/>
    </row>
    <row r="19" spans="1:14" x14ac:dyDescent="0.2">
      <c r="A19" s="239" t="s">
        <v>111</v>
      </c>
      <c r="B19" s="261">
        <v>510.835734</v>
      </c>
      <c r="C19" s="261">
        <v>1113.6415300000001</v>
      </c>
      <c r="D19" s="261">
        <v>1570.0974859999999</v>
      </c>
      <c r="E19" s="261">
        <v>2234.0297860000001</v>
      </c>
      <c r="F19" s="261">
        <v>2678.246846</v>
      </c>
      <c r="G19" s="285">
        <v>516.09957099999997</v>
      </c>
      <c r="H19" s="285">
        <v>502.75142699999998</v>
      </c>
      <c r="I19" s="273">
        <v>1646.9720749999999</v>
      </c>
      <c r="J19" s="228">
        <v>2234.0297860000001</v>
      </c>
      <c r="K19" s="228">
        <v>2678.246846</v>
      </c>
      <c r="L19" s="285">
        <v>516.09957099999997</v>
      </c>
      <c r="M19" s="285">
        <v>502.75142699999998</v>
      </c>
      <c r="N19" s="234"/>
    </row>
    <row r="20" spans="1:14" x14ac:dyDescent="0.2">
      <c r="A20" s="239" t="s">
        <v>112</v>
      </c>
      <c r="B20" s="261">
        <v>3422.9115569999999</v>
      </c>
      <c r="C20" s="261">
        <v>3963.5239620000002</v>
      </c>
      <c r="D20" s="261">
        <v>3770.735784</v>
      </c>
      <c r="E20" s="261">
        <v>2451.4361520000002</v>
      </c>
      <c r="F20" s="261">
        <v>2742.3171010000001</v>
      </c>
      <c r="G20" s="285">
        <v>3141.9127549999998</v>
      </c>
      <c r="H20" s="285">
        <v>2985.410648</v>
      </c>
      <c r="I20" s="273">
        <v>3770.7378119999998</v>
      </c>
      <c r="J20" s="228">
        <v>2451.4361520000002</v>
      </c>
      <c r="K20" s="228">
        <v>2742.3171010000001</v>
      </c>
      <c r="L20" s="285">
        <v>3141.9127549999998</v>
      </c>
      <c r="M20" s="285">
        <v>2985.410648</v>
      </c>
      <c r="N20" s="234"/>
    </row>
    <row r="21" spans="1:14" x14ac:dyDescent="0.2">
      <c r="A21" s="239" t="s">
        <v>113</v>
      </c>
      <c r="B21" s="261">
        <v>9857.1744423500004</v>
      </c>
      <c r="C21" s="261">
        <v>10982.175148979999</v>
      </c>
      <c r="D21" s="261">
        <v>12444.34860673</v>
      </c>
      <c r="E21" s="261">
        <v>8300.3706122799995</v>
      </c>
      <c r="F21" s="261">
        <v>15216.90433333</v>
      </c>
      <c r="G21" s="285">
        <v>20474.059732199999</v>
      </c>
      <c r="H21" s="285">
        <v>20671.432886679999</v>
      </c>
      <c r="I21" s="273">
        <v>9673.4989100000003</v>
      </c>
      <c r="J21" s="228">
        <v>8300.3706122799995</v>
      </c>
      <c r="K21" s="228">
        <v>14129.730968989999</v>
      </c>
      <c r="L21" s="285">
        <v>19388.35536207</v>
      </c>
      <c r="M21" s="285">
        <v>19613.833437950001</v>
      </c>
      <c r="N21" s="234"/>
    </row>
    <row r="22" spans="1:14" x14ac:dyDescent="0.2">
      <c r="A22" s="239" t="s">
        <v>114</v>
      </c>
      <c r="B22" s="261"/>
      <c r="C22" s="261">
        <v>51.484668999999997</v>
      </c>
      <c r="D22" s="261">
        <v>29.453568000000001</v>
      </c>
      <c r="E22" s="261">
        <v>62.186200999999997</v>
      </c>
      <c r="F22" s="261">
        <v>151.15722600000001</v>
      </c>
      <c r="G22" s="261" t="s">
        <v>214</v>
      </c>
      <c r="H22" s="261" t="s">
        <v>214</v>
      </c>
      <c r="I22" s="273">
        <v>29.453568000000001</v>
      </c>
      <c r="J22" s="228">
        <v>62.186200999999997</v>
      </c>
      <c r="K22" s="228">
        <v>151.15722600000001</v>
      </c>
      <c r="L22" s="261" t="s">
        <v>214</v>
      </c>
      <c r="M22" s="261" t="s">
        <v>214</v>
      </c>
      <c r="N22" s="234"/>
    </row>
    <row r="23" spans="1:14" x14ac:dyDescent="0.2">
      <c r="A23" s="239" t="s">
        <v>115</v>
      </c>
      <c r="B23" s="261">
        <v>69876.673464265026</v>
      </c>
      <c r="C23" s="261">
        <v>90603.586580030329</v>
      </c>
      <c r="D23" s="86">
        <v>80547.893949734294</v>
      </c>
      <c r="E23" s="86">
        <v>101461.3328739367</v>
      </c>
      <c r="F23" s="86">
        <v>101920.22273517982</v>
      </c>
      <c r="G23" s="285">
        <v>110899.14092205337</v>
      </c>
      <c r="H23" s="285">
        <v>108301.74724181394</v>
      </c>
      <c r="I23" s="273">
        <v>68471.048584923046</v>
      </c>
      <c r="J23" s="228">
        <v>79811.08877414788</v>
      </c>
      <c r="K23" s="228">
        <v>82062.890776451371</v>
      </c>
      <c r="L23" s="285">
        <v>88085.522273158043</v>
      </c>
      <c r="M23" s="285">
        <v>86303.529999765044</v>
      </c>
      <c r="N23" s="234"/>
    </row>
    <row r="24" spans="1:14" x14ac:dyDescent="0.2">
      <c r="A24" s="239" t="s">
        <v>116</v>
      </c>
      <c r="B24" s="261"/>
      <c r="C24" s="261"/>
      <c r="D24" s="86"/>
      <c r="E24" s="86"/>
      <c r="F24" s="86">
        <v>362.77564719999998</v>
      </c>
      <c r="G24" s="285">
        <v>416.81013289999999</v>
      </c>
      <c r="H24" s="285">
        <v>438.90959370000002</v>
      </c>
      <c r="I24" s="273"/>
      <c r="J24" s="228"/>
      <c r="K24" s="228">
        <v>362.77564719503101</v>
      </c>
      <c r="L24" s="285">
        <v>416.81013291766197</v>
      </c>
      <c r="M24" s="285">
        <v>438.90959370974502</v>
      </c>
      <c r="N24" s="234"/>
    </row>
    <row r="25" spans="1:14" x14ac:dyDescent="0.2">
      <c r="A25" s="239" t="s">
        <v>117</v>
      </c>
      <c r="B25" s="261">
        <v>2856.76437885</v>
      </c>
      <c r="C25" s="261">
        <v>3595.5517213200001</v>
      </c>
      <c r="D25" s="261">
        <v>3554.3736791000001</v>
      </c>
      <c r="E25" s="261">
        <v>4826.1406684000003</v>
      </c>
      <c r="F25" s="261">
        <v>6516.2921675600001</v>
      </c>
      <c r="G25" s="285">
        <v>9188.8548752299994</v>
      </c>
      <c r="H25" s="285">
        <v>8821.6129071600008</v>
      </c>
      <c r="I25" s="273">
        <v>3554.3736742999999</v>
      </c>
      <c r="J25" s="228">
        <v>4826.1406684000003</v>
      </c>
      <c r="K25" s="228">
        <v>6516.2921672499997</v>
      </c>
      <c r="L25" s="285">
        <v>9188.8548752299994</v>
      </c>
      <c r="M25" s="285">
        <v>8821.6129068800001</v>
      </c>
      <c r="N25" s="234"/>
    </row>
    <row r="26" spans="1:14" x14ac:dyDescent="0.2">
      <c r="A26" s="239" t="s">
        <v>118</v>
      </c>
      <c r="B26" s="261">
        <v>31273.47162394</v>
      </c>
      <c r="C26" s="261">
        <v>30773.0515825</v>
      </c>
      <c r="D26" s="261">
        <v>26399.732758580001</v>
      </c>
      <c r="E26" s="261">
        <v>36672.631652609998</v>
      </c>
      <c r="F26" s="261">
        <v>47843.882158549997</v>
      </c>
      <c r="G26" s="285">
        <v>41507.368982209999</v>
      </c>
      <c r="H26" s="285">
        <v>40148.776810520001</v>
      </c>
      <c r="I26" s="273">
        <v>26399.732773250002</v>
      </c>
      <c r="J26" s="228">
        <v>36672.631652609998</v>
      </c>
      <c r="K26" s="228">
        <v>47843.882159549998</v>
      </c>
      <c r="L26" s="285">
        <v>41507.368982209999</v>
      </c>
      <c r="M26" s="285">
        <v>40148.776811689997</v>
      </c>
      <c r="N26" s="234"/>
    </row>
    <row r="27" spans="1:14" x14ac:dyDescent="0.2">
      <c r="A27" s="251" t="s">
        <v>119</v>
      </c>
      <c r="B27" s="230">
        <v>5818.9213259999997</v>
      </c>
      <c r="C27" s="230">
        <v>5764.7054470000003</v>
      </c>
      <c r="D27" s="230">
        <v>5599.4847220000001</v>
      </c>
      <c r="E27" s="230">
        <v>6430.5234719999999</v>
      </c>
      <c r="F27" s="230">
        <v>7278.4254149999997</v>
      </c>
      <c r="G27" s="285">
        <v>8604.833181</v>
      </c>
      <c r="H27" s="285">
        <v>8492.5400590000008</v>
      </c>
      <c r="I27" s="164">
        <v>5171.640539</v>
      </c>
      <c r="J27" s="202">
        <v>5950.4197530000001</v>
      </c>
      <c r="K27" s="202">
        <v>6668.9980500000001</v>
      </c>
      <c r="L27" s="285">
        <v>7946.0454090000003</v>
      </c>
      <c r="M27" s="285">
        <v>7837.7332729999998</v>
      </c>
      <c r="N27" s="234"/>
    </row>
    <row r="28" spans="1:14" x14ac:dyDescent="0.2">
      <c r="A28" s="239" t="s">
        <v>120</v>
      </c>
      <c r="B28" s="261">
        <v>19010.852249</v>
      </c>
      <c r="C28" s="261">
        <v>22373.895826</v>
      </c>
      <c r="D28" s="261">
        <v>21142.102086999999</v>
      </c>
      <c r="E28" s="261">
        <v>25069.825226000001</v>
      </c>
      <c r="F28" s="261">
        <v>24942.030336</v>
      </c>
      <c r="G28" s="285">
        <v>27631.216467999999</v>
      </c>
      <c r="H28" s="285">
        <v>26891.564548999999</v>
      </c>
      <c r="I28" s="273">
        <v>21142.102191329999</v>
      </c>
      <c r="J28" s="228">
        <v>25069.825224749999</v>
      </c>
      <c r="K28" s="228">
        <v>24942.030337510001</v>
      </c>
      <c r="L28" s="285">
        <v>27631.216469819999</v>
      </c>
      <c r="M28" s="285">
        <v>26891.564548660001</v>
      </c>
      <c r="N28" s="234"/>
    </row>
    <row r="29" spans="1:14" x14ac:dyDescent="0.2">
      <c r="A29" s="239" t="s">
        <v>121</v>
      </c>
      <c r="B29" s="261">
        <v>81.844166712113818</v>
      </c>
      <c r="C29" s="261"/>
      <c r="D29" s="261"/>
      <c r="E29" s="261"/>
      <c r="F29" s="261"/>
      <c r="G29" s="261" t="s">
        <v>214</v>
      </c>
      <c r="H29" s="261" t="s">
        <v>214</v>
      </c>
      <c r="I29" s="273"/>
      <c r="J29" s="228"/>
      <c r="K29" s="228"/>
      <c r="L29" s="261" t="s">
        <v>214</v>
      </c>
      <c r="M29" s="261" t="s">
        <v>214</v>
      </c>
      <c r="N29" s="234"/>
    </row>
    <row r="30" spans="1:14" x14ac:dyDescent="0.2">
      <c r="A30" s="225" t="s">
        <v>122</v>
      </c>
      <c r="B30" s="230">
        <v>452.82751100000002</v>
      </c>
      <c r="C30" s="230">
        <v>518.57550000000003</v>
      </c>
      <c r="D30" s="230">
        <v>481.26369699999998</v>
      </c>
      <c r="E30" s="230">
        <v>452.06367</v>
      </c>
      <c r="F30" s="230">
        <v>341.41620699999999</v>
      </c>
      <c r="G30" s="285">
        <v>400.74064900000002</v>
      </c>
      <c r="H30" s="285">
        <v>385.27309600000001</v>
      </c>
      <c r="I30" s="164">
        <v>481.26369690000001</v>
      </c>
      <c r="J30" s="202">
        <v>452.06366989999998</v>
      </c>
      <c r="K30" s="202">
        <v>341.41620699999999</v>
      </c>
      <c r="L30" s="285">
        <v>400.74064859999999</v>
      </c>
      <c r="M30" s="285">
        <v>385.27309550000001</v>
      </c>
      <c r="N30" s="234"/>
    </row>
    <row r="31" spans="1:14" x14ac:dyDescent="0.2">
      <c r="A31" s="225" t="s">
        <v>123</v>
      </c>
      <c r="B31" s="230">
        <v>1512.2083750685899</v>
      </c>
      <c r="C31" s="230">
        <v>247.77060528468002</v>
      </c>
      <c r="D31" s="230">
        <v>173.12081577533002</v>
      </c>
      <c r="E31" s="230">
        <v>264.27329529999997</v>
      </c>
      <c r="F31" s="230"/>
      <c r="G31" s="261" t="s">
        <v>214</v>
      </c>
      <c r="H31" s="261" t="s">
        <v>214</v>
      </c>
      <c r="I31" s="164">
        <v>173.12094164000001</v>
      </c>
      <c r="J31" s="202">
        <v>264.2732952889038</v>
      </c>
      <c r="K31" s="202"/>
      <c r="L31" s="261" t="s">
        <v>214</v>
      </c>
      <c r="M31" s="261" t="s">
        <v>214</v>
      </c>
      <c r="N31" s="234"/>
    </row>
    <row r="32" spans="1:14" x14ac:dyDescent="0.2">
      <c r="A32" s="239" t="s">
        <v>124</v>
      </c>
      <c r="B32" s="261">
        <v>179616.369194</v>
      </c>
      <c r="C32" s="261">
        <v>188288.27763900001</v>
      </c>
      <c r="D32" s="261">
        <v>177370.465089</v>
      </c>
      <c r="E32" s="261">
        <v>201955.63902599999</v>
      </c>
      <c r="F32" s="261">
        <v>226518.66773399999</v>
      </c>
      <c r="G32" s="285">
        <v>273459.26924699999</v>
      </c>
      <c r="H32" s="285">
        <v>269825.13881600002</v>
      </c>
      <c r="I32" s="273">
        <v>169442.887415</v>
      </c>
      <c r="J32" s="228">
        <v>194307.99219143999</v>
      </c>
      <c r="K32" s="228">
        <v>218432.27935120001</v>
      </c>
      <c r="L32" s="285">
        <v>263772.22865280003</v>
      </c>
      <c r="M32" s="285">
        <v>259455.18363730001</v>
      </c>
      <c r="N32" s="234"/>
    </row>
    <row r="33" spans="1:14" s="7" customFormat="1" x14ac:dyDescent="0.2">
      <c r="A33" s="239" t="s">
        <v>125</v>
      </c>
      <c r="B33" s="261">
        <v>650429.28984899691</v>
      </c>
      <c r="C33" s="261">
        <v>719764.39447734621</v>
      </c>
      <c r="D33" s="130">
        <v>696697.64164159808</v>
      </c>
      <c r="E33" s="130">
        <v>818976.72661329759</v>
      </c>
      <c r="F33" s="130">
        <v>824651.7678915218</v>
      </c>
      <c r="G33" s="285">
        <v>849352.70197251369</v>
      </c>
      <c r="H33" s="285">
        <v>833091.57778974064</v>
      </c>
      <c r="I33" s="273">
        <v>589781.70075352176</v>
      </c>
      <c r="J33" s="228">
        <v>690563.49259238108</v>
      </c>
      <c r="K33" s="228">
        <v>670469.3004817561</v>
      </c>
      <c r="L33" s="285">
        <v>694147.88783819589</v>
      </c>
      <c r="M33" s="285">
        <v>691810.03106445365</v>
      </c>
      <c r="N33" s="234"/>
    </row>
    <row r="34" spans="1:14" s="7" customFormat="1" ht="13.5" customHeight="1" x14ac:dyDescent="0.2">
      <c r="A34" s="251" t="s">
        <v>126</v>
      </c>
      <c r="B34" s="261">
        <v>329370.97447959002</v>
      </c>
      <c r="C34" s="261">
        <v>329928.8732109</v>
      </c>
      <c r="D34" s="261">
        <v>293319.24082648999</v>
      </c>
      <c r="E34" s="261">
        <v>336510.22730999999</v>
      </c>
      <c r="F34" s="261">
        <v>338449.88065693999</v>
      </c>
      <c r="G34" s="285">
        <v>371008.07069969998</v>
      </c>
      <c r="H34" s="285">
        <v>359890.44792120002</v>
      </c>
      <c r="I34" s="273">
        <v>289314.78622244002</v>
      </c>
      <c r="J34" s="228">
        <v>332167.36982834002</v>
      </c>
      <c r="K34" s="228">
        <v>333639.75410005997</v>
      </c>
      <c r="L34" s="285">
        <v>365372.76596623001</v>
      </c>
      <c r="M34" s="285">
        <v>354373.1304728</v>
      </c>
      <c r="N34" s="234"/>
    </row>
    <row r="35" spans="1:14" s="7" customFormat="1" ht="16.5" customHeight="1" x14ac:dyDescent="0.2">
      <c r="A35" s="225" t="s">
        <v>127</v>
      </c>
      <c r="B35" s="261"/>
      <c r="C35" s="261"/>
      <c r="D35" s="261">
        <v>61.669911999999997</v>
      </c>
      <c r="E35" s="261">
        <v>366.61321776836439</v>
      </c>
      <c r="F35" s="261">
        <v>545.8703047722704</v>
      </c>
      <c r="G35" s="285">
        <v>852.8213213991113</v>
      </c>
      <c r="H35" s="285">
        <v>866.64074272577614</v>
      </c>
      <c r="I35" s="273">
        <v>61.656566269999999</v>
      </c>
      <c r="J35" s="228">
        <v>366.6132101801519</v>
      </c>
      <c r="K35" s="228">
        <v>545.87030440828892</v>
      </c>
      <c r="L35" s="285">
        <v>843.0722443237355</v>
      </c>
      <c r="M35" s="285">
        <v>855.62858414570394</v>
      </c>
      <c r="N35" s="234"/>
    </row>
    <row r="36" spans="1:14" s="7" customFormat="1" x14ac:dyDescent="0.2">
      <c r="A36" s="251" t="s">
        <v>128</v>
      </c>
      <c r="B36" s="261">
        <v>27036.913454779467</v>
      </c>
      <c r="C36" s="261">
        <v>27096.787064589556</v>
      </c>
      <c r="D36" s="261">
        <v>25906.499634980999</v>
      </c>
      <c r="E36" s="261">
        <v>23222.061469267614</v>
      </c>
      <c r="F36" s="261">
        <v>19197.183146917432</v>
      </c>
      <c r="G36" s="285">
        <v>22209.597119545328</v>
      </c>
      <c r="H36" s="285">
        <v>20738.716916703823</v>
      </c>
      <c r="I36" s="273">
        <v>25749.193616513239</v>
      </c>
      <c r="J36" s="228">
        <v>23156.9446701257</v>
      </c>
      <c r="K36" s="228">
        <v>19197.183147141182</v>
      </c>
      <c r="L36" s="285">
        <v>22209.597122054663</v>
      </c>
      <c r="M36" s="285">
        <v>20738.716919208993</v>
      </c>
      <c r="N36" s="224"/>
    </row>
    <row r="37" spans="1:14" x14ac:dyDescent="0.2">
      <c r="A37" s="239" t="s">
        <v>129</v>
      </c>
      <c r="B37" s="261"/>
      <c r="C37" s="261"/>
      <c r="D37" s="261"/>
      <c r="E37" s="261"/>
      <c r="F37" s="261">
        <v>722.23816299999999</v>
      </c>
      <c r="G37" s="285">
        <v>748.13445100000001</v>
      </c>
      <c r="H37" s="285">
        <v>689.19424400000003</v>
      </c>
      <c r="I37" s="273"/>
      <c r="J37" s="228"/>
      <c r="K37" s="228">
        <v>722.23816299999999</v>
      </c>
      <c r="L37" s="285">
        <v>748.13445100000001</v>
      </c>
      <c r="M37" s="285">
        <v>689.19424400000003</v>
      </c>
      <c r="N37" s="234"/>
    </row>
    <row r="38" spans="1:14" s="232" customFormat="1" x14ac:dyDescent="0.2">
      <c r="A38" s="51" t="s">
        <v>153</v>
      </c>
      <c r="B38" s="87">
        <v>2014</v>
      </c>
      <c r="C38" s="87">
        <v>1761</v>
      </c>
      <c r="D38" s="87">
        <v>1203.6874949999999</v>
      </c>
      <c r="E38" s="87">
        <v>1229.2941760000001</v>
      </c>
      <c r="F38" s="355">
        <v>1101.012778</v>
      </c>
      <c r="G38" s="87">
        <v>1358.108743</v>
      </c>
      <c r="H38" s="87">
        <v>1328.1782929999999</v>
      </c>
      <c r="I38" s="168">
        <v>1203.6874949999999</v>
      </c>
      <c r="J38" s="206">
        <v>1229.2941760000001</v>
      </c>
      <c r="K38" s="355">
        <v>1101.012778</v>
      </c>
      <c r="L38" s="87">
        <v>1358.108743</v>
      </c>
      <c r="M38" s="87">
        <v>1328.1782929999999</v>
      </c>
    </row>
    <row r="39" spans="1:14" s="7" customFormat="1" x14ac:dyDescent="0.2">
      <c r="A39" s="225" t="s">
        <v>131</v>
      </c>
      <c r="B39" s="261">
        <v>41479.595000000001</v>
      </c>
      <c r="C39" s="261">
        <v>50859.817261600001</v>
      </c>
      <c r="D39" s="261">
        <v>48477.073000260003</v>
      </c>
      <c r="E39" s="261">
        <v>56554.587803319999</v>
      </c>
      <c r="F39" s="261">
        <v>60740.090715999999</v>
      </c>
      <c r="G39" s="285">
        <v>73867.988457259999</v>
      </c>
      <c r="H39" s="285">
        <v>73037.375395330004</v>
      </c>
      <c r="I39" s="273">
        <v>43498.863450069999</v>
      </c>
      <c r="J39" s="228">
        <v>50425.993452709998</v>
      </c>
      <c r="K39" s="228">
        <v>53988.393158790001</v>
      </c>
      <c r="L39" s="285">
        <v>66746.485244330004</v>
      </c>
      <c r="M39" s="285">
        <v>66694.19822428</v>
      </c>
      <c r="N39" s="234"/>
    </row>
    <row r="40" spans="1:14" s="7" customFormat="1" x14ac:dyDescent="0.2">
      <c r="A40" s="239" t="s">
        <v>132</v>
      </c>
      <c r="B40" s="261">
        <v>383.37565799999999</v>
      </c>
      <c r="C40" s="261">
        <v>464.72040199999998</v>
      </c>
      <c r="D40" s="261">
        <v>453.60370999999998</v>
      </c>
      <c r="E40" s="261">
        <v>612.23765300000002</v>
      </c>
      <c r="F40" s="261">
        <v>725.62913200000003</v>
      </c>
      <c r="G40" s="285">
        <v>1027.212072</v>
      </c>
      <c r="H40" s="285">
        <v>1038.919026</v>
      </c>
      <c r="I40" s="273">
        <v>453.60370999999998</v>
      </c>
      <c r="J40" s="228">
        <v>612.23765300000002</v>
      </c>
      <c r="K40" s="228">
        <v>725.62913200000003</v>
      </c>
      <c r="L40" s="285">
        <v>1027.212072</v>
      </c>
      <c r="M40" s="285">
        <v>1038.919026</v>
      </c>
      <c r="N40" s="234"/>
    </row>
    <row r="41" spans="1:14" x14ac:dyDescent="0.2">
      <c r="A41" s="225" t="s">
        <v>133</v>
      </c>
      <c r="B41" s="230">
        <v>1218.1990910578402</v>
      </c>
      <c r="C41" s="230">
        <v>1262.98903845828</v>
      </c>
      <c r="D41" s="230">
        <v>1046.4327731890201</v>
      </c>
      <c r="E41" s="230">
        <v>1386.6275780999999</v>
      </c>
      <c r="F41" s="230">
        <v>1345.3016808</v>
      </c>
      <c r="G41" s="285">
        <v>1511.4062186000001</v>
      </c>
      <c r="H41" s="285">
        <v>1514.1657972</v>
      </c>
      <c r="I41" s="164">
        <v>1045.9692055</v>
      </c>
      <c r="J41" s="202">
        <v>1386.6275781276479</v>
      </c>
      <c r="K41" s="202">
        <v>1345.3016808373211</v>
      </c>
      <c r="L41" s="285">
        <v>1511.4062185782259</v>
      </c>
      <c r="M41" s="285">
        <v>1514.165797275255</v>
      </c>
      <c r="N41" s="234"/>
    </row>
    <row r="42" spans="1:14" s="7" customFormat="1" x14ac:dyDescent="0.2">
      <c r="A42" s="49" t="s">
        <v>134</v>
      </c>
      <c r="B42" s="85">
        <v>516.26888014999997</v>
      </c>
      <c r="C42" s="85">
        <v>650.63058032000004</v>
      </c>
      <c r="D42" s="85">
        <v>613.27205786000002</v>
      </c>
      <c r="E42" s="85"/>
      <c r="F42" s="85"/>
      <c r="G42" s="261" t="s">
        <v>214</v>
      </c>
      <c r="H42" s="261" t="s">
        <v>214</v>
      </c>
      <c r="I42" s="165">
        <v>613.27205786000002</v>
      </c>
      <c r="J42" s="203"/>
      <c r="K42" s="203"/>
      <c r="L42" s="261" t="s">
        <v>214</v>
      </c>
      <c r="M42" s="261" t="s">
        <v>214</v>
      </c>
      <c r="N42" s="234"/>
    </row>
    <row r="43" spans="1:14" x14ac:dyDescent="0.2">
      <c r="A43" s="51" t="s">
        <v>135</v>
      </c>
      <c r="B43" s="87">
        <v>49646.122216412863</v>
      </c>
      <c r="C43" s="87">
        <v>55119.655688210885</v>
      </c>
      <c r="D43" s="87">
        <v>47216.638139048846</v>
      </c>
      <c r="E43" s="87">
        <v>52227.229135524882</v>
      </c>
      <c r="F43" s="87">
        <v>60465.587945457555</v>
      </c>
      <c r="G43" s="285">
        <v>72700.257949076404</v>
      </c>
      <c r="H43" s="285">
        <v>71828.900341662928</v>
      </c>
      <c r="I43" s="168">
        <v>44452.189249659867</v>
      </c>
      <c r="J43" s="206">
        <v>48567.048496924093</v>
      </c>
      <c r="K43" s="206">
        <v>53514.208986580081</v>
      </c>
      <c r="L43" s="285">
        <v>63342.293418899084</v>
      </c>
      <c r="M43" s="285">
        <v>62404.179176122139</v>
      </c>
      <c r="N43" s="234"/>
    </row>
    <row r="44" spans="1:14" s="7" customFormat="1" x14ac:dyDescent="0.2">
      <c r="A44" s="239" t="s">
        <v>136</v>
      </c>
      <c r="B44" s="261">
        <v>2853.9181410000001</v>
      </c>
      <c r="C44" s="261">
        <v>3367.970519</v>
      </c>
      <c r="D44" s="261">
        <v>1487.8422880000001</v>
      </c>
      <c r="E44" s="261">
        <v>1359.692006</v>
      </c>
      <c r="F44" s="261">
        <v>1425.497296</v>
      </c>
      <c r="G44" s="285">
        <v>1967.27829774</v>
      </c>
      <c r="H44" s="285">
        <v>1969.510575</v>
      </c>
      <c r="I44" s="273">
        <v>83.287519349999997</v>
      </c>
      <c r="J44" s="228">
        <v>81.683202850000001</v>
      </c>
      <c r="K44" s="228">
        <v>107.88240988</v>
      </c>
      <c r="L44" s="285">
        <v>128.77537697</v>
      </c>
      <c r="M44" s="285">
        <v>128.92149884</v>
      </c>
      <c r="N44" s="234"/>
    </row>
    <row r="45" spans="1:14" x14ac:dyDescent="0.2">
      <c r="A45" s="239" t="s">
        <v>137</v>
      </c>
      <c r="B45" s="261">
        <v>6635.9083085811699</v>
      </c>
      <c r="C45" s="261">
        <v>6600.6688244367506</v>
      </c>
      <c r="D45" s="261">
        <v>5589.389431009</v>
      </c>
      <c r="E45" s="261">
        <v>5523.4717160299997</v>
      </c>
      <c r="F45" s="261">
        <v>4459.7963207100001</v>
      </c>
      <c r="G45" s="285">
        <v>4479.5964295200001</v>
      </c>
      <c r="H45" s="285">
        <v>4393.1034957700003</v>
      </c>
      <c r="I45" s="273">
        <v>5590.5051868500004</v>
      </c>
      <c r="J45" s="228">
        <v>5523.4717162879533</v>
      </c>
      <c r="K45" s="228">
        <v>4459.7963209780619</v>
      </c>
      <c r="L45" s="285">
        <v>4479.5964295778322</v>
      </c>
      <c r="M45" s="285">
        <v>4393.1034957343909</v>
      </c>
      <c r="N45" s="234"/>
    </row>
    <row r="46" spans="1:14" x14ac:dyDescent="0.2">
      <c r="A46" s="51" t="s">
        <v>138</v>
      </c>
      <c r="B46" s="261">
        <v>7782.3007421718066</v>
      </c>
      <c r="C46" s="261">
        <v>10640.268707078336</v>
      </c>
      <c r="D46" s="261">
        <v>10591.49252</v>
      </c>
      <c r="E46" s="261">
        <v>11448.770399000001</v>
      </c>
      <c r="F46" s="261">
        <v>10697.094094</v>
      </c>
      <c r="G46" s="285">
        <v>13093.727669</v>
      </c>
      <c r="H46" s="285">
        <v>13268.471904</v>
      </c>
      <c r="I46" s="273">
        <v>10369.83238039</v>
      </c>
      <c r="J46" s="228">
        <v>11338.619157630001</v>
      </c>
      <c r="K46" s="228">
        <v>10669.8510367</v>
      </c>
      <c r="L46" s="285">
        <v>13076.48502774</v>
      </c>
      <c r="M46" s="285">
        <v>13247.799450300001</v>
      </c>
      <c r="N46" s="234"/>
    </row>
    <row r="47" spans="1:14" x14ac:dyDescent="0.2">
      <c r="A47" s="52" t="s">
        <v>149</v>
      </c>
      <c r="B47" s="88">
        <v>2048169.0199353013</v>
      </c>
      <c r="C47" s="88">
        <v>2235839.8739523683</v>
      </c>
      <c r="D47" s="88">
        <v>2041936.5257461041</v>
      </c>
      <c r="E47" s="88">
        <v>2364177.5192295969</v>
      </c>
      <c r="F47" s="88">
        <v>2450519.5000300757</v>
      </c>
      <c r="G47" s="292">
        <f>SUM(G4:G46)-G38</f>
        <v>2683610.1317097577</v>
      </c>
      <c r="H47" s="352">
        <f>SUM(H4:H46)-H38</f>
        <v>2627621.9656298612</v>
      </c>
      <c r="I47" s="351">
        <v>1870237.3954850505</v>
      </c>
      <c r="J47" s="292">
        <v>2147156.4208526169</v>
      </c>
      <c r="K47" s="292">
        <v>2197212.985317782</v>
      </c>
      <c r="L47" s="292">
        <f>SUM(L4:L46)-L38</f>
        <v>2412034.5694876062</v>
      </c>
      <c r="M47" s="292">
        <f>SUM(M4:M46)-M38</f>
        <v>2372126.2582172747</v>
      </c>
      <c r="N47" s="234"/>
    </row>
    <row r="48" spans="1:14" x14ac:dyDescent="0.2">
      <c r="A48" s="35" t="s">
        <v>154</v>
      </c>
      <c r="B48" s="36">
        <v>2050183.0199353013</v>
      </c>
      <c r="C48" s="36">
        <v>2237600.8739523683</v>
      </c>
      <c r="D48" s="36">
        <v>2043140.213241104</v>
      </c>
      <c r="E48" s="36">
        <v>2365406.8134055971</v>
      </c>
      <c r="F48" s="36">
        <v>2451620.5128080756</v>
      </c>
      <c r="G48" s="293">
        <f>SUM(G4:G46)</f>
        <v>2684968.2404527576</v>
      </c>
      <c r="H48" s="353">
        <f>SUM(H4:H46)</f>
        <v>2628950.1439228612</v>
      </c>
      <c r="I48" s="293">
        <v>1871441.0829800505</v>
      </c>
      <c r="J48" s="293">
        <v>2148385.7150286171</v>
      </c>
      <c r="K48" s="293">
        <v>2198313.998095782</v>
      </c>
      <c r="L48" s="293">
        <f>SUM(L4:L46)</f>
        <v>2413392.678230606</v>
      </c>
      <c r="M48" s="293">
        <f>SUM(M4:M46)</f>
        <v>2373454.4365102747</v>
      </c>
      <c r="N48" s="234"/>
    </row>
    <row r="49" spans="1:14" x14ac:dyDescent="0.2">
      <c r="A49" s="106" t="s">
        <v>218</v>
      </c>
      <c r="B49" s="312"/>
      <c r="C49" s="312"/>
      <c r="D49" s="312"/>
      <c r="E49" s="312"/>
      <c r="F49" s="314"/>
      <c r="G49" s="288"/>
      <c r="H49" s="288"/>
      <c r="I49" s="312"/>
      <c r="J49" s="312"/>
      <c r="K49" s="314"/>
      <c r="L49" s="288"/>
      <c r="M49" s="288"/>
      <c r="N49" s="234"/>
    </row>
    <row r="50" spans="1:14" s="117" customFormat="1" ht="13.5" thickBot="1" x14ac:dyDescent="0.25">
      <c r="A50" s="106" t="s">
        <v>217</v>
      </c>
      <c r="B50" s="312"/>
      <c r="C50" s="312"/>
      <c r="D50" s="312"/>
      <c r="E50" s="312"/>
      <c r="F50" s="314"/>
      <c r="G50" s="289"/>
      <c r="H50" s="289"/>
      <c r="I50" s="312"/>
      <c r="J50" s="312"/>
      <c r="K50" s="314"/>
      <c r="L50" s="289"/>
      <c r="M50" s="297"/>
      <c r="N50" s="234"/>
    </row>
    <row r="51" spans="1:14" s="100" customFormat="1" x14ac:dyDescent="0.2">
      <c r="A51" s="107" t="s">
        <v>205</v>
      </c>
      <c r="B51" s="108"/>
      <c r="C51" s="108"/>
      <c r="D51" s="108"/>
      <c r="E51" s="108"/>
      <c r="F51" s="108"/>
      <c r="G51" s="290"/>
      <c r="H51" s="290"/>
      <c r="I51" s="120"/>
      <c r="J51" s="120"/>
      <c r="K51" s="120"/>
      <c r="L51" s="290"/>
      <c r="M51" s="298"/>
      <c r="N51" s="234"/>
    </row>
    <row r="52" spans="1:14" s="100" customFormat="1" x14ac:dyDescent="0.2">
      <c r="A52" s="117"/>
      <c r="B52" s="117"/>
      <c r="C52" s="119"/>
      <c r="D52" s="119"/>
      <c r="E52" s="119"/>
      <c r="F52" s="119"/>
      <c r="G52" s="291"/>
      <c r="H52" s="294"/>
      <c r="I52" s="175"/>
      <c r="J52" s="175"/>
      <c r="K52" s="175"/>
      <c r="L52" s="286"/>
      <c r="M52" s="286"/>
      <c r="N52" s="232"/>
    </row>
    <row r="53" spans="1:14" s="100" customFormat="1" x14ac:dyDescent="0.2">
      <c r="A53" s="232"/>
      <c r="B53" s="232"/>
      <c r="C53" s="232"/>
      <c r="D53" s="232"/>
      <c r="E53" s="232"/>
      <c r="F53" s="232"/>
      <c r="G53" s="286"/>
      <c r="H53" s="295"/>
      <c r="I53" s="232"/>
      <c r="J53" s="232"/>
      <c r="K53" s="232"/>
      <c r="L53" s="286"/>
      <c r="M53" s="295"/>
      <c r="N53" s="232"/>
    </row>
    <row r="54" spans="1:14" s="100" customFormat="1" x14ac:dyDescent="0.2">
      <c r="A54" s="232"/>
      <c r="B54" s="232"/>
      <c r="C54" s="232"/>
      <c r="D54" s="232"/>
      <c r="E54" s="232"/>
      <c r="F54" s="232"/>
      <c r="G54" s="286"/>
      <c r="H54" s="286"/>
      <c r="I54" s="232"/>
      <c r="J54" s="232"/>
      <c r="K54" s="232"/>
      <c r="L54" s="286"/>
      <c r="M54" s="286"/>
      <c r="N54" s="234"/>
    </row>
    <row r="55" spans="1:14" s="100" customFormat="1" x14ac:dyDescent="0.2">
      <c r="E55" s="232"/>
      <c r="F55" s="232"/>
      <c r="G55" s="286"/>
      <c r="H55" s="286"/>
      <c r="I55" s="232"/>
      <c r="J55" s="175"/>
      <c r="K55" s="175"/>
      <c r="L55" s="296"/>
      <c r="M55" s="286"/>
      <c r="N55" s="234"/>
    </row>
    <row r="56" spans="1:14" s="100" customFormat="1" x14ac:dyDescent="0.2">
      <c r="E56" s="232"/>
      <c r="F56" s="232"/>
      <c r="G56" s="286"/>
      <c r="H56" s="286"/>
      <c r="I56" s="232"/>
      <c r="J56" s="175"/>
      <c r="K56" s="175"/>
      <c r="L56" s="296"/>
      <c r="M56" s="286"/>
      <c r="N56" s="234"/>
    </row>
    <row r="57" spans="1:14" s="100" customFormat="1" x14ac:dyDescent="0.2">
      <c r="E57" s="232"/>
      <c r="F57" s="232"/>
      <c r="G57" s="286"/>
      <c r="H57" s="286"/>
      <c r="I57" s="232"/>
      <c r="J57" s="175"/>
      <c r="K57" s="175"/>
      <c r="L57" s="296"/>
      <c r="M57" s="286"/>
      <c r="N57" s="234"/>
    </row>
    <row r="58" spans="1:14" s="100" customFormat="1" x14ac:dyDescent="0.2">
      <c r="E58" s="232"/>
      <c r="F58" s="232"/>
      <c r="G58" s="286"/>
      <c r="H58" s="286"/>
      <c r="I58" s="232"/>
      <c r="J58" s="175"/>
      <c r="K58" s="175"/>
      <c r="L58" s="296"/>
      <c r="M58" s="286"/>
      <c r="N58" s="234"/>
    </row>
    <row r="59" spans="1:14" s="100" customFormat="1" x14ac:dyDescent="0.2">
      <c r="E59" s="232"/>
      <c r="F59" s="232"/>
      <c r="G59" s="286"/>
      <c r="H59" s="286"/>
      <c r="I59" s="232"/>
      <c r="J59" s="175"/>
      <c r="K59" s="175"/>
      <c r="L59" s="296"/>
      <c r="M59" s="286"/>
      <c r="N59" s="234"/>
    </row>
    <row r="60" spans="1:14" s="100" customFormat="1" x14ac:dyDescent="0.2">
      <c r="E60" s="232"/>
      <c r="F60" s="232"/>
      <c r="G60" s="286"/>
      <c r="H60" s="286"/>
      <c r="I60" s="232"/>
      <c r="J60" s="175"/>
      <c r="K60" s="175"/>
      <c r="L60" s="296"/>
      <c r="M60" s="286"/>
      <c r="N60" s="234"/>
    </row>
    <row r="61" spans="1:14" s="100" customFormat="1" x14ac:dyDescent="0.2">
      <c r="E61" s="232"/>
      <c r="F61" s="232"/>
      <c r="G61" s="286"/>
      <c r="H61" s="286"/>
      <c r="I61" s="232"/>
      <c r="J61" s="175"/>
      <c r="K61" s="175"/>
      <c r="L61" s="296"/>
      <c r="M61" s="286"/>
      <c r="N61" s="234"/>
    </row>
    <row r="62" spans="1:14" s="100" customFormat="1" x14ac:dyDescent="0.2">
      <c r="E62" s="232"/>
      <c r="F62" s="232"/>
      <c r="G62" s="286"/>
      <c r="H62" s="286"/>
      <c r="I62" s="232"/>
      <c r="J62" s="175"/>
      <c r="K62" s="175"/>
      <c r="L62" s="296"/>
      <c r="M62" s="286"/>
      <c r="N62" s="234"/>
    </row>
    <row r="63" spans="1:14" s="100" customFormat="1" x14ac:dyDescent="0.2">
      <c r="E63" s="232"/>
      <c r="F63" s="232"/>
      <c r="G63" s="286"/>
      <c r="H63" s="286"/>
      <c r="I63" s="232"/>
      <c r="J63" s="175"/>
      <c r="K63" s="175"/>
      <c r="L63" s="296"/>
      <c r="M63" s="286"/>
      <c r="N63" s="234"/>
    </row>
    <row r="64" spans="1:14" s="100" customFormat="1" x14ac:dyDescent="0.2">
      <c r="E64" s="232"/>
      <c r="F64" s="232"/>
      <c r="G64" s="286"/>
      <c r="H64" s="286"/>
      <c r="I64" s="232"/>
      <c r="J64" s="175"/>
      <c r="K64" s="175"/>
      <c r="L64" s="296"/>
      <c r="M64" s="286"/>
      <c r="N64" s="234"/>
    </row>
    <row r="65" spans="1:14" s="100" customFormat="1" x14ac:dyDescent="0.2">
      <c r="A65" s="232"/>
      <c r="B65" s="232"/>
      <c r="C65" s="232"/>
      <c r="D65" s="232"/>
      <c r="E65" s="232"/>
      <c r="F65" s="232"/>
      <c r="G65" s="286"/>
      <c r="H65" s="286"/>
      <c r="I65" s="232"/>
      <c r="J65" s="175"/>
      <c r="K65" s="175"/>
      <c r="L65" s="296"/>
      <c r="M65" s="286"/>
      <c r="N65" s="234"/>
    </row>
    <row r="66" spans="1:14" s="100" customFormat="1" x14ac:dyDescent="0.2">
      <c r="A66" s="232"/>
      <c r="B66" s="232"/>
      <c r="C66" s="232"/>
      <c r="D66" s="232"/>
      <c r="E66" s="232"/>
      <c r="F66" s="232"/>
      <c r="G66" s="286"/>
      <c r="H66" s="286"/>
      <c r="I66" s="232"/>
      <c r="J66" s="175"/>
      <c r="K66" s="175"/>
      <c r="L66" s="296"/>
      <c r="M66" s="286"/>
      <c r="N66" s="234"/>
    </row>
    <row r="67" spans="1:14" s="100" customFormat="1" x14ac:dyDescent="0.2">
      <c r="A67" s="232"/>
      <c r="B67" s="232"/>
      <c r="C67" s="232"/>
      <c r="D67" s="232"/>
      <c r="E67" s="232"/>
      <c r="F67" s="232"/>
      <c r="G67" s="286"/>
      <c r="H67" s="286"/>
      <c r="I67" s="232"/>
      <c r="J67" s="175"/>
      <c r="K67" s="175"/>
      <c r="L67" s="296"/>
      <c r="M67" s="286"/>
      <c r="N67" s="234"/>
    </row>
    <row r="68" spans="1:14" s="100" customFormat="1" x14ac:dyDescent="0.2">
      <c r="A68" s="232"/>
      <c r="B68" s="232"/>
      <c r="C68" s="232"/>
      <c r="D68" s="232"/>
      <c r="E68" s="232"/>
      <c r="F68" s="232"/>
      <c r="G68" s="286"/>
      <c r="H68" s="286"/>
      <c r="I68" s="232"/>
      <c r="J68" s="175"/>
      <c r="K68" s="175"/>
      <c r="L68" s="296"/>
      <c r="M68" s="286"/>
      <c r="N68" s="234"/>
    </row>
    <row r="69" spans="1:14" s="100" customFormat="1" x14ac:dyDescent="0.2">
      <c r="A69" s="232"/>
      <c r="B69" s="232"/>
      <c r="C69" s="232"/>
      <c r="D69" s="232"/>
      <c r="E69" s="232"/>
      <c r="F69" s="232"/>
      <c r="G69" s="286"/>
      <c r="H69" s="286"/>
      <c r="I69" s="232"/>
      <c r="J69" s="175"/>
      <c r="K69" s="175"/>
      <c r="L69" s="296"/>
      <c r="M69" s="286"/>
      <c r="N69" s="234"/>
    </row>
    <row r="70" spans="1:14" s="100" customFormat="1" x14ac:dyDescent="0.2">
      <c r="A70" s="232"/>
      <c r="B70" s="232"/>
      <c r="C70" s="232"/>
      <c r="D70" s="232"/>
      <c r="E70" s="232"/>
      <c r="F70" s="232"/>
      <c r="G70" s="286"/>
      <c r="H70" s="286"/>
      <c r="I70" s="232"/>
      <c r="J70" s="175"/>
      <c r="K70" s="175"/>
      <c r="L70" s="296"/>
      <c r="M70" s="286"/>
      <c r="N70" s="234"/>
    </row>
    <row r="71" spans="1:14" s="100" customFormat="1" x14ac:dyDescent="0.2">
      <c r="A71" s="232"/>
      <c r="B71" s="232"/>
      <c r="C71" s="232"/>
      <c r="D71" s="232"/>
      <c r="E71" s="232"/>
      <c r="F71" s="232"/>
      <c r="G71" s="286"/>
      <c r="H71" s="286"/>
      <c r="I71" s="232"/>
      <c r="J71" s="175"/>
      <c r="K71" s="175"/>
      <c r="L71" s="296"/>
      <c r="M71" s="286"/>
      <c r="N71" s="234"/>
    </row>
    <row r="72" spans="1:14" s="100" customFormat="1" x14ac:dyDescent="0.2">
      <c r="A72" s="232"/>
      <c r="B72" s="232"/>
      <c r="C72" s="232"/>
      <c r="D72" s="232"/>
      <c r="E72" s="232"/>
      <c r="F72" s="232"/>
      <c r="G72" s="286"/>
      <c r="H72" s="286"/>
      <c r="I72" s="232"/>
      <c r="J72" s="175"/>
      <c r="K72" s="175"/>
      <c r="L72" s="296"/>
      <c r="M72" s="286"/>
      <c r="N72" s="234"/>
    </row>
    <row r="73" spans="1:14" s="100" customFormat="1" x14ac:dyDescent="0.2">
      <c r="A73" s="232"/>
      <c r="B73" s="232"/>
      <c r="C73" s="232"/>
      <c r="D73" s="232"/>
      <c r="E73" s="232"/>
      <c r="F73" s="232"/>
      <c r="G73" s="286"/>
      <c r="H73" s="286"/>
      <c r="I73" s="232"/>
      <c r="J73" s="175"/>
      <c r="K73" s="175"/>
      <c r="L73" s="296"/>
      <c r="M73" s="286"/>
      <c r="N73" s="234"/>
    </row>
    <row r="74" spans="1:14" s="100" customFormat="1" x14ac:dyDescent="0.2">
      <c r="A74" s="232"/>
      <c r="B74" s="232"/>
      <c r="C74" s="232"/>
      <c r="D74" s="232"/>
      <c r="E74" s="232"/>
      <c r="F74" s="232"/>
      <c r="G74" s="286"/>
      <c r="H74" s="286"/>
      <c r="I74" s="232"/>
      <c r="J74" s="175"/>
      <c r="K74" s="175"/>
      <c r="L74" s="296"/>
      <c r="M74" s="286"/>
      <c r="N74" s="234"/>
    </row>
    <row r="75" spans="1:14" s="100" customFormat="1" x14ac:dyDescent="0.2">
      <c r="A75" s="232"/>
      <c r="B75" s="232"/>
      <c r="C75" s="232"/>
      <c r="D75" s="232"/>
      <c r="E75" s="232"/>
      <c r="F75" s="232"/>
      <c r="G75" s="286"/>
      <c r="H75" s="286"/>
      <c r="I75" s="232"/>
      <c r="J75" s="175"/>
      <c r="K75" s="175"/>
      <c r="L75" s="296"/>
      <c r="M75" s="286"/>
      <c r="N75" s="234"/>
    </row>
    <row r="76" spans="1:14" s="100" customFormat="1" x14ac:dyDescent="0.2">
      <c r="A76" s="232"/>
      <c r="B76" s="232"/>
      <c r="C76" s="232"/>
      <c r="D76" s="232"/>
      <c r="E76" s="232"/>
      <c r="F76" s="232"/>
      <c r="G76" s="286"/>
      <c r="H76" s="286"/>
      <c r="I76" s="232"/>
      <c r="J76" s="175"/>
      <c r="K76" s="175"/>
      <c r="L76" s="296"/>
      <c r="M76" s="286"/>
      <c r="N76" s="234"/>
    </row>
    <row r="77" spans="1:14" s="100" customFormat="1" x14ac:dyDescent="0.2">
      <c r="A77" s="232"/>
      <c r="B77" s="232"/>
      <c r="C77" s="232"/>
      <c r="D77" s="232"/>
      <c r="E77" s="232"/>
      <c r="F77" s="232"/>
      <c r="G77" s="286"/>
      <c r="H77" s="286"/>
      <c r="I77" s="232"/>
      <c r="J77" s="175"/>
      <c r="K77" s="175"/>
      <c r="L77" s="296"/>
      <c r="M77" s="286"/>
      <c r="N77" s="234"/>
    </row>
    <row r="78" spans="1:14" s="100" customFormat="1" x14ac:dyDescent="0.2">
      <c r="A78" s="232"/>
      <c r="B78" s="232"/>
      <c r="C78" s="232"/>
      <c r="D78" s="232"/>
      <c r="E78" s="232"/>
      <c r="F78" s="232"/>
      <c r="G78" s="286"/>
      <c r="H78" s="286"/>
      <c r="I78" s="232"/>
      <c r="J78" s="175"/>
      <c r="K78" s="175"/>
      <c r="L78" s="296"/>
      <c r="M78" s="286"/>
      <c r="N78" s="234"/>
    </row>
    <row r="79" spans="1:14" x14ac:dyDescent="0.2">
      <c r="A79" s="232"/>
      <c r="B79" s="232"/>
      <c r="C79" s="232"/>
      <c r="D79" s="232"/>
      <c r="E79" s="232"/>
      <c r="F79" s="232"/>
      <c r="I79" s="232"/>
      <c r="N79" s="234"/>
    </row>
    <row r="80" spans="1:14" x14ac:dyDescent="0.2">
      <c r="A80" s="232"/>
      <c r="B80" s="232"/>
      <c r="C80" s="232"/>
      <c r="D80" s="232"/>
      <c r="E80" s="232"/>
      <c r="F80" s="232"/>
      <c r="I80" s="232"/>
      <c r="N80" s="234"/>
    </row>
  </sheetData>
  <phoneticPr fontId="19" type="noConversion"/>
  <pageMargins left="0.74791666666666667" right="0.74791666666666667" top="0.98402777777777783" bottom="0.98402777777777783" header="0.51180555555555562" footer="0.51180555555555562"/>
  <pageSetup paperSize="9" scale="65" firstPageNumber="0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Ark8"/>
  <dimension ref="A1:O79"/>
  <sheetViews>
    <sheetView topLeftCell="E19" zoomScaleNormal="100" workbookViewId="0">
      <selection activeCell="A56" sqref="A56:XFD56"/>
    </sheetView>
  </sheetViews>
  <sheetFormatPr defaultColWidth="11.42578125" defaultRowHeight="12.75" x14ac:dyDescent="0.2"/>
  <cols>
    <col min="1" max="1" width="49.7109375" style="10" customWidth="1"/>
    <col min="2" max="2" width="13.28515625" style="10" customWidth="1"/>
    <col min="3" max="5" width="17.7109375" style="26" bestFit="1" customWidth="1"/>
    <col min="6" max="6" width="17.7109375" style="26" customWidth="1"/>
    <col min="7" max="8" width="13.42578125" style="26" customWidth="1"/>
    <col min="9" max="9" width="14.5703125" style="10" customWidth="1"/>
    <col min="10" max="10" width="11.7109375" style="10" bestFit="1" customWidth="1"/>
    <col min="11" max="11" width="11.7109375" style="243" customWidth="1"/>
    <col min="12" max="12" width="11.7109375" style="10" bestFit="1" customWidth="1"/>
    <col min="13" max="13" width="14.7109375" style="10" customWidth="1"/>
    <col min="14" max="14" width="11.7109375" style="10" bestFit="1" customWidth="1"/>
    <col min="15" max="16384" width="11.42578125" style="10"/>
  </cols>
  <sheetData>
    <row r="1" spans="1:13" ht="32.25" customHeight="1" x14ac:dyDescent="0.2">
      <c r="A1" s="180" t="s">
        <v>15</v>
      </c>
      <c r="B1" s="180"/>
      <c r="C1" s="180"/>
      <c r="D1" s="180"/>
      <c r="E1" s="180"/>
      <c r="F1" s="180"/>
      <c r="G1" s="180"/>
      <c r="H1" s="180"/>
      <c r="I1" s="207"/>
      <c r="J1" s="180"/>
      <c r="K1" s="180"/>
      <c r="L1" s="180"/>
      <c r="M1" s="180"/>
    </row>
    <row r="2" spans="1:13" ht="27.75" customHeight="1" x14ac:dyDescent="0.2">
      <c r="A2" s="180" t="s">
        <v>31</v>
      </c>
      <c r="B2" s="180"/>
      <c r="C2" s="180"/>
      <c r="D2" s="180"/>
      <c r="E2" s="180"/>
      <c r="F2" s="180"/>
      <c r="G2" s="180"/>
      <c r="H2" s="194"/>
      <c r="I2" s="207" t="s">
        <v>32</v>
      </c>
      <c r="J2" s="180"/>
      <c r="K2" s="180"/>
      <c r="L2" s="180"/>
      <c r="M2" s="180"/>
    </row>
    <row r="3" spans="1:13" ht="38.25" x14ac:dyDescent="0.2">
      <c r="A3" s="185" t="s">
        <v>155</v>
      </c>
      <c r="B3" s="186">
        <v>2016</v>
      </c>
      <c r="C3" s="186">
        <v>2017</v>
      </c>
      <c r="D3" s="186">
        <v>2018</v>
      </c>
      <c r="E3" s="221">
        <v>2019</v>
      </c>
      <c r="F3" s="317">
        <v>2020</v>
      </c>
      <c r="G3" s="187" t="s">
        <v>210</v>
      </c>
      <c r="H3" s="187" t="s">
        <v>211</v>
      </c>
      <c r="I3" s="188">
        <v>2018</v>
      </c>
      <c r="J3" s="221">
        <v>2019</v>
      </c>
      <c r="K3" s="317">
        <v>2020</v>
      </c>
      <c r="L3" s="187" t="s">
        <v>210</v>
      </c>
      <c r="M3" s="187" t="s">
        <v>211</v>
      </c>
    </row>
    <row r="4" spans="1:13" x14ac:dyDescent="0.2">
      <c r="A4" s="251" t="s">
        <v>98</v>
      </c>
      <c r="B4" s="192"/>
      <c r="C4" s="192">
        <v>494.38923069999998</v>
      </c>
      <c r="D4" s="192">
        <v>720.252748</v>
      </c>
      <c r="E4" s="192">
        <v>1122.0888910000001</v>
      </c>
      <c r="F4" s="230">
        <v>1625.7002769999999</v>
      </c>
      <c r="G4" s="230">
        <v>1837.4402709999999</v>
      </c>
      <c r="H4" s="230">
        <v>1863.925563</v>
      </c>
      <c r="I4" s="169">
        <v>719.73779969999998</v>
      </c>
      <c r="J4" s="192">
        <v>1122.0888910000001</v>
      </c>
      <c r="K4" s="230">
        <v>1625.7002768</v>
      </c>
      <c r="L4" s="230">
        <v>1837.4402703999999</v>
      </c>
      <c r="M4" s="230">
        <v>1863.9255625000001</v>
      </c>
    </row>
    <row r="5" spans="1:13" x14ac:dyDescent="0.2">
      <c r="A5" s="251" t="s">
        <v>99</v>
      </c>
      <c r="B5" s="252">
        <v>3775.1032083659802</v>
      </c>
      <c r="C5" s="252">
        <v>3963.82142506838</v>
      </c>
      <c r="D5" s="252">
        <v>3693.1400650303603</v>
      </c>
      <c r="E5" s="252">
        <v>4037.9348037999998</v>
      </c>
      <c r="F5" s="261">
        <v>4479.6099697999998</v>
      </c>
      <c r="G5" s="230">
        <v>4352.3212002999999</v>
      </c>
      <c r="H5" s="230">
        <v>4284.4316833000003</v>
      </c>
      <c r="I5" s="276">
        <v>3533.9068631</v>
      </c>
      <c r="J5" s="252">
        <v>3868.6346408475679</v>
      </c>
      <c r="K5" s="261">
        <v>4302.1933593942213</v>
      </c>
      <c r="L5" s="230">
        <v>4181.6841834161387</v>
      </c>
      <c r="M5" s="230">
        <v>4115.4644029172423</v>
      </c>
    </row>
    <row r="6" spans="1:13" x14ac:dyDescent="0.2">
      <c r="A6" s="251" t="s">
        <v>100</v>
      </c>
      <c r="B6" s="252"/>
      <c r="C6" s="252">
        <v>937.56976679999991</v>
      </c>
      <c r="D6" s="252">
        <v>736.22973737999996</v>
      </c>
      <c r="E6" s="252">
        <v>0</v>
      </c>
      <c r="F6" s="261"/>
      <c r="G6" s="230" t="s">
        <v>214</v>
      </c>
      <c r="H6" s="230" t="s">
        <v>214</v>
      </c>
      <c r="I6" s="276">
        <v>736.22973737999996</v>
      </c>
      <c r="J6" s="252">
        <v>0</v>
      </c>
      <c r="K6" s="261"/>
      <c r="L6" s="230" t="s">
        <v>214</v>
      </c>
      <c r="M6" s="230" t="s">
        <v>214</v>
      </c>
    </row>
    <row r="7" spans="1:13" s="305" customFormat="1" x14ac:dyDescent="0.2">
      <c r="A7" s="302" t="s">
        <v>101</v>
      </c>
      <c r="B7" s="303">
        <v>72046.813577415785</v>
      </c>
      <c r="C7" s="303">
        <v>74495.458264265631</v>
      </c>
      <c r="D7" s="303">
        <v>69798.619899312456</v>
      </c>
      <c r="E7" s="303">
        <v>91336.312541079998</v>
      </c>
      <c r="F7" s="285">
        <v>106187.695077553</v>
      </c>
      <c r="G7" s="285">
        <v>123180.635966577</v>
      </c>
      <c r="H7" s="230">
        <v>121060.676627947</v>
      </c>
      <c r="I7" s="276">
        <v>66357.395156002007</v>
      </c>
      <c r="J7" s="252">
        <v>81406.438975110214</v>
      </c>
      <c r="K7" s="261">
        <v>92042.438781918027</v>
      </c>
      <c r="L7" s="230">
        <v>106434.43198188055</v>
      </c>
      <c r="M7" s="230">
        <v>104287.17146246134</v>
      </c>
    </row>
    <row r="8" spans="1:13" x14ac:dyDescent="0.2">
      <c r="A8" s="252" t="s">
        <v>102</v>
      </c>
      <c r="B8" s="252">
        <v>562.28167299999996</v>
      </c>
      <c r="C8" s="252">
        <v>587.75667891800003</v>
      </c>
      <c r="D8" s="252">
        <v>367.13232267000001</v>
      </c>
      <c r="E8" s="252">
        <v>836.11809817000005</v>
      </c>
      <c r="F8" s="261">
        <v>1204.8130787</v>
      </c>
      <c r="G8" s="230">
        <v>1151.9745032999999</v>
      </c>
      <c r="H8" s="230">
        <v>1037.0442584499999</v>
      </c>
      <c r="I8" s="276">
        <v>367.13232319999997</v>
      </c>
      <c r="J8" s="252">
        <v>836.11809817000005</v>
      </c>
      <c r="K8" s="261">
        <v>1204.8130787299999</v>
      </c>
      <c r="L8" s="230">
        <v>1151.9745032999999</v>
      </c>
      <c r="M8" s="230">
        <v>1037.0442584</v>
      </c>
    </row>
    <row r="9" spans="1:13" x14ac:dyDescent="0.2">
      <c r="A9" s="251" t="s">
        <v>103</v>
      </c>
      <c r="B9" s="44">
        <v>2705.4907136500001</v>
      </c>
      <c r="C9" s="44">
        <v>4087.429529</v>
      </c>
      <c r="D9" s="44">
        <v>5108.2578966000001</v>
      </c>
      <c r="E9" s="44">
        <v>9789.219411</v>
      </c>
      <c r="F9" s="86">
        <v>12058.440078</v>
      </c>
      <c r="G9" s="230">
        <v>15314.734867859999</v>
      </c>
      <c r="H9" s="230">
        <v>14512.441966</v>
      </c>
      <c r="I9" s="171">
        <v>5108.2578978000001</v>
      </c>
      <c r="J9" s="44">
        <v>9789.219411</v>
      </c>
      <c r="K9" s="86">
        <v>12058.44007828</v>
      </c>
      <c r="L9" s="230">
        <v>15314.734867859999</v>
      </c>
      <c r="M9" s="230">
        <v>14512.441966189999</v>
      </c>
    </row>
    <row r="10" spans="1:13" x14ac:dyDescent="0.2">
      <c r="A10" s="251" t="s">
        <v>104</v>
      </c>
      <c r="B10" s="252">
        <v>7860.59308014</v>
      </c>
      <c r="C10" s="252">
        <v>7088.9805865899998</v>
      </c>
      <c r="D10" s="252">
        <v>6192.21750892</v>
      </c>
      <c r="E10" s="252">
        <v>7269.6302553799997</v>
      </c>
      <c r="F10" s="261">
        <v>8172.53457213</v>
      </c>
      <c r="G10" s="230">
        <v>10190.197966670001</v>
      </c>
      <c r="H10" s="230">
        <v>9930.7232068199992</v>
      </c>
      <c r="I10" s="276">
        <v>6192.21750892</v>
      </c>
      <c r="J10" s="252">
        <v>7269.6302553799997</v>
      </c>
      <c r="K10" s="261">
        <v>8172.53457213</v>
      </c>
      <c r="L10" s="230">
        <v>10190.197966670001</v>
      </c>
      <c r="M10" s="230">
        <v>9937.6993308199999</v>
      </c>
    </row>
    <row r="11" spans="1:13" s="243" customFormat="1" x14ac:dyDescent="0.2">
      <c r="A11" s="251" t="s">
        <v>213</v>
      </c>
      <c r="B11" s="252"/>
      <c r="C11" s="252"/>
      <c r="D11" s="252"/>
      <c r="E11" s="252"/>
      <c r="F11" s="261"/>
      <c r="G11" s="230">
        <v>339.59224899999998</v>
      </c>
      <c r="H11" s="230">
        <v>337.97095100000001</v>
      </c>
      <c r="I11" s="276"/>
      <c r="J11" s="252"/>
      <c r="K11" s="261"/>
      <c r="L11" s="230">
        <v>339.59224899999998</v>
      </c>
      <c r="M11" s="230">
        <v>337.97095100000001</v>
      </c>
    </row>
    <row r="12" spans="1:13" x14ac:dyDescent="0.2">
      <c r="A12" s="251" t="s">
        <v>105</v>
      </c>
      <c r="B12" s="252">
        <v>229983.63194027726</v>
      </c>
      <c r="C12" s="252">
        <v>230054.64336983109</v>
      </c>
      <c r="D12" s="252">
        <v>217748.61119255793</v>
      </c>
      <c r="E12" s="252">
        <v>224626.05722675158</v>
      </c>
      <c r="F12" s="261">
        <v>223720.48614111671</v>
      </c>
      <c r="G12" s="230">
        <v>242246.92953543228</v>
      </c>
      <c r="H12" s="230">
        <v>236971.08115968815</v>
      </c>
      <c r="I12" s="276">
        <v>207961.39807489846</v>
      </c>
      <c r="J12" s="252">
        <v>212535.95540834931</v>
      </c>
      <c r="K12" s="261">
        <v>212070.94894874311</v>
      </c>
      <c r="L12" s="230">
        <v>226448.47242504361</v>
      </c>
      <c r="M12" s="230">
        <v>220484.95801036368</v>
      </c>
    </row>
    <row r="13" spans="1:13" x14ac:dyDescent="0.2">
      <c r="A13" s="251" t="s">
        <v>106</v>
      </c>
      <c r="B13" s="252"/>
      <c r="C13" s="252">
        <v>155.042338</v>
      </c>
      <c r="D13" s="252">
        <v>206.74749700000001</v>
      </c>
      <c r="E13" s="252">
        <v>259.94641899999999</v>
      </c>
      <c r="F13" s="261">
        <v>330.07399800000002</v>
      </c>
      <c r="G13" s="230">
        <v>375.75408700000003</v>
      </c>
      <c r="H13" s="230">
        <v>363.76988699999998</v>
      </c>
      <c r="I13" s="276">
        <v>206.74749700000001</v>
      </c>
      <c r="J13" s="252">
        <v>259.94641899999999</v>
      </c>
      <c r="K13" s="261">
        <v>330.07399800000002</v>
      </c>
      <c r="L13" s="230">
        <v>375.75408700000003</v>
      </c>
      <c r="M13" s="230">
        <v>363.76988699999998</v>
      </c>
    </row>
    <row r="14" spans="1:13" x14ac:dyDescent="0.2">
      <c r="A14" s="251" t="s">
        <v>107</v>
      </c>
      <c r="B14" s="252">
        <v>21033.290150000001</v>
      </c>
      <c r="C14" s="252">
        <v>28275.597258999998</v>
      </c>
      <c r="D14" s="252">
        <v>28233.403021999999</v>
      </c>
      <c r="E14" s="252">
        <v>42848.815199000004</v>
      </c>
      <c r="F14" s="261">
        <v>52955.535812000002</v>
      </c>
      <c r="G14" s="230">
        <v>57364.003828000001</v>
      </c>
      <c r="H14" s="230">
        <v>53697.112880000001</v>
      </c>
      <c r="I14" s="276">
        <v>17139.733208170001</v>
      </c>
      <c r="J14" s="252">
        <v>26218.278170420002</v>
      </c>
      <c r="K14" s="261">
        <v>33820.973265640001</v>
      </c>
      <c r="L14" s="230">
        <v>36933.270522209998</v>
      </c>
      <c r="M14" s="230">
        <v>34898.706686600002</v>
      </c>
    </row>
    <row r="15" spans="1:13" x14ac:dyDescent="0.2">
      <c r="A15" s="251" t="s">
        <v>108</v>
      </c>
      <c r="B15" s="84">
        <v>1727.9492680000001</v>
      </c>
      <c r="C15" s="84">
        <v>2260.1639559999999</v>
      </c>
      <c r="D15" s="84">
        <v>1446.9296899999999</v>
      </c>
      <c r="E15" s="84">
        <v>1247.3796090000001</v>
      </c>
      <c r="F15" s="318">
        <v>1301.4253759999999</v>
      </c>
      <c r="G15" s="230">
        <v>1490.060344</v>
      </c>
      <c r="H15" s="230">
        <v>1386.3860030000001</v>
      </c>
      <c r="I15" s="172">
        <v>1446.9296899999999</v>
      </c>
      <c r="J15" s="84">
        <v>1247.3796090000001</v>
      </c>
      <c r="K15" s="318">
        <v>1301.4253759999999</v>
      </c>
      <c r="L15" s="230">
        <v>1490.060344</v>
      </c>
      <c r="M15" s="230">
        <v>1386.3860030000001</v>
      </c>
    </row>
    <row r="16" spans="1:13" x14ac:dyDescent="0.2">
      <c r="A16" s="251" t="s">
        <v>212</v>
      </c>
      <c r="B16" s="84">
        <v>213.55742799999999</v>
      </c>
      <c r="C16" s="84">
        <v>285.31678599999998</v>
      </c>
      <c r="D16" s="84">
        <v>247.86173600000001</v>
      </c>
      <c r="E16" s="84">
        <v>257.134837</v>
      </c>
      <c r="F16" s="318">
        <v>142.67853299999999</v>
      </c>
      <c r="G16" s="230">
        <v>186.44886299999999</v>
      </c>
      <c r="H16" s="230">
        <v>186.58842300000001</v>
      </c>
      <c r="I16" s="172">
        <v>247.86173600000001</v>
      </c>
      <c r="J16" s="84">
        <v>257.134837</v>
      </c>
      <c r="K16" s="318">
        <v>142.67853299999999</v>
      </c>
      <c r="L16" s="230">
        <v>186.44886299999999</v>
      </c>
      <c r="M16" s="230">
        <v>186.58842300000001</v>
      </c>
    </row>
    <row r="17" spans="1:13" x14ac:dyDescent="0.2">
      <c r="A17" s="251" t="s">
        <v>109</v>
      </c>
      <c r="B17" s="252">
        <v>10549.429823</v>
      </c>
      <c r="C17" s="252">
        <v>13100.271393000001</v>
      </c>
      <c r="D17" s="252">
        <v>12855.190569</v>
      </c>
      <c r="E17" s="252">
        <v>14557.306977</v>
      </c>
      <c r="F17" s="261">
        <v>16423.840694999999</v>
      </c>
      <c r="G17" s="230">
        <v>20758.078101999999</v>
      </c>
      <c r="H17" s="230">
        <v>20573.217773</v>
      </c>
      <c r="I17" s="276">
        <v>11838.063186490001</v>
      </c>
      <c r="J17" s="252">
        <v>13268.523521249999</v>
      </c>
      <c r="K17" s="261">
        <v>14844.66865082</v>
      </c>
      <c r="L17" s="230">
        <v>18979.896297470001</v>
      </c>
      <c r="M17" s="230">
        <v>18843.852245149999</v>
      </c>
    </row>
    <row r="18" spans="1:13" x14ac:dyDescent="0.2">
      <c r="A18" s="251" t="s">
        <v>110</v>
      </c>
      <c r="B18" s="252">
        <v>2324.3544745500003</v>
      </c>
      <c r="C18" s="252">
        <v>2557.3237183299998</v>
      </c>
      <c r="D18" s="252">
        <v>2999.21291539</v>
      </c>
      <c r="E18" s="252">
        <v>2650.9361171300002</v>
      </c>
      <c r="F18" s="261">
        <v>2207.2095812699999</v>
      </c>
      <c r="G18" s="230">
        <v>1822.89266344</v>
      </c>
      <c r="H18" s="230">
        <v>1650.6154619599999</v>
      </c>
      <c r="I18" s="276">
        <v>2894.2766131200001</v>
      </c>
      <c r="J18" s="252">
        <v>2446.5292151180001</v>
      </c>
      <c r="K18" s="261">
        <v>2025.9261427900001</v>
      </c>
      <c r="L18" s="230">
        <v>1667.2143500699999</v>
      </c>
      <c r="M18" s="230">
        <v>1565.9888048</v>
      </c>
    </row>
    <row r="19" spans="1:13" x14ac:dyDescent="0.2">
      <c r="A19" s="251" t="s">
        <v>111</v>
      </c>
      <c r="B19" s="252">
        <v>510.835734</v>
      </c>
      <c r="C19" s="252">
        <v>961.44265600000006</v>
      </c>
      <c r="D19" s="252"/>
      <c r="E19" s="252"/>
      <c r="F19" s="261">
        <v>196.447847</v>
      </c>
      <c r="G19" s="230">
        <v>162.339291</v>
      </c>
      <c r="H19" s="230">
        <v>152.14822100000001</v>
      </c>
      <c r="I19" s="276"/>
      <c r="J19" s="252"/>
      <c r="K19" s="261">
        <v>196.447847</v>
      </c>
      <c r="L19" s="230">
        <v>162.339291</v>
      </c>
      <c r="M19" s="230">
        <v>152.14822100000001</v>
      </c>
    </row>
    <row r="20" spans="1:13" x14ac:dyDescent="0.2">
      <c r="A20" s="251" t="s">
        <v>112</v>
      </c>
      <c r="B20" s="252">
        <v>3422.9115569999999</v>
      </c>
      <c r="C20" s="252">
        <v>3604.7922010000002</v>
      </c>
      <c r="D20" s="252">
        <v>3550.9635320000002</v>
      </c>
      <c r="E20" s="252">
        <v>2097.2192060000002</v>
      </c>
      <c r="F20" s="261">
        <v>2426.545439</v>
      </c>
      <c r="G20" s="230">
        <v>2778.0188819999998</v>
      </c>
      <c r="H20" s="230">
        <v>2654.443698</v>
      </c>
      <c r="I20" s="276">
        <v>3550.9635320000002</v>
      </c>
      <c r="J20" s="252">
        <v>2097.2192060000002</v>
      </c>
      <c r="K20" s="261">
        <v>2426.545439</v>
      </c>
      <c r="L20" s="230">
        <v>2778.0188819999998</v>
      </c>
      <c r="M20" s="230">
        <v>2654.443698</v>
      </c>
    </row>
    <row r="21" spans="1:13" ht="11.25" customHeight="1" x14ac:dyDescent="0.2">
      <c r="A21" s="251" t="s">
        <v>113</v>
      </c>
      <c r="B21" s="252">
        <v>9857.1744423500004</v>
      </c>
      <c r="C21" s="252">
        <v>10982.175148979999</v>
      </c>
      <c r="D21" s="252">
        <v>11198.9004989</v>
      </c>
      <c r="E21" s="252">
        <v>7297.1855267800001</v>
      </c>
      <c r="F21" s="261">
        <v>9985.2551478299993</v>
      </c>
      <c r="G21" s="230">
        <v>11700.35756282</v>
      </c>
      <c r="H21" s="230">
        <v>11873.34080188</v>
      </c>
      <c r="I21" s="276">
        <v>8428.05080198</v>
      </c>
      <c r="J21" s="252">
        <v>7297.1855267800001</v>
      </c>
      <c r="K21" s="261">
        <v>9985.25514836</v>
      </c>
      <c r="L21" s="230">
        <v>11700.35756282</v>
      </c>
      <c r="M21" s="230">
        <v>11873.34080159</v>
      </c>
    </row>
    <row r="22" spans="1:13" ht="11.25" customHeight="1" x14ac:dyDescent="0.2">
      <c r="A22" s="251" t="s">
        <v>114</v>
      </c>
      <c r="B22" s="252"/>
      <c r="C22" s="252">
        <v>51.484668999999997</v>
      </c>
      <c r="D22" s="252">
        <v>29.453568000000001</v>
      </c>
      <c r="E22" s="252">
        <v>62.186200999999997</v>
      </c>
      <c r="F22" s="261">
        <v>151.15722600000001</v>
      </c>
      <c r="G22" s="230" t="s">
        <v>214</v>
      </c>
      <c r="H22" s="230" t="s">
        <v>214</v>
      </c>
      <c r="I22" s="276">
        <v>29.453568000000001</v>
      </c>
      <c r="J22" s="252">
        <v>62.186200999999997</v>
      </c>
      <c r="K22" s="261">
        <v>151.15722600000001</v>
      </c>
      <c r="L22" s="230" t="s">
        <v>214</v>
      </c>
      <c r="M22" s="230" t="s">
        <v>214</v>
      </c>
    </row>
    <row r="23" spans="1:13" x14ac:dyDescent="0.2">
      <c r="A23" s="251" t="s">
        <v>115</v>
      </c>
      <c r="B23" s="252">
        <v>56445.988857699995</v>
      </c>
      <c r="C23" s="252">
        <v>75438.04931480001</v>
      </c>
      <c r="D23" s="252">
        <v>69972.160990499149</v>
      </c>
      <c r="E23" s="252">
        <v>88568.760959917956</v>
      </c>
      <c r="F23" s="261">
        <v>90421.701362482883</v>
      </c>
      <c r="G23" s="230">
        <v>99111.284934625844</v>
      </c>
      <c r="H23" s="230">
        <v>96854.124546405481</v>
      </c>
      <c r="I23" s="276">
        <v>59291.344532689669</v>
      </c>
      <c r="J23" s="252">
        <v>70521.163242696886</v>
      </c>
      <c r="K23" s="261">
        <v>74001.030700730422</v>
      </c>
      <c r="L23" s="230">
        <v>79781.732703547415</v>
      </c>
      <c r="M23" s="230">
        <v>78228.560455661078</v>
      </c>
    </row>
    <row r="24" spans="1:13" x14ac:dyDescent="0.2">
      <c r="A24" s="251" t="s">
        <v>116</v>
      </c>
      <c r="B24" s="252"/>
      <c r="C24" s="252"/>
      <c r="D24" s="252"/>
      <c r="E24" s="252"/>
      <c r="F24" s="261">
        <v>362.77564719999998</v>
      </c>
      <c r="G24" s="230">
        <v>416.81013289999999</v>
      </c>
      <c r="H24" s="230">
        <v>438.90959370000002</v>
      </c>
      <c r="I24" s="276"/>
      <c r="J24" s="252"/>
      <c r="K24" s="261">
        <v>362.77564719503101</v>
      </c>
      <c r="L24" s="230">
        <v>416.81013291766197</v>
      </c>
      <c r="M24" s="230">
        <v>438.90959370974502</v>
      </c>
    </row>
    <row r="25" spans="1:13" x14ac:dyDescent="0.2">
      <c r="A25" s="251" t="s">
        <v>117</v>
      </c>
      <c r="B25" s="252">
        <v>2856.76437885</v>
      </c>
      <c r="C25" s="252">
        <v>3595.5517213200001</v>
      </c>
      <c r="D25" s="252">
        <v>3554.3736791000001</v>
      </c>
      <c r="E25" s="252">
        <v>4826.1406684000003</v>
      </c>
      <c r="F25" s="261">
        <v>6516.2921675600001</v>
      </c>
      <c r="G25" s="230">
        <v>9188.8548752299994</v>
      </c>
      <c r="H25" s="230">
        <v>8821.6129071600008</v>
      </c>
      <c r="I25" s="276">
        <v>3554.3736742999999</v>
      </c>
      <c r="J25" s="252">
        <v>4826.1406684000003</v>
      </c>
      <c r="K25" s="261">
        <v>6516.2921672499997</v>
      </c>
      <c r="L25" s="230">
        <v>9188.8548752299994</v>
      </c>
      <c r="M25" s="230">
        <v>8821.6129068800001</v>
      </c>
    </row>
    <row r="26" spans="1:13" ht="13.5" customHeight="1" x14ac:dyDescent="0.2">
      <c r="A26" s="251" t="s">
        <v>118</v>
      </c>
      <c r="B26" s="252">
        <v>31273.47162394</v>
      </c>
      <c r="C26" s="252">
        <v>30773.0515825</v>
      </c>
      <c r="D26" s="252">
        <v>26399.732758580001</v>
      </c>
      <c r="E26" s="252">
        <v>36672.631652609998</v>
      </c>
      <c r="F26" s="261">
        <v>47843.882158549997</v>
      </c>
      <c r="G26" s="230">
        <v>41507.368982209999</v>
      </c>
      <c r="H26" s="230">
        <v>40148.776810519994</v>
      </c>
      <c r="I26" s="276">
        <v>26399.732773250002</v>
      </c>
      <c r="J26" s="252">
        <v>36672.631652609998</v>
      </c>
      <c r="K26" s="261">
        <v>47843.882159549998</v>
      </c>
      <c r="L26" s="230">
        <v>41507.368982209999</v>
      </c>
      <c r="M26" s="230">
        <v>40148.776811690004</v>
      </c>
    </row>
    <row r="27" spans="1:13" ht="13.5" customHeight="1" x14ac:dyDescent="0.2">
      <c r="A27" s="251" t="s">
        <v>119</v>
      </c>
      <c r="B27" s="252">
        <v>5818.9213259999997</v>
      </c>
      <c r="C27" s="252">
        <v>5764.7054470000003</v>
      </c>
      <c r="D27" s="252">
        <v>5599.4847220000001</v>
      </c>
      <c r="E27" s="252">
        <v>6430.5234719999999</v>
      </c>
      <c r="F27" s="261">
        <v>7278.4254149999997</v>
      </c>
      <c r="G27" s="230">
        <v>8604.833181</v>
      </c>
      <c r="H27" s="230">
        <v>8492.5400590000008</v>
      </c>
      <c r="I27" s="276">
        <v>5171.640539</v>
      </c>
      <c r="J27" s="252">
        <v>5950.4197530000001</v>
      </c>
      <c r="K27" s="261">
        <v>6668.9980500000001</v>
      </c>
      <c r="L27" s="230">
        <v>7946.0454090000003</v>
      </c>
      <c r="M27" s="230">
        <v>7837.7332729999998</v>
      </c>
    </row>
    <row r="28" spans="1:13" ht="13.9" customHeight="1" x14ac:dyDescent="0.2">
      <c r="A28" s="251" t="s">
        <v>120</v>
      </c>
      <c r="B28" s="252">
        <v>19010.852249</v>
      </c>
      <c r="C28" s="252">
        <v>22373.895826</v>
      </c>
      <c r="D28" s="252">
        <v>21142.102086999999</v>
      </c>
      <c r="E28" s="252">
        <v>25069.825226000001</v>
      </c>
      <c r="F28" s="261">
        <v>24942.030336</v>
      </c>
      <c r="G28" s="230">
        <v>27631.216467999999</v>
      </c>
      <c r="H28" s="230">
        <v>26891.564548999999</v>
      </c>
      <c r="I28" s="276">
        <v>21142.102191329999</v>
      </c>
      <c r="J28" s="252">
        <v>25069.825224749999</v>
      </c>
      <c r="K28" s="261">
        <v>24942.030337510001</v>
      </c>
      <c r="L28" s="230">
        <v>27631.216469819999</v>
      </c>
      <c r="M28" s="230">
        <v>26891.564548660001</v>
      </c>
    </row>
    <row r="29" spans="1:13" x14ac:dyDescent="0.2">
      <c r="A29" s="251" t="s">
        <v>121</v>
      </c>
      <c r="B29" s="252">
        <v>81.844166712113818</v>
      </c>
      <c r="C29" s="252"/>
      <c r="D29" s="252"/>
      <c r="E29" s="252"/>
      <c r="F29" s="261"/>
      <c r="G29" s="230" t="s">
        <v>214</v>
      </c>
      <c r="H29" s="230" t="s">
        <v>214</v>
      </c>
      <c r="I29" s="276"/>
      <c r="J29" s="252"/>
      <c r="K29" s="261"/>
      <c r="L29" s="230" t="s">
        <v>214</v>
      </c>
      <c r="M29" s="230" t="s">
        <v>214</v>
      </c>
    </row>
    <row r="30" spans="1:13" ht="13.5" customHeight="1" x14ac:dyDescent="0.2">
      <c r="A30" s="251" t="s">
        <v>122</v>
      </c>
      <c r="B30" s="252">
        <v>452.82751100000002</v>
      </c>
      <c r="C30" s="252">
        <v>518.57550000000003</v>
      </c>
      <c r="D30" s="252">
        <v>481.26369699999998</v>
      </c>
      <c r="E30" s="252">
        <v>452.06367</v>
      </c>
      <c r="F30" s="261">
        <v>341.41620699999999</v>
      </c>
      <c r="G30" s="230">
        <v>400.74064900000002</v>
      </c>
      <c r="H30" s="230">
        <v>385.27309600000001</v>
      </c>
      <c r="I30" s="276">
        <v>481.26369690000001</v>
      </c>
      <c r="J30" s="252">
        <v>452.06366989999998</v>
      </c>
      <c r="K30" s="261">
        <v>341.41620699999999</v>
      </c>
      <c r="L30" s="230">
        <v>400.74064859999999</v>
      </c>
      <c r="M30" s="230">
        <v>385.27309550000001</v>
      </c>
    </row>
    <row r="31" spans="1:13" x14ac:dyDescent="0.2">
      <c r="A31" s="251" t="s">
        <v>123</v>
      </c>
      <c r="B31" s="252">
        <v>1512.2083750685899</v>
      </c>
      <c r="C31" s="252">
        <v>247.77060528468002</v>
      </c>
      <c r="D31" s="252">
        <v>173.12081577533002</v>
      </c>
      <c r="E31" s="252">
        <v>264.27329529999997</v>
      </c>
      <c r="F31" s="261"/>
      <c r="G31" s="230" t="s">
        <v>214</v>
      </c>
      <c r="H31" s="230" t="s">
        <v>214</v>
      </c>
      <c r="I31" s="276">
        <v>173.12094164000001</v>
      </c>
      <c r="J31" s="252">
        <v>264.2732952889038</v>
      </c>
      <c r="K31" s="261"/>
      <c r="L31" s="230" t="s">
        <v>214</v>
      </c>
      <c r="M31" s="230" t="s">
        <v>214</v>
      </c>
    </row>
    <row r="32" spans="1:13" x14ac:dyDescent="0.2">
      <c r="A32" s="251" t="s">
        <v>124</v>
      </c>
      <c r="B32" s="252">
        <v>157586.483599</v>
      </c>
      <c r="C32" s="252">
        <v>166487.14105899999</v>
      </c>
      <c r="D32" s="252">
        <v>158583.807497</v>
      </c>
      <c r="E32" s="252">
        <v>183468.77592099999</v>
      </c>
      <c r="F32" s="261">
        <v>207570.530104</v>
      </c>
      <c r="G32" s="230">
        <v>250707.94520399999</v>
      </c>
      <c r="H32" s="230">
        <v>247536.61046699999</v>
      </c>
      <c r="I32" s="276">
        <v>151963.71763229999</v>
      </c>
      <c r="J32" s="252">
        <v>177500.14756414</v>
      </c>
      <c r="K32" s="261">
        <v>201799.5762103</v>
      </c>
      <c r="L32" s="230">
        <v>242876.3063467</v>
      </c>
      <c r="M32" s="230">
        <v>238995.4912894</v>
      </c>
    </row>
    <row r="33" spans="1:15" x14ac:dyDescent="0.2">
      <c r="A33" s="251" t="s">
        <v>125</v>
      </c>
      <c r="B33" s="252">
        <v>64232.34337122288</v>
      </c>
      <c r="C33" s="252">
        <v>117966.55344521547</v>
      </c>
      <c r="D33" s="252">
        <v>137177.97663487052</v>
      </c>
      <c r="E33" s="252">
        <v>171521.2330164033</v>
      </c>
      <c r="F33" s="261">
        <v>186035.32515651046</v>
      </c>
      <c r="G33" s="230">
        <v>186877.1584726201</v>
      </c>
      <c r="H33" s="230">
        <v>184838.43266168519</v>
      </c>
      <c r="I33" s="276">
        <v>87839.920615666342</v>
      </c>
      <c r="J33" s="252">
        <v>107395.08838507117</v>
      </c>
      <c r="K33" s="261">
        <v>115434.29176174042</v>
      </c>
      <c r="L33" s="230">
        <v>128874.26585983872</v>
      </c>
      <c r="M33" s="230">
        <v>126625.20180381101</v>
      </c>
    </row>
    <row r="34" spans="1:15" x14ac:dyDescent="0.2">
      <c r="A34" s="251" t="s">
        <v>126</v>
      </c>
      <c r="B34" s="252">
        <v>7325.8606813900005</v>
      </c>
      <c r="C34" s="252">
        <v>11398.770399999999</v>
      </c>
      <c r="D34" s="252">
        <v>13642.245324</v>
      </c>
      <c r="E34" s="252">
        <v>18208.105569300002</v>
      </c>
      <c r="F34" s="261">
        <v>21100.6107443</v>
      </c>
      <c r="G34" s="230">
        <v>25023.643721799999</v>
      </c>
      <c r="H34" s="230">
        <v>24473.720581400001</v>
      </c>
      <c r="I34" s="276">
        <v>9975.13159395</v>
      </c>
      <c r="J34" s="252">
        <v>13865.248088369999</v>
      </c>
      <c r="K34" s="261">
        <v>16290.48418729</v>
      </c>
      <c r="L34" s="230">
        <v>19388.338989399999</v>
      </c>
      <c r="M34" s="230">
        <v>18956.403133560001</v>
      </c>
    </row>
    <row r="35" spans="1:15" x14ac:dyDescent="0.2">
      <c r="A35" s="251" t="s">
        <v>127</v>
      </c>
      <c r="B35" s="252"/>
      <c r="C35" s="252"/>
      <c r="D35" s="84">
        <v>61.669911999999997</v>
      </c>
      <c r="E35" s="84">
        <v>366.61321776836439</v>
      </c>
      <c r="F35" s="318">
        <v>545.8703047722704</v>
      </c>
      <c r="G35" s="230">
        <v>852.8213213991113</v>
      </c>
      <c r="H35" s="230">
        <v>866.64074272577614</v>
      </c>
      <c r="I35" s="172">
        <v>61.656566269999999</v>
      </c>
      <c r="J35" s="84">
        <v>366.6132101801519</v>
      </c>
      <c r="K35" s="318">
        <v>545.87030440828892</v>
      </c>
      <c r="L35" s="230">
        <v>843.0722443237355</v>
      </c>
      <c r="M35" s="230">
        <v>855.62858414570394</v>
      </c>
    </row>
    <row r="36" spans="1:15" x14ac:dyDescent="0.2">
      <c r="A36" s="251" t="s">
        <v>128</v>
      </c>
      <c r="B36" s="252">
        <v>10147.779630000001</v>
      </c>
      <c r="C36" s="252">
        <v>9285.4695859999993</v>
      </c>
      <c r="D36" s="252">
        <v>8657.2299124000001</v>
      </c>
      <c r="E36" s="252">
        <v>8168.9882159999997</v>
      </c>
      <c r="F36" s="261">
        <v>11563.367185999999</v>
      </c>
      <c r="G36" s="230">
        <v>14536.042748</v>
      </c>
      <c r="H36" s="230">
        <v>13016.55975</v>
      </c>
      <c r="I36" s="276">
        <v>8499.9238935199992</v>
      </c>
      <c r="J36" s="252">
        <v>8103.8714180799998</v>
      </c>
      <c r="K36" s="261">
        <v>11563.367184430001</v>
      </c>
      <c r="L36" s="230">
        <v>14536.042749</v>
      </c>
      <c r="M36" s="230">
        <v>13016.559753199999</v>
      </c>
    </row>
    <row r="37" spans="1:15" x14ac:dyDescent="0.2">
      <c r="A37" s="251" t="s">
        <v>129</v>
      </c>
      <c r="B37" s="252"/>
      <c r="C37" s="252"/>
      <c r="D37" s="252"/>
      <c r="E37" s="252"/>
      <c r="F37" s="261">
        <v>722.23816299999999</v>
      </c>
      <c r="G37" s="230">
        <v>748.13445100000001</v>
      </c>
      <c r="H37" s="230">
        <v>689.19424400000003</v>
      </c>
      <c r="I37" s="276"/>
      <c r="J37" s="252"/>
      <c r="K37" s="261">
        <v>722.23816299999999</v>
      </c>
      <c r="L37" s="230">
        <v>748.13445100000001</v>
      </c>
      <c r="M37" s="230">
        <v>689.19424400000003</v>
      </c>
    </row>
    <row r="38" spans="1:15" s="191" customFormat="1" x14ac:dyDescent="0.2">
      <c r="A38" s="337" t="s">
        <v>153</v>
      </c>
      <c r="B38" s="356">
        <v>2014</v>
      </c>
      <c r="C38" s="356">
        <v>1761</v>
      </c>
      <c r="D38" s="356">
        <v>1203.6874949999999</v>
      </c>
      <c r="E38" s="356">
        <v>1229.2941760000001</v>
      </c>
      <c r="F38" s="357">
        <v>1101.012778</v>
      </c>
      <c r="G38" s="87">
        <v>1358.108743</v>
      </c>
      <c r="H38" s="87">
        <v>1328.1782929999999</v>
      </c>
      <c r="I38" s="358">
        <v>1203.6874949999999</v>
      </c>
      <c r="J38" s="356">
        <v>1229.2941760000001</v>
      </c>
      <c r="K38" s="357">
        <v>1101.012778</v>
      </c>
      <c r="L38" s="87">
        <v>1358.108743</v>
      </c>
      <c r="M38" s="87">
        <v>1328.1782929999999</v>
      </c>
    </row>
    <row r="39" spans="1:15" s="305" customFormat="1" x14ac:dyDescent="0.2">
      <c r="A39" s="302" t="s">
        <v>131</v>
      </c>
      <c r="B39" s="303">
        <v>40224.599000000002</v>
      </c>
      <c r="C39" s="303">
        <v>49384.631178290001</v>
      </c>
      <c r="D39" s="303">
        <v>47343.603803860002</v>
      </c>
      <c r="E39" s="303">
        <v>55209.691162119998</v>
      </c>
      <c r="F39" s="285">
        <v>59402.430855120001</v>
      </c>
      <c r="G39" s="285">
        <v>71995.266608460006</v>
      </c>
      <c r="H39" s="285">
        <v>71658.600991729996</v>
      </c>
      <c r="I39" s="304">
        <v>42365.394253660001</v>
      </c>
      <c r="J39" s="303">
        <v>49081.096811579999</v>
      </c>
      <c r="K39" s="285">
        <v>52650.733297910003</v>
      </c>
      <c r="L39" s="285">
        <v>64873.76339557</v>
      </c>
      <c r="M39" s="230">
        <v>65315.42382063</v>
      </c>
    </row>
    <row r="40" spans="1:15" ht="13.5" customHeight="1" x14ac:dyDescent="0.2">
      <c r="A40" s="251" t="s">
        <v>132</v>
      </c>
      <c r="B40" s="252">
        <v>383.37565799999999</v>
      </c>
      <c r="C40" s="252">
        <v>464.72040199999998</v>
      </c>
      <c r="D40" s="252">
        <v>453.60370999999998</v>
      </c>
      <c r="E40" s="252">
        <v>612.23765300000002</v>
      </c>
      <c r="F40" s="261">
        <v>725.62913200000003</v>
      </c>
      <c r="G40" s="230">
        <v>1027.212072</v>
      </c>
      <c r="H40" s="230">
        <v>1038.919026</v>
      </c>
      <c r="I40" s="276">
        <v>453.60370999999998</v>
      </c>
      <c r="J40" s="252">
        <v>612.23765300000002</v>
      </c>
      <c r="K40" s="261">
        <v>725.62913200000003</v>
      </c>
      <c r="L40" s="230">
        <v>1027.212072</v>
      </c>
      <c r="M40" s="230">
        <v>1038.919026</v>
      </c>
    </row>
    <row r="41" spans="1:15" x14ac:dyDescent="0.2">
      <c r="A41" s="251" t="s">
        <v>133</v>
      </c>
      <c r="B41" s="252">
        <v>1218.1990910578402</v>
      </c>
      <c r="C41" s="252">
        <v>1262.98903845828</v>
      </c>
      <c r="D41" s="252">
        <v>1046.4327731890201</v>
      </c>
      <c r="E41" s="252">
        <v>1386.6275780999999</v>
      </c>
      <c r="F41" s="261">
        <v>1345.3016808</v>
      </c>
      <c r="G41" s="230">
        <v>1511.4062186000001</v>
      </c>
      <c r="H41" s="230">
        <v>1514.1657972</v>
      </c>
      <c r="I41" s="276">
        <v>1045.9692055</v>
      </c>
      <c r="J41" s="252">
        <v>1386.6275781276479</v>
      </c>
      <c r="K41" s="261">
        <v>1345.3016808373211</v>
      </c>
      <c r="L41" s="230">
        <v>1511.4062185782259</v>
      </c>
      <c r="M41" s="230">
        <v>1514.165797275255</v>
      </c>
    </row>
    <row r="42" spans="1:15" x14ac:dyDescent="0.2">
      <c r="A42" s="251" t="s">
        <v>134</v>
      </c>
      <c r="B42" s="252">
        <v>516.26888014999997</v>
      </c>
      <c r="C42" s="252">
        <v>650.63058032000004</v>
      </c>
      <c r="D42" s="252">
        <v>613.27205786000002</v>
      </c>
      <c r="E42" s="252">
        <v>0</v>
      </c>
      <c r="F42" s="261"/>
      <c r="G42" s="230" t="s">
        <v>214</v>
      </c>
      <c r="H42" s="230" t="s">
        <v>214</v>
      </c>
      <c r="I42" s="276">
        <v>613.27205786000002</v>
      </c>
      <c r="J42" s="252">
        <v>0</v>
      </c>
      <c r="K42" s="261"/>
      <c r="L42" s="230" t="s">
        <v>214</v>
      </c>
      <c r="M42" s="230" t="s">
        <v>214</v>
      </c>
    </row>
    <row r="43" spans="1:15" x14ac:dyDescent="0.2">
      <c r="A43" s="251" t="s">
        <v>135</v>
      </c>
      <c r="B43" s="252">
        <v>39622.264865080004</v>
      </c>
      <c r="C43" s="252">
        <v>46548.502837699998</v>
      </c>
      <c r="D43" s="252">
        <v>41761.871002089996</v>
      </c>
      <c r="E43" s="252">
        <v>47376.171399109997</v>
      </c>
      <c r="F43" s="261">
        <v>56217.651455239997</v>
      </c>
      <c r="G43" s="230">
        <v>68276.256150019995</v>
      </c>
      <c r="H43" s="230">
        <v>67520.453869599995</v>
      </c>
      <c r="I43" s="276">
        <v>38997.422114000001</v>
      </c>
      <c r="J43" s="252">
        <v>43715.990760640001</v>
      </c>
      <c r="K43" s="261">
        <v>49266.272495739999</v>
      </c>
      <c r="L43" s="230">
        <v>58918.291620459997</v>
      </c>
      <c r="M43" s="230">
        <v>58095.732704069997</v>
      </c>
      <c r="O43" s="26"/>
    </row>
    <row r="44" spans="1:15" x14ac:dyDescent="0.2">
      <c r="A44" s="251" t="s">
        <v>136</v>
      </c>
      <c r="B44" s="252">
        <v>2853.9181410000001</v>
      </c>
      <c r="C44" s="252">
        <v>3367.970519</v>
      </c>
      <c r="D44" s="252">
        <v>1487.8422880000001</v>
      </c>
      <c r="E44" s="252">
        <v>1359.692006</v>
      </c>
      <c r="F44" s="261">
        <v>1425.497296</v>
      </c>
      <c r="G44" s="230">
        <v>1967.27829774</v>
      </c>
      <c r="H44" s="230">
        <v>1969.510575</v>
      </c>
      <c r="I44" s="276">
        <v>83.287519349999997</v>
      </c>
      <c r="J44" s="252">
        <v>81.683202850000001</v>
      </c>
      <c r="K44" s="261">
        <v>107.88240988</v>
      </c>
      <c r="L44" s="230">
        <v>128.77537697</v>
      </c>
      <c r="M44" s="230">
        <v>128.92149884</v>
      </c>
    </row>
    <row r="45" spans="1:15" x14ac:dyDescent="0.2">
      <c r="A45" s="251" t="s">
        <v>137</v>
      </c>
      <c r="B45" s="252">
        <v>6635.9083085811699</v>
      </c>
      <c r="C45" s="252">
        <v>6600.6688244367506</v>
      </c>
      <c r="D45" s="252">
        <v>5589.389431009</v>
      </c>
      <c r="E45" s="252">
        <v>5523.4717160299997</v>
      </c>
      <c r="F45" s="261">
        <v>4459.7963207100001</v>
      </c>
      <c r="G45" s="230">
        <v>4479.5964295200001</v>
      </c>
      <c r="H45" s="230">
        <v>4393.1034957700003</v>
      </c>
      <c r="I45" s="276">
        <v>5590.5051868500004</v>
      </c>
      <c r="J45" s="252">
        <v>5523.4717162879533</v>
      </c>
      <c r="K45" s="261">
        <v>4459.7963209780619</v>
      </c>
      <c r="L45" s="230">
        <v>4479.5964295778322</v>
      </c>
      <c r="M45" s="230">
        <v>4393.1034957343909</v>
      </c>
    </row>
    <row r="46" spans="1:15" x14ac:dyDescent="0.2">
      <c r="A46" s="251" t="s">
        <v>138</v>
      </c>
      <c r="B46" s="252">
        <v>6276.7626811718064</v>
      </c>
      <c r="C46" s="252">
        <v>9043.6285180783361</v>
      </c>
      <c r="D46" s="252">
        <v>9044.5619549999992</v>
      </c>
      <c r="E46" s="252">
        <v>10808.010104999999</v>
      </c>
      <c r="F46" s="261">
        <v>10697.094094</v>
      </c>
      <c r="G46" s="230">
        <v>13093.727669</v>
      </c>
      <c r="H46" s="230">
        <v>13268.471904</v>
      </c>
      <c r="I46" s="276">
        <v>8822.9018156900001</v>
      </c>
      <c r="J46" s="252">
        <v>10697.85886393</v>
      </c>
      <c r="K46" s="261">
        <v>10669.8510367</v>
      </c>
      <c r="L46" s="230">
        <v>13076.48502774</v>
      </c>
      <c r="M46" s="230">
        <v>13247.799450300001</v>
      </c>
    </row>
    <row r="47" spans="1:15" ht="12.75" customHeight="1" x14ac:dyDescent="0.2">
      <c r="A47" s="306" t="s">
        <v>156</v>
      </c>
      <c r="B47" s="307">
        <v>821050.0594646734</v>
      </c>
      <c r="C47" s="307">
        <v>945116.93536188651</v>
      </c>
      <c r="D47" s="307">
        <v>917918.8694499936</v>
      </c>
      <c r="E47" s="307">
        <v>1076589.3078231516</v>
      </c>
      <c r="F47" s="307">
        <v>1183087.3146356454</v>
      </c>
      <c r="G47" s="307">
        <f>SUM(G4:G46)-G38</f>
        <v>1323209.3787705246</v>
      </c>
      <c r="H47" s="307">
        <f>SUM(H4:H46)-H38</f>
        <v>1297353.1042329413</v>
      </c>
      <c r="I47" s="308">
        <v>809284.63970748626</v>
      </c>
      <c r="J47" s="307">
        <v>932068.92114432773</v>
      </c>
      <c r="K47" s="307">
        <v>1022959.9401770547</v>
      </c>
      <c r="L47" s="307">
        <f>SUM(L4:L46)-L38</f>
        <v>1158326.348649624</v>
      </c>
      <c r="M47" s="307">
        <f>SUM(M4:M46)-M38</f>
        <v>1134126.8760008591</v>
      </c>
    </row>
    <row r="48" spans="1:15" x14ac:dyDescent="0.2">
      <c r="A48" s="251" t="s">
        <v>157</v>
      </c>
      <c r="B48" s="192">
        <v>105.52901799999999</v>
      </c>
      <c r="C48" s="192">
        <v>703.23331299999995</v>
      </c>
      <c r="D48" s="192">
        <v>712.62926300000004</v>
      </c>
      <c r="E48" s="192">
        <v>908.72022500000003</v>
      </c>
      <c r="F48" s="230"/>
      <c r="G48" s="230"/>
      <c r="H48" s="230"/>
      <c r="I48" s="169">
        <v>712.617929</v>
      </c>
      <c r="J48" s="192">
        <v>908.72022549999997</v>
      </c>
      <c r="K48" s="230"/>
      <c r="L48" s="230">
        <v>0</v>
      </c>
      <c r="M48" s="230">
        <v>0</v>
      </c>
    </row>
    <row r="49" spans="1:13" x14ac:dyDescent="0.2">
      <c r="A49" s="251" t="s">
        <v>98</v>
      </c>
      <c r="B49" s="192"/>
      <c r="C49" s="192"/>
      <c r="D49" s="192"/>
      <c r="E49" s="192"/>
      <c r="F49" s="230">
        <v>607.28780300000005</v>
      </c>
      <c r="G49" s="230">
        <v>893.91984782400596</v>
      </c>
      <c r="H49" s="230">
        <v>892.22975104694717</v>
      </c>
      <c r="I49" s="169"/>
      <c r="J49" s="192"/>
      <c r="K49" s="230">
        <v>607.28780300000005</v>
      </c>
      <c r="L49" s="230">
        <v>893.91984927774183</v>
      </c>
      <c r="M49" s="230">
        <v>892.22974870083999</v>
      </c>
    </row>
    <row r="50" spans="1:13" x14ac:dyDescent="0.2">
      <c r="A50" s="251" t="s">
        <v>101</v>
      </c>
      <c r="B50" s="192">
        <v>41343.058098184178</v>
      </c>
      <c r="C50" s="192">
        <v>52382.624185668516</v>
      </c>
      <c r="D50" s="192">
        <v>5631.5699620997975</v>
      </c>
      <c r="E50" s="192">
        <v>4756.9993536129996</v>
      </c>
      <c r="F50" s="230">
        <v>6351.3201927299997</v>
      </c>
      <c r="G50" s="230">
        <v>6891.0937962939997</v>
      </c>
      <c r="H50" s="230">
        <v>6681.5049624590001</v>
      </c>
      <c r="I50" s="169">
        <v>5630.6029214618165</v>
      </c>
      <c r="J50" s="192">
        <v>4756.9993532984163</v>
      </c>
      <c r="K50" s="230">
        <v>6351.3201933823102</v>
      </c>
      <c r="L50" s="230">
        <v>6891.0937968275266</v>
      </c>
      <c r="M50" s="230">
        <v>6681.5049623866198</v>
      </c>
    </row>
    <row r="51" spans="1:13" s="243" customFormat="1" x14ac:dyDescent="0.2">
      <c r="A51" s="251" t="s">
        <v>213</v>
      </c>
      <c r="B51" s="192"/>
      <c r="C51" s="192"/>
      <c r="D51" s="192"/>
      <c r="E51" s="192"/>
      <c r="F51" s="230"/>
      <c r="G51" s="230">
        <v>3017.3317219999999</v>
      </c>
      <c r="H51" s="230">
        <v>2961.034056</v>
      </c>
      <c r="I51" s="169"/>
      <c r="J51" s="192"/>
      <c r="K51" s="230"/>
      <c r="L51" s="230">
        <v>3017.3317219999999</v>
      </c>
      <c r="M51" s="230">
        <v>2961.034056</v>
      </c>
    </row>
    <row r="52" spans="1:13" x14ac:dyDescent="0.2">
      <c r="A52" s="251" t="s">
        <v>105</v>
      </c>
      <c r="B52" s="192">
        <v>170666.72039057146</v>
      </c>
      <c r="C52" s="192">
        <v>205278.26365023036</v>
      </c>
      <c r="D52" s="192">
        <v>170573.72293993417</v>
      </c>
      <c r="E52" s="192">
        <v>199526.02903409046</v>
      </c>
      <c r="F52" s="230">
        <v>191007.7998008781</v>
      </c>
      <c r="G52" s="230">
        <v>214487.88912368147</v>
      </c>
      <c r="H52" s="230">
        <v>210067.47154952466</v>
      </c>
      <c r="I52" s="169">
        <v>170573.72292605037</v>
      </c>
      <c r="J52" s="192">
        <v>199526.02904640284</v>
      </c>
      <c r="K52" s="230">
        <v>191007.79981429016</v>
      </c>
      <c r="L52" s="230">
        <v>214487.88910886782</v>
      </c>
      <c r="M52" s="230">
        <v>210067.47155542872</v>
      </c>
    </row>
    <row r="53" spans="1:13" x14ac:dyDescent="0.2">
      <c r="A53" s="251" t="s">
        <v>109</v>
      </c>
      <c r="B53" s="192">
        <v>326.74252899999999</v>
      </c>
      <c r="C53" s="252">
        <v>437.86335400000002</v>
      </c>
      <c r="D53" s="252">
        <v>366.12299400000001</v>
      </c>
      <c r="E53" s="252">
        <v>266.58094299999999</v>
      </c>
      <c r="F53" s="261">
        <v>333.08173900000003</v>
      </c>
      <c r="G53" s="230">
        <v>2068.173796</v>
      </c>
      <c r="H53" s="230">
        <v>1998.0075260000001</v>
      </c>
      <c r="I53" s="276">
        <v>291.45821139999998</v>
      </c>
      <c r="J53" s="252">
        <v>181.05668403000001</v>
      </c>
      <c r="K53" s="261">
        <v>216.47307258000001</v>
      </c>
      <c r="L53" s="230">
        <v>1915.0844996400001</v>
      </c>
      <c r="M53" s="230">
        <v>1849.61528445</v>
      </c>
    </row>
    <row r="54" spans="1:13" x14ac:dyDescent="0.2">
      <c r="A54" s="251" t="s">
        <v>111</v>
      </c>
      <c r="B54" s="192"/>
      <c r="C54" s="252">
        <v>152.19887399999999</v>
      </c>
      <c r="D54" s="252">
        <v>1570.0974859999999</v>
      </c>
      <c r="E54" s="252">
        <v>2234.0297860000001</v>
      </c>
      <c r="F54" s="261">
        <v>2481.7989990000001</v>
      </c>
      <c r="G54" s="230" t="s">
        <v>214</v>
      </c>
      <c r="H54" s="230" t="s">
        <v>214</v>
      </c>
      <c r="I54" s="276">
        <v>1646.9720749999999</v>
      </c>
      <c r="J54" s="252">
        <v>2234.0297860000001</v>
      </c>
      <c r="K54" s="261">
        <v>2481.7989990000001</v>
      </c>
      <c r="L54" s="230" t="s">
        <v>214</v>
      </c>
      <c r="M54" s="230" t="s">
        <v>214</v>
      </c>
    </row>
    <row r="55" spans="1:13" x14ac:dyDescent="0.2">
      <c r="A55" s="251" t="s">
        <v>112</v>
      </c>
      <c r="B55" s="192"/>
      <c r="C55" s="252">
        <v>358.73176100000001</v>
      </c>
      <c r="D55" s="252">
        <v>219.77225200000001</v>
      </c>
      <c r="E55" s="252">
        <v>354.21694600000001</v>
      </c>
      <c r="F55" s="261">
        <v>315.77166199999999</v>
      </c>
      <c r="G55" s="230">
        <v>363.89387299999999</v>
      </c>
      <c r="H55" s="230">
        <v>330.96695</v>
      </c>
      <c r="I55" s="276">
        <v>219.77428</v>
      </c>
      <c r="J55" s="252">
        <v>354.21694600000001</v>
      </c>
      <c r="K55" s="261">
        <v>315.77166199999999</v>
      </c>
      <c r="L55" s="230">
        <v>363.89387299999999</v>
      </c>
      <c r="M55" s="230">
        <v>330.96695</v>
      </c>
    </row>
    <row r="56" spans="1:13" x14ac:dyDescent="0.2">
      <c r="A56" s="251" t="s">
        <v>113</v>
      </c>
      <c r="B56" s="192"/>
      <c r="C56" s="252"/>
      <c r="D56" s="252">
        <v>1245.44810783</v>
      </c>
      <c r="E56" s="252">
        <v>1003.1850855</v>
      </c>
      <c r="F56" s="261">
        <v>5231.6491855000004</v>
      </c>
      <c r="G56" s="230">
        <v>8773.7021693799998</v>
      </c>
      <c r="H56" s="230">
        <v>8798.0920848000005</v>
      </c>
      <c r="I56" s="276">
        <v>1245.4481080200001</v>
      </c>
      <c r="J56" s="252">
        <v>1003.1850855</v>
      </c>
      <c r="K56" s="261">
        <v>4144.4758206300003</v>
      </c>
      <c r="L56" s="230">
        <v>7687.9977992499998</v>
      </c>
      <c r="M56" s="230">
        <v>7740.4926363599998</v>
      </c>
    </row>
    <row r="57" spans="1:13" x14ac:dyDescent="0.2">
      <c r="A57" s="251" t="s">
        <v>115</v>
      </c>
      <c r="B57" s="192">
        <v>6488.4488064099996</v>
      </c>
      <c r="C57" s="192">
        <v>6879.8623741299998</v>
      </c>
      <c r="D57" s="252">
        <v>3521.8953505100003</v>
      </c>
      <c r="E57" s="252">
        <v>3522.95446829</v>
      </c>
      <c r="F57" s="261">
        <v>3338.9495358700001</v>
      </c>
      <c r="G57" s="230">
        <v>3313.7188265999998</v>
      </c>
      <c r="H57" s="230">
        <v>3220.94870464</v>
      </c>
      <c r="I57" s="169">
        <v>3521.8953505099998</v>
      </c>
      <c r="J57" s="192">
        <v>3522.9544683700001</v>
      </c>
      <c r="K57" s="230">
        <v>3338.9495351800001</v>
      </c>
      <c r="L57" s="230">
        <v>3313.7188272600001</v>
      </c>
      <c r="M57" s="230">
        <v>3220.9487045999999</v>
      </c>
    </row>
    <row r="58" spans="1:13" x14ac:dyDescent="0.2">
      <c r="A58" s="251" t="s">
        <v>124</v>
      </c>
      <c r="B58" s="192">
        <v>22029.885595</v>
      </c>
      <c r="C58" s="192">
        <v>21801.136579999999</v>
      </c>
      <c r="D58" s="252">
        <v>18786.657592</v>
      </c>
      <c r="E58" s="252">
        <v>18486.863105</v>
      </c>
      <c r="F58" s="261">
        <v>18948.137630000001</v>
      </c>
      <c r="G58" s="230">
        <v>22751.324043000001</v>
      </c>
      <c r="H58" s="230">
        <v>22288.528349</v>
      </c>
      <c r="I58" s="169">
        <v>17479.169782699999</v>
      </c>
      <c r="J58" s="192">
        <v>16807.844627300001</v>
      </c>
      <c r="K58" s="230">
        <v>16632.703140900001</v>
      </c>
      <c r="L58" s="230">
        <v>20895.922306100001</v>
      </c>
      <c r="M58" s="230">
        <v>20459.6923479</v>
      </c>
    </row>
    <row r="59" spans="1:13" x14ac:dyDescent="0.2">
      <c r="A59" s="251" t="s">
        <v>125</v>
      </c>
      <c r="B59" s="192">
        <v>586196.94647777406</v>
      </c>
      <c r="C59" s="192">
        <v>601797.84103213076</v>
      </c>
      <c r="D59" s="252">
        <v>559519.66500672745</v>
      </c>
      <c r="E59" s="252">
        <v>647455.49359689432</v>
      </c>
      <c r="F59" s="261">
        <v>638616.44273501122</v>
      </c>
      <c r="G59" s="230">
        <v>662475.54349989363</v>
      </c>
      <c r="H59" s="230">
        <v>648253.14512805548</v>
      </c>
      <c r="I59" s="169">
        <v>501941.78013785538</v>
      </c>
      <c r="J59" s="192">
        <v>583168.40420730982</v>
      </c>
      <c r="K59" s="230">
        <v>555035.00872001564</v>
      </c>
      <c r="L59" s="230">
        <v>565273.62197835709</v>
      </c>
      <c r="M59" s="230">
        <v>565184.82926064264</v>
      </c>
    </row>
    <row r="60" spans="1:13" x14ac:dyDescent="0.2">
      <c r="A60" s="251" t="s">
        <v>126</v>
      </c>
      <c r="B60" s="192">
        <v>322045.11379820004</v>
      </c>
      <c r="C60" s="192">
        <v>318530.10281090002</v>
      </c>
      <c r="D60" s="252">
        <v>279676.99550248997</v>
      </c>
      <c r="E60" s="252">
        <v>318302.12174069998</v>
      </c>
      <c r="F60" s="261">
        <v>317349.26991263998</v>
      </c>
      <c r="G60" s="230">
        <v>345984.42697789997</v>
      </c>
      <c r="H60" s="230">
        <v>335416.72733979998</v>
      </c>
      <c r="I60" s="169">
        <v>279339.65462848998</v>
      </c>
      <c r="J60" s="192">
        <v>318302.12173997</v>
      </c>
      <c r="K60" s="230">
        <v>317349.26991277002</v>
      </c>
      <c r="L60" s="230">
        <v>345984.42697683</v>
      </c>
      <c r="M60" s="230">
        <v>335416.72733924002</v>
      </c>
    </row>
    <row r="61" spans="1:13" x14ac:dyDescent="0.2">
      <c r="A61" s="251" t="s">
        <v>158</v>
      </c>
      <c r="B61" s="192">
        <v>857</v>
      </c>
      <c r="C61" s="192"/>
      <c r="D61" s="192"/>
      <c r="E61" s="192"/>
      <c r="F61" s="230"/>
      <c r="G61" s="230" t="s">
        <v>214</v>
      </c>
      <c r="H61" s="230" t="s">
        <v>214</v>
      </c>
      <c r="I61" s="169"/>
      <c r="J61" s="192"/>
      <c r="K61" s="230"/>
      <c r="L61" s="230" t="s">
        <v>214</v>
      </c>
      <c r="M61" s="230" t="s">
        <v>214</v>
      </c>
    </row>
    <row r="62" spans="1:13" s="243" customFormat="1" x14ac:dyDescent="0.2">
      <c r="A62" s="251" t="s">
        <v>128</v>
      </c>
      <c r="B62" s="192">
        <v>16889.13382477947</v>
      </c>
      <c r="C62" s="192">
        <v>17811.317478589557</v>
      </c>
      <c r="D62" s="192">
        <v>17249.269722581001</v>
      </c>
      <c r="E62" s="192">
        <v>15053.073253267614</v>
      </c>
      <c r="F62" s="230">
        <v>7633.8159609174336</v>
      </c>
      <c r="G62" s="230">
        <v>7673.5543715453277</v>
      </c>
      <c r="H62" s="230">
        <v>7722.1571667038224</v>
      </c>
      <c r="I62" s="169">
        <v>17249.269722993238</v>
      </c>
      <c r="J62" s="192">
        <v>15053.073252045699</v>
      </c>
      <c r="K62" s="230">
        <v>7633.8159627111809</v>
      </c>
      <c r="L62" s="230">
        <v>7673.5543730546651</v>
      </c>
      <c r="M62" s="230">
        <v>7722.157166008994</v>
      </c>
    </row>
    <row r="63" spans="1:13" x14ac:dyDescent="0.2">
      <c r="A63" s="251" t="s">
        <v>131</v>
      </c>
      <c r="B63" s="192">
        <v>1254.9960000000001</v>
      </c>
      <c r="C63" s="192">
        <v>1475.18608331</v>
      </c>
      <c r="D63" s="192">
        <v>1133.4691964000001</v>
      </c>
      <c r="E63" s="192">
        <v>1344.8966412</v>
      </c>
      <c r="F63" s="230">
        <v>1337.65986088</v>
      </c>
      <c r="G63" s="230">
        <v>1086.9239915999999</v>
      </c>
      <c r="H63" s="230">
        <v>1378.7744035999999</v>
      </c>
      <c r="I63" s="169">
        <v>1133.46919641</v>
      </c>
      <c r="J63" s="192">
        <v>1344.89664113</v>
      </c>
      <c r="K63" s="230">
        <v>1337.65986088</v>
      </c>
      <c r="L63" s="230">
        <v>1086.92399161</v>
      </c>
      <c r="M63" s="230">
        <v>1378.7744036500001</v>
      </c>
    </row>
    <row r="64" spans="1:13" x14ac:dyDescent="0.2">
      <c r="A64" s="251" t="s">
        <v>135</v>
      </c>
      <c r="B64" s="192">
        <v>7312.770020241519</v>
      </c>
      <c r="C64" s="192">
        <v>5593.8918880734727</v>
      </c>
      <c r="D64" s="192">
        <v>4090.8368724391189</v>
      </c>
      <c r="E64" s="192">
        <v>3637.6713613224624</v>
      </c>
      <c r="F64" s="230">
        <v>3207.6740237920485</v>
      </c>
      <c r="G64" s="230">
        <v>3582.7972601428273</v>
      </c>
      <c r="H64" s="230">
        <v>3543.7404132055935</v>
      </c>
      <c r="I64" s="169">
        <v>4090.8368716649379</v>
      </c>
      <c r="J64" s="192">
        <v>3637.6713610594416</v>
      </c>
      <c r="K64" s="230">
        <v>3207.6740239782412</v>
      </c>
      <c r="L64" s="230">
        <v>3582.7972599014965</v>
      </c>
      <c r="M64" s="230">
        <v>3543.7404131054877</v>
      </c>
    </row>
    <row r="65" spans="1:14" x14ac:dyDescent="0.2">
      <c r="A65" s="251" t="s">
        <v>138</v>
      </c>
      <c r="B65" s="192">
        <v>1505.538061</v>
      </c>
      <c r="C65" s="192">
        <v>1596.640189</v>
      </c>
      <c r="D65" s="192">
        <v>1546.9305649999999</v>
      </c>
      <c r="E65" s="192">
        <v>640.76029400000004</v>
      </c>
      <c r="F65" s="230"/>
      <c r="G65" s="230"/>
      <c r="H65" s="230"/>
      <c r="I65" s="169">
        <v>1546.9305647000001</v>
      </c>
      <c r="J65" s="192">
        <v>640.76029370000003</v>
      </c>
      <c r="K65" s="230"/>
      <c r="L65" s="230">
        <v>0</v>
      </c>
      <c r="M65" s="230">
        <v>0</v>
      </c>
    </row>
    <row r="66" spans="1:14" x14ac:dyDescent="0.2">
      <c r="A66" s="54" t="s">
        <v>159</v>
      </c>
      <c r="B66" s="105">
        <v>1177021.8826191609</v>
      </c>
      <c r="C66" s="105">
        <v>1234798.8935740327</v>
      </c>
      <c r="D66" s="105">
        <v>1065845.0828130115</v>
      </c>
      <c r="E66" s="105">
        <v>1217493.5958338778</v>
      </c>
      <c r="F66" s="105">
        <v>1196153.3712382189</v>
      </c>
      <c r="G66" s="105">
        <f>SUM(G48:G65)</f>
        <v>1283364.2932988612</v>
      </c>
      <c r="H66" s="105">
        <f>SUM(H48:H65)</f>
        <v>1253553.3283848355</v>
      </c>
      <c r="I66" s="159">
        <v>1006623.6027062559</v>
      </c>
      <c r="J66" s="238">
        <v>1151441.9637176164</v>
      </c>
      <c r="K66" s="105">
        <v>1109052.7207183177</v>
      </c>
      <c r="L66" s="105">
        <f>SUM(L48:L65)</f>
        <v>1183068.1763619764</v>
      </c>
      <c r="M66" s="105">
        <f>SUM(M48:M65)</f>
        <v>1167450.1848284737</v>
      </c>
      <c r="N66" s="243"/>
    </row>
    <row r="67" spans="1:14" x14ac:dyDescent="0.2">
      <c r="A67" s="251" t="s">
        <v>215</v>
      </c>
      <c r="B67" s="192"/>
      <c r="C67" s="192"/>
      <c r="D67" s="192"/>
      <c r="E67" s="192"/>
      <c r="F67" s="230">
        <v>267.78658486533323</v>
      </c>
      <c r="G67" s="230">
        <v>468.02851147138489</v>
      </c>
      <c r="H67" s="230">
        <v>488.19090635521854</v>
      </c>
      <c r="I67" s="169"/>
      <c r="J67" s="192"/>
      <c r="K67" s="230">
        <v>267.78658486533323</v>
      </c>
      <c r="L67" s="230">
        <v>468.02850820790604</v>
      </c>
      <c r="M67" s="170">
        <v>488.19090258868408</v>
      </c>
      <c r="N67" s="243"/>
    </row>
    <row r="68" spans="1:14" x14ac:dyDescent="0.2">
      <c r="A68" s="251" t="s">
        <v>160</v>
      </c>
      <c r="B68" s="192">
        <v>40433.857665739582</v>
      </c>
      <c r="C68" s="192">
        <v>44638.05806877101</v>
      </c>
      <c r="D68" s="192">
        <v>49731.415893401907</v>
      </c>
      <c r="E68" s="192">
        <v>59500.831940069009</v>
      </c>
      <c r="F68" s="230">
        <v>62078.979852959957</v>
      </c>
      <c r="G68" s="230">
        <v>66113.531291959764</v>
      </c>
      <c r="H68" s="230">
        <v>66885.358850103032</v>
      </c>
      <c r="I68" s="169">
        <v>47284.024389057544</v>
      </c>
      <c r="J68" s="192">
        <v>56654.398740750046</v>
      </c>
      <c r="K68" s="230">
        <v>59437.151415006796</v>
      </c>
      <c r="L68" s="230">
        <v>63201.18254975928</v>
      </c>
      <c r="M68" s="170">
        <v>64091.676380902791</v>
      </c>
      <c r="N68" s="243"/>
    </row>
    <row r="69" spans="1:14" x14ac:dyDescent="0.2">
      <c r="A69" s="251" t="s">
        <v>161</v>
      </c>
      <c r="B69" s="192">
        <v>10.032375881502976</v>
      </c>
      <c r="C69" s="192">
        <v>23.051094140076327</v>
      </c>
      <c r="D69" s="192">
        <v>23.389716452082915</v>
      </c>
      <c r="E69" s="192">
        <v>10.779811677257431</v>
      </c>
      <c r="F69" s="230">
        <v>0</v>
      </c>
      <c r="G69" s="230">
        <v>0</v>
      </c>
      <c r="H69" s="230">
        <v>0</v>
      </c>
      <c r="I69" s="169">
        <v>23.389716532656792</v>
      </c>
      <c r="J69" s="192">
        <v>10.779811616623297</v>
      </c>
      <c r="K69" s="230">
        <v>0</v>
      </c>
      <c r="L69" s="230">
        <v>0</v>
      </c>
      <c r="M69" s="170">
        <v>0</v>
      </c>
      <c r="N69" s="243"/>
    </row>
    <row r="70" spans="1:14" x14ac:dyDescent="0.2">
      <c r="A70" s="251" t="s">
        <v>209</v>
      </c>
      <c r="B70" s="192"/>
      <c r="C70" s="192"/>
      <c r="D70" s="192"/>
      <c r="E70" s="192"/>
      <c r="F70" s="230"/>
      <c r="G70" s="230">
        <v>353.76028000000002</v>
      </c>
      <c r="H70" s="230">
        <v>350.603206</v>
      </c>
      <c r="I70" s="169"/>
      <c r="J70" s="192"/>
      <c r="K70" s="230"/>
      <c r="L70" s="230">
        <v>353.76028000000002</v>
      </c>
      <c r="M70" s="230">
        <v>350.603206</v>
      </c>
      <c r="N70" s="243"/>
    </row>
    <row r="71" spans="1:14" x14ac:dyDescent="0.2">
      <c r="A71" s="251" t="s">
        <v>162</v>
      </c>
      <c r="B71" s="192">
        <v>6942.2358001550365</v>
      </c>
      <c r="C71" s="192">
        <v>8285.6748911003288</v>
      </c>
      <c r="D71" s="192">
        <v>7053.8376087251454</v>
      </c>
      <c r="E71" s="192">
        <v>9369.6174457287379</v>
      </c>
      <c r="F71" s="230">
        <v>8159.5718368269427</v>
      </c>
      <c r="G71" s="230">
        <v>8474.1371608275203</v>
      </c>
      <c r="H71" s="230">
        <v>8226.6739907684496</v>
      </c>
      <c r="I71" s="169">
        <v>5657.8087017233802</v>
      </c>
      <c r="J71" s="192">
        <v>5766.9710630809977</v>
      </c>
      <c r="K71" s="230">
        <v>4722.9105405409528</v>
      </c>
      <c r="L71" s="230">
        <v>4990.0707423506192</v>
      </c>
      <c r="M71" s="230">
        <v>4854.0208395039663</v>
      </c>
      <c r="N71" s="243"/>
    </row>
    <row r="72" spans="1:14" x14ac:dyDescent="0.2">
      <c r="A72" s="251" t="s">
        <v>203</v>
      </c>
      <c r="B72" s="192"/>
      <c r="C72" s="192"/>
      <c r="D72" s="192"/>
      <c r="E72" s="192"/>
      <c r="F72" s="230"/>
      <c r="G72" s="230">
        <v>785.79785719999995</v>
      </c>
      <c r="H72" s="230">
        <v>0</v>
      </c>
      <c r="I72" s="169"/>
      <c r="J72" s="192"/>
      <c r="K72" s="230"/>
      <c r="L72" s="230">
        <v>785.79785715000003</v>
      </c>
      <c r="M72" s="230">
        <v>0</v>
      </c>
      <c r="N72" s="26"/>
    </row>
    <row r="73" spans="1:14" x14ac:dyDescent="0.2">
      <c r="A73" s="251" t="s">
        <v>163</v>
      </c>
      <c r="B73" s="192">
        <v>2711.0873310913457</v>
      </c>
      <c r="C73" s="192">
        <v>2977.2609624374113</v>
      </c>
      <c r="D73" s="192">
        <v>1363.9302645197281</v>
      </c>
      <c r="E73" s="192">
        <v>1213.3863750924158</v>
      </c>
      <c r="F73" s="230">
        <v>1040.2624664255102</v>
      </c>
      <c r="G73" s="230">
        <v>841.20453891357374</v>
      </c>
      <c r="H73" s="230">
        <v>764.70605885733767</v>
      </c>
      <c r="I73" s="169">
        <v>1363.9302639949267</v>
      </c>
      <c r="J73" s="192">
        <v>1213.3863752246484</v>
      </c>
      <c r="K73" s="230">
        <v>1040.2624668618389</v>
      </c>
      <c r="L73" s="230">
        <v>841.20453853758647</v>
      </c>
      <c r="M73" s="170">
        <v>764.70605894664982</v>
      </c>
      <c r="N73" s="243"/>
    </row>
    <row r="74" spans="1:14" x14ac:dyDescent="0.2">
      <c r="A74" s="54" t="s">
        <v>164</v>
      </c>
      <c r="B74" s="238">
        <v>50097.213172867472</v>
      </c>
      <c r="C74" s="238">
        <v>55924.045016448821</v>
      </c>
      <c r="D74" s="238">
        <v>58172.573483098859</v>
      </c>
      <c r="E74" s="238">
        <v>70094.615572567433</v>
      </c>
      <c r="F74" s="105">
        <v>71278.814156212407</v>
      </c>
      <c r="G74" s="105">
        <f>SUM(G67:G73)</f>
        <v>77036.459640372253</v>
      </c>
      <c r="H74" s="105">
        <f>SUM(H67:H73)</f>
        <v>76715.533012084037</v>
      </c>
      <c r="I74" s="173">
        <v>54329.153071308501</v>
      </c>
      <c r="J74" s="45">
        <v>63645.535990672317</v>
      </c>
      <c r="K74" s="320">
        <v>65200.324422409583</v>
      </c>
      <c r="L74" s="105">
        <f>SUM(L67:L73)</f>
        <v>70640.044476005394</v>
      </c>
      <c r="M74" s="105">
        <f>SUM(M67:M73)</f>
        <v>70549.197387942098</v>
      </c>
      <c r="N74" s="243"/>
    </row>
    <row r="75" spans="1:14" x14ac:dyDescent="0.2">
      <c r="A75" s="210" t="s">
        <v>221</v>
      </c>
      <c r="B75" s="53"/>
      <c r="C75" s="53"/>
      <c r="D75" s="53"/>
      <c r="E75" s="53"/>
      <c r="F75" s="53"/>
      <c r="G75" s="53"/>
      <c r="H75" s="53"/>
      <c r="I75" s="243"/>
      <c r="J75" s="243"/>
      <c r="L75" s="243"/>
      <c r="M75" s="243"/>
      <c r="N75" s="26"/>
    </row>
    <row r="76" spans="1:14" x14ac:dyDescent="0.2">
      <c r="A76" s="210" t="s">
        <v>217</v>
      </c>
      <c r="B76" s="53"/>
      <c r="C76" s="53"/>
      <c r="D76" s="53"/>
      <c r="E76" s="53"/>
      <c r="F76" s="53"/>
      <c r="G76" s="53"/>
      <c r="H76" s="53"/>
      <c r="I76" s="26"/>
      <c r="J76" s="243"/>
      <c r="L76" s="243"/>
      <c r="M76" s="53"/>
      <c r="N76" s="243"/>
    </row>
    <row r="77" spans="1:14" x14ac:dyDescent="0.2">
      <c r="A77" s="243"/>
      <c r="B77" s="26"/>
      <c r="I77" s="243"/>
      <c r="J77" s="243"/>
      <c r="L77" s="243"/>
      <c r="M77" s="26"/>
    </row>
    <row r="78" spans="1:14" x14ac:dyDescent="0.2">
      <c r="A78" s="243"/>
      <c r="B78" s="26"/>
      <c r="I78" s="26"/>
      <c r="J78" s="243"/>
      <c r="L78" s="243"/>
      <c r="M78" s="243"/>
    </row>
    <row r="79" spans="1:14" x14ac:dyDescent="0.2">
      <c r="A79" s="243"/>
      <c r="B79" s="243"/>
      <c r="F79" s="319"/>
      <c r="G79" s="222"/>
      <c r="I79" s="243"/>
      <c r="J79" s="243"/>
      <c r="L79" s="243"/>
      <c r="M79" s="26"/>
      <c r="N79" s="243"/>
    </row>
  </sheetData>
  <pageMargins left="0.7" right="0.7" top="0.75" bottom="0.75" header="0.3" footer="0.3"/>
  <pageSetup paperSize="9" scale="61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Ark9"/>
  <dimension ref="A1:AJ1048570"/>
  <sheetViews>
    <sheetView topLeftCell="A4" zoomScaleNormal="100" workbookViewId="0">
      <selection activeCell="M18" sqref="M18"/>
    </sheetView>
  </sheetViews>
  <sheetFormatPr defaultRowHeight="12.75" x14ac:dyDescent="0.2"/>
  <cols>
    <col min="1" max="1" width="45.28515625" customWidth="1"/>
    <col min="2" max="2" width="11.7109375" customWidth="1"/>
    <col min="3" max="3" width="11.28515625" customWidth="1"/>
    <col min="4" max="4" width="10.28515625" customWidth="1"/>
    <col min="5" max="5" width="12.7109375" bestFit="1" customWidth="1"/>
    <col min="6" max="6" width="12.7109375" style="223" customWidth="1"/>
    <col min="7" max="7" width="11.28515625" customWidth="1"/>
    <col min="8" max="8" width="13.7109375" customWidth="1"/>
    <col min="9" max="9" width="13.28515625" customWidth="1"/>
    <col min="10" max="10" width="14" customWidth="1"/>
    <col min="11" max="11" width="14" style="223" customWidth="1"/>
    <col min="12" max="12" width="16.42578125" customWidth="1"/>
    <col min="13" max="14" width="12.5703125" style="99" bestFit="1" customWidth="1"/>
    <col min="15" max="15" width="9.28515625" style="99"/>
    <col min="16" max="18" width="9.140625" style="231"/>
  </cols>
  <sheetData>
    <row r="1" spans="1:36" ht="23.25" customHeight="1" x14ac:dyDescent="0.2">
      <c r="A1" s="180" t="s">
        <v>165</v>
      </c>
      <c r="B1" s="180"/>
      <c r="C1" s="180"/>
      <c r="D1" s="180"/>
      <c r="E1" s="180"/>
      <c r="F1" s="180"/>
      <c r="G1" s="180"/>
      <c r="H1" s="180"/>
      <c r="I1" s="194"/>
      <c r="J1" s="196"/>
      <c r="K1" s="197"/>
      <c r="L1" s="197"/>
      <c r="M1" s="197"/>
      <c r="N1" s="197"/>
      <c r="O1" s="231"/>
      <c r="S1" s="231"/>
      <c r="T1" s="231"/>
      <c r="U1" s="231"/>
      <c r="V1" s="231"/>
      <c r="W1" s="231"/>
      <c r="X1" s="231"/>
      <c r="Y1" s="231"/>
      <c r="Z1" s="231"/>
      <c r="AA1" s="231"/>
      <c r="AB1" s="231"/>
      <c r="AC1" s="231"/>
      <c r="AD1" s="231"/>
      <c r="AE1" s="231"/>
      <c r="AF1" s="231"/>
      <c r="AG1" s="231"/>
      <c r="AH1" s="231"/>
      <c r="AI1" s="231"/>
      <c r="AJ1" s="231"/>
    </row>
    <row r="2" spans="1:36" ht="23.25" customHeight="1" x14ac:dyDescent="0.2">
      <c r="A2" s="195" t="s">
        <v>79</v>
      </c>
      <c r="B2" s="195"/>
      <c r="C2" s="195"/>
      <c r="D2" s="195"/>
      <c r="E2" s="195"/>
      <c r="F2" s="195"/>
      <c r="G2" s="195"/>
      <c r="H2" s="195"/>
      <c r="I2" s="341"/>
      <c r="J2" s="208" t="s">
        <v>80</v>
      </c>
      <c r="K2" s="209"/>
      <c r="L2" s="209"/>
      <c r="M2" s="209"/>
      <c r="N2" s="209"/>
      <c r="O2" s="231"/>
      <c r="S2" s="231"/>
      <c r="T2" s="231"/>
      <c r="U2" s="231"/>
      <c r="V2" s="231"/>
      <c r="W2" s="231"/>
      <c r="X2" s="231"/>
      <c r="Y2" s="231"/>
      <c r="Z2" s="231"/>
      <c r="AA2" s="231"/>
      <c r="AB2" s="231"/>
      <c r="AC2" s="231"/>
      <c r="AD2" s="231"/>
      <c r="AE2" s="231"/>
      <c r="AF2" s="231"/>
      <c r="AG2" s="231"/>
      <c r="AH2" s="231"/>
      <c r="AI2" s="231"/>
      <c r="AJ2" s="231"/>
    </row>
    <row r="3" spans="1:36" x14ac:dyDescent="0.2">
      <c r="A3" s="55" t="s">
        <v>142</v>
      </c>
      <c r="B3" s="240">
        <v>2016</v>
      </c>
      <c r="C3" s="240">
        <v>2017</v>
      </c>
      <c r="D3" s="240">
        <v>2018</v>
      </c>
      <c r="E3" s="240">
        <v>2019</v>
      </c>
      <c r="F3" s="240">
        <v>2020</v>
      </c>
      <c r="G3" s="240" t="s">
        <v>210</v>
      </c>
      <c r="H3" s="240" t="s">
        <v>211</v>
      </c>
      <c r="I3" s="345" t="s">
        <v>82</v>
      </c>
      <c r="J3" s="174">
        <v>2019</v>
      </c>
      <c r="K3" s="174">
        <v>2020</v>
      </c>
      <c r="L3" s="240" t="s">
        <v>210</v>
      </c>
      <c r="M3" s="240" t="s">
        <v>211</v>
      </c>
      <c r="N3" s="240" t="s">
        <v>82</v>
      </c>
      <c r="O3" s="231"/>
      <c r="S3" s="231"/>
      <c r="T3" s="231"/>
      <c r="U3" s="231"/>
      <c r="V3" s="231"/>
      <c r="W3" s="231"/>
      <c r="X3" s="231"/>
      <c r="Y3" s="231"/>
      <c r="Z3" s="231"/>
      <c r="AA3" s="231"/>
      <c r="AB3" s="231"/>
      <c r="AC3" s="231"/>
      <c r="AD3" s="231"/>
      <c r="AE3" s="231"/>
      <c r="AF3" s="231"/>
      <c r="AG3" s="231"/>
      <c r="AH3" s="231"/>
      <c r="AI3" s="231"/>
      <c r="AJ3" s="231"/>
    </row>
    <row r="4" spans="1:36" ht="13.5" customHeight="1" x14ac:dyDescent="0.2">
      <c r="A4" s="223" t="s">
        <v>98</v>
      </c>
      <c r="B4" s="223"/>
      <c r="C4" s="80">
        <v>484.36183620000003</v>
      </c>
      <c r="D4" s="269">
        <v>257.82714800000002</v>
      </c>
      <c r="E4" s="236">
        <v>402.95310899999998</v>
      </c>
      <c r="F4" s="236">
        <v>464.80920700000001</v>
      </c>
      <c r="G4" s="80">
        <v>32.858010999999998</v>
      </c>
      <c r="H4" s="80">
        <v>22.449037000000001</v>
      </c>
      <c r="I4" s="346">
        <v>212.38166200000001</v>
      </c>
      <c r="J4" s="236">
        <v>402.95310899999998</v>
      </c>
      <c r="K4" s="236">
        <v>464.80920700000001</v>
      </c>
      <c r="L4" s="365">
        <v>32.858010999999998</v>
      </c>
      <c r="M4" s="365">
        <v>22.449037000000001</v>
      </c>
      <c r="N4" s="365">
        <v>212.38166200000001</v>
      </c>
      <c r="O4" s="231"/>
      <c r="S4" s="231"/>
      <c r="T4" s="231"/>
      <c r="U4" s="231"/>
      <c r="V4" s="231"/>
      <c r="W4" s="231"/>
      <c r="X4" s="231"/>
      <c r="Y4" s="231"/>
      <c r="Z4" s="231"/>
      <c r="AA4" s="231"/>
      <c r="AB4" s="231"/>
      <c r="AC4" s="231"/>
      <c r="AD4" s="231"/>
      <c r="AE4" s="231"/>
      <c r="AF4" s="231"/>
      <c r="AG4" s="231"/>
      <c r="AH4" s="231"/>
      <c r="AI4" s="231"/>
      <c r="AJ4" s="231"/>
    </row>
    <row r="5" spans="1:36" x14ac:dyDescent="0.2">
      <c r="A5" s="226" t="s">
        <v>99</v>
      </c>
      <c r="B5" s="89">
        <v>539</v>
      </c>
      <c r="C5" s="89">
        <v>107.99519608</v>
      </c>
      <c r="D5" s="89">
        <v>18.473941279999998</v>
      </c>
      <c r="E5" s="89">
        <v>-99.051822060000006</v>
      </c>
      <c r="F5" s="89">
        <v>293.73405219</v>
      </c>
      <c r="G5" s="89">
        <v>-38.990625999999999</v>
      </c>
      <c r="H5" s="89">
        <v>-4.7814500000000004</v>
      </c>
      <c r="I5" s="347">
        <v>-445.72298739000001</v>
      </c>
      <c r="J5" s="342">
        <v>-87.614747870000002</v>
      </c>
      <c r="K5" s="89">
        <v>298.33218821000003</v>
      </c>
      <c r="L5" s="89">
        <v>-38.990625999999999</v>
      </c>
      <c r="M5" s="89">
        <v>-4.7814500000000004</v>
      </c>
      <c r="N5" s="89">
        <v>-434.45867738999999</v>
      </c>
      <c r="O5" s="231"/>
      <c r="S5" s="231"/>
      <c r="T5" s="231"/>
      <c r="U5" s="231"/>
      <c r="V5" s="231"/>
      <c r="W5" s="231"/>
      <c r="X5" s="231"/>
      <c r="Y5" s="231"/>
      <c r="Z5" s="231"/>
      <c r="AA5" s="231"/>
      <c r="AB5" s="231"/>
      <c r="AC5" s="231"/>
      <c r="AD5" s="231"/>
      <c r="AE5" s="231"/>
      <c r="AF5" s="231"/>
      <c r="AG5" s="231"/>
      <c r="AH5" s="231"/>
      <c r="AI5" s="231"/>
      <c r="AJ5" s="231"/>
    </row>
    <row r="6" spans="1:36" x14ac:dyDescent="0.2">
      <c r="A6" s="226" t="s">
        <v>100</v>
      </c>
      <c r="B6" s="89"/>
      <c r="C6" s="89">
        <v>64.907207999999997</v>
      </c>
      <c r="D6" s="89">
        <v>-146.58642377999999</v>
      </c>
      <c r="E6" s="89"/>
      <c r="F6" s="89"/>
      <c r="G6" s="89" t="s">
        <v>214</v>
      </c>
      <c r="H6" s="89" t="s">
        <v>214</v>
      </c>
      <c r="I6" s="348" t="s">
        <v>214</v>
      </c>
      <c r="J6" s="342"/>
      <c r="K6" s="89"/>
      <c r="L6" s="89" t="s">
        <v>214</v>
      </c>
      <c r="M6" s="89" t="s">
        <v>214</v>
      </c>
      <c r="N6" s="89" t="s">
        <v>214</v>
      </c>
      <c r="O6" s="231"/>
      <c r="S6" s="231"/>
      <c r="T6" s="231"/>
      <c r="U6" s="231"/>
      <c r="V6" s="231"/>
      <c r="W6" s="231"/>
      <c r="X6" s="231"/>
      <c r="Y6" s="231"/>
      <c r="Z6" s="231"/>
      <c r="AA6" s="231"/>
      <c r="AB6" s="231"/>
      <c r="AC6" s="231"/>
      <c r="AD6" s="231"/>
      <c r="AE6" s="231"/>
      <c r="AF6" s="231"/>
      <c r="AG6" s="231"/>
      <c r="AH6" s="231"/>
      <c r="AI6" s="231"/>
      <c r="AJ6" s="231"/>
    </row>
    <row r="7" spans="1:36" x14ac:dyDescent="0.2">
      <c r="A7" s="226" t="s">
        <v>101</v>
      </c>
      <c r="B7" s="89">
        <v>5279</v>
      </c>
      <c r="C7" s="89">
        <v>650.21791137894002</v>
      </c>
      <c r="D7" s="89">
        <v>3207.48790203915</v>
      </c>
      <c r="E7" s="89">
        <v>13252.50788721</v>
      </c>
      <c r="F7" s="89">
        <v>13266.93704699</v>
      </c>
      <c r="G7" s="89">
        <v>1198.3091724599999</v>
      </c>
      <c r="H7" s="89">
        <v>399.11127139000001</v>
      </c>
      <c r="I7" s="348">
        <v>8984.9866340299995</v>
      </c>
      <c r="J7" s="342">
        <v>11372.471489423</v>
      </c>
      <c r="K7" s="89">
        <v>9322.7122763320003</v>
      </c>
      <c r="L7" s="89">
        <v>1010.95360365</v>
      </c>
      <c r="M7" s="89">
        <v>94.411810180000003</v>
      </c>
      <c r="N7" s="89">
        <v>7378.9474350820001</v>
      </c>
      <c r="O7" s="231"/>
      <c r="S7" s="231"/>
      <c r="T7" s="231"/>
      <c r="U7" s="231"/>
      <c r="V7" s="231"/>
      <c r="W7" s="231"/>
      <c r="X7" s="231"/>
      <c r="Y7" s="231"/>
      <c r="Z7" s="231"/>
      <c r="AA7" s="231"/>
      <c r="AB7" s="231"/>
      <c r="AC7" s="231"/>
      <c r="AD7" s="231"/>
      <c r="AE7" s="231"/>
      <c r="AF7" s="231"/>
      <c r="AG7" s="231"/>
      <c r="AH7" s="231"/>
      <c r="AI7" s="231"/>
      <c r="AJ7" s="231"/>
    </row>
    <row r="8" spans="1:36" x14ac:dyDescent="0.2">
      <c r="A8" s="252" t="s">
        <v>102</v>
      </c>
      <c r="B8" s="89">
        <v>73</v>
      </c>
      <c r="C8" s="89">
        <v>66.028684859999998</v>
      </c>
      <c r="D8" s="89">
        <v>-13.20853455</v>
      </c>
      <c r="E8" s="89">
        <v>465.71181976000003</v>
      </c>
      <c r="F8" s="89">
        <v>407.76347404000001</v>
      </c>
      <c r="G8" s="89">
        <v>-104.49753724999999</v>
      </c>
      <c r="H8" s="89">
        <v>-99.635466969999996</v>
      </c>
      <c r="I8" s="348">
        <v>-296.2832239</v>
      </c>
      <c r="J8" s="342">
        <v>465.71181976000003</v>
      </c>
      <c r="K8" s="89">
        <v>433.67445982999999</v>
      </c>
      <c r="L8" s="89">
        <v>-104.49753729</v>
      </c>
      <c r="M8" s="89">
        <v>-99.635466960000002</v>
      </c>
      <c r="N8" s="89">
        <v>-296.28322388999999</v>
      </c>
      <c r="O8" s="231"/>
      <c r="S8" s="231"/>
      <c r="T8" s="231"/>
      <c r="U8" s="231"/>
      <c r="V8" s="231"/>
      <c r="W8" s="231"/>
      <c r="X8" s="231"/>
      <c r="Y8" s="231"/>
      <c r="Z8" s="231"/>
      <c r="AA8" s="231"/>
      <c r="AB8" s="231"/>
      <c r="AC8" s="231"/>
      <c r="AD8" s="231"/>
      <c r="AE8" s="231"/>
      <c r="AF8" s="231"/>
      <c r="AG8" s="231"/>
      <c r="AH8" s="231"/>
      <c r="AI8" s="231"/>
      <c r="AJ8" s="231"/>
    </row>
    <row r="9" spans="1:36" x14ac:dyDescent="0.2">
      <c r="A9" s="226" t="s">
        <v>103</v>
      </c>
      <c r="B9" s="89">
        <v>309</v>
      </c>
      <c r="C9" s="89">
        <v>959.68739288999996</v>
      </c>
      <c r="D9" s="89">
        <v>1115.7964167800001</v>
      </c>
      <c r="E9" s="89">
        <v>3409.5925940000002</v>
      </c>
      <c r="F9" s="89">
        <v>1921.9290217</v>
      </c>
      <c r="G9" s="89">
        <v>107.70947178</v>
      </c>
      <c r="H9" s="89">
        <v>-42.81542477</v>
      </c>
      <c r="I9" s="348">
        <v>583.60121681999999</v>
      </c>
      <c r="J9" s="342">
        <v>3409.5925940000002</v>
      </c>
      <c r="K9" s="89">
        <v>1921.92902187</v>
      </c>
      <c r="L9" s="89">
        <v>107.70947183</v>
      </c>
      <c r="M9" s="89">
        <v>-42.815424729999997</v>
      </c>
      <c r="N9" s="89">
        <v>583.60121686000002</v>
      </c>
      <c r="O9" s="231"/>
      <c r="S9" s="231"/>
      <c r="T9" s="231"/>
      <c r="U9" s="231"/>
      <c r="V9" s="231"/>
      <c r="W9" s="231"/>
      <c r="X9" s="231"/>
      <c r="Y9" s="231"/>
      <c r="Z9" s="231"/>
      <c r="AA9" s="231"/>
      <c r="AB9" s="231"/>
      <c r="AC9" s="231"/>
      <c r="AD9" s="231"/>
      <c r="AE9" s="231"/>
      <c r="AF9" s="231"/>
      <c r="AG9" s="231"/>
      <c r="AH9" s="231"/>
      <c r="AI9" s="231"/>
      <c r="AJ9" s="231"/>
    </row>
    <row r="10" spans="1:36" x14ac:dyDescent="0.2">
      <c r="A10" s="226" t="s">
        <v>104</v>
      </c>
      <c r="B10" s="89">
        <v>1169</v>
      </c>
      <c r="C10" s="89">
        <v>-1504.8090627700001</v>
      </c>
      <c r="D10" s="89">
        <v>620.64261341999998</v>
      </c>
      <c r="E10" s="89">
        <v>-273.46895532999997</v>
      </c>
      <c r="F10" s="89">
        <v>605.71003049000001</v>
      </c>
      <c r="G10" s="89">
        <v>-157.96454986000001</v>
      </c>
      <c r="H10" s="89">
        <v>-39.578457640000003</v>
      </c>
      <c r="I10" s="348">
        <v>903.77394009</v>
      </c>
      <c r="J10" s="342">
        <v>-273.46895532999997</v>
      </c>
      <c r="K10" s="89">
        <v>891.17478613000003</v>
      </c>
      <c r="L10" s="89">
        <v>-157.96454986000001</v>
      </c>
      <c r="M10" s="89">
        <v>-39.578457640000003</v>
      </c>
      <c r="N10" s="89">
        <v>903.77394009</v>
      </c>
      <c r="O10" s="231"/>
      <c r="S10" s="231"/>
      <c r="T10" s="231"/>
      <c r="U10" s="231"/>
      <c r="V10" s="231"/>
      <c r="W10" s="231"/>
      <c r="X10" s="231"/>
      <c r="Y10" s="231"/>
      <c r="Z10" s="231"/>
      <c r="AA10" s="231"/>
      <c r="AB10" s="231"/>
      <c r="AC10" s="231"/>
      <c r="AD10" s="231"/>
      <c r="AE10" s="231"/>
      <c r="AF10" s="231"/>
      <c r="AG10" s="231"/>
      <c r="AH10" s="231"/>
      <c r="AI10" s="231"/>
      <c r="AJ10" s="231"/>
    </row>
    <row r="11" spans="1:36" s="223" customFormat="1" x14ac:dyDescent="0.2">
      <c r="A11" s="226" t="s">
        <v>213</v>
      </c>
      <c r="B11" s="89"/>
      <c r="C11" s="89"/>
      <c r="D11" s="89"/>
      <c r="E11" s="89"/>
      <c r="F11" s="89"/>
      <c r="G11" s="89">
        <v>8.0066500000000005</v>
      </c>
      <c r="H11" s="89">
        <v>21.289525000000001</v>
      </c>
      <c r="I11" s="348">
        <v>102.14364999999999</v>
      </c>
      <c r="J11" s="342"/>
      <c r="K11" s="89"/>
      <c r="L11" s="89">
        <v>8.0066500000000005</v>
      </c>
      <c r="M11" s="89">
        <v>21.289525000000001</v>
      </c>
      <c r="N11" s="89">
        <v>102.14364999999999</v>
      </c>
      <c r="O11" s="231"/>
      <c r="P11" s="231"/>
      <c r="Q11" s="231"/>
      <c r="R11" s="231"/>
      <c r="S11" s="231"/>
      <c r="T11" s="231"/>
      <c r="U11" s="231"/>
      <c r="V11" s="231"/>
      <c r="W11" s="231"/>
      <c r="X11" s="231"/>
      <c r="Y11" s="231"/>
      <c r="Z11" s="231"/>
      <c r="AA11" s="231"/>
      <c r="AB11" s="231"/>
      <c r="AC11" s="231"/>
      <c r="AD11" s="231"/>
      <c r="AE11" s="231"/>
      <c r="AF11" s="231"/>
      <c r="AG11" s="231"/>
      <c r="AH11" s="231"/>
      <c r="AI11" s="231"/>
      <c r="AJ11" s="231"/>
    </row>
    <row r="12" spans="1:36" ht="12.6" customHeight="1" x14ac:dyDescent="0.2">
      <c r="A12" s="226" t="s">
        <v>105</v>
      </c>
      <c r="B12" s="89">
        <v>8822</v>
      </c>
      <c r="C12" s="89">
        <v>-7334.7431166337437</v>
      </c>
      <c r="D12" s="89">
        <v>8342.4208868401674</v>
      </c>
      <c r="E12" s="89">
        <v>-14229.7167663864</v>
      </c>
      <c r="F12" s="89">
        <v>-4432.8486646706651</v>
      </c>
      <c r="G12" s="89">
        <v>-155.21558854237722</v>
      </c>
      <c r="H12" s="89">
        <v>-177.07989675622957</v>
      </c>
      <c r="I12" s="348">
        <v>6698.7997135751802</v>
      </c>
      <c r="J12" s="342">
        <v>-8619.4590026619007</v>
      </c>
      <c r="K12" s="89">
        <v>-3413.0430732091204</v>
      </c>
      <c r="L12" s="89">
        <v>-172.75630294001661</v>
      </c>
      <c r="M12" s="89">
        <v>-1165.4688339694362</v>
      </c>
      <c r="N12" s="89">
        <v>2556.299140630103</v>
      </c>
      <c r="O12" s="231"/>
      <c r="S12" s="231"/>
      <c r="T12" s="231"/>
      <c r="U12" s="231"/>
      <c r="V12" s="231"/>
      <c r="W12" s="231"/>
      <c r="X12" s="231"/>
      <c r="Y12" s="231"/>
      <c r="Z12" s="231"/>
      <c r="AA12" s="231"/>
      <c r="AB12" s="231"/>
      <c r="AC12" s="231"/>
      <c r="AD12" s="231"/>
      <c r="AE12" s="231"/>
      <c r="AF12" s="231"/>
      <c r="AG12" s="231"/>
      <c r="AH12" s="231"/>
      <c r="AI12" s="231"/>
      <c r="AJ12" s="231"/>
    </row>
    <row r="13" spans="1:36" x14ac:dyDescent="0.2">
      <c r="A13" s="226" t="s">
        <v>106</v>
      </c>
      <c r="B13" s="89"/>
      <c r="C13" s="89">
        <v>156.39819700000001</v>
      </c>
      <c r="D13" s="89">
        <v>77.651287999999994</v>
      </c>
      <c r="E13" s="89">
        <v>6.3620210000000004</v>
      </c>
      <c r="F13" s="89">
        <v>45.470066000000003</v>
      </c>
      <c r="G13" s="89">
        <v>-3.0057499999999999</v>
      </c>
      <c r="H13" s="89">
        <v>1.5349999999999999</v>
      </c>
      <c r="I13" s="348">
        <v>8.7974499999999995</v>
      </c>
      <c r="J13" s="342">
        <v>6.3620210000000004</v>
      </c>
      <c r="K13" s="89">
        <v>45.470066000000003</v>
      </c>
      <c r="L13" s="89">
        <v>-3.0057499999999999</v>
      </c>
      <c r="M13" s="89">
        <v>1.5349999999999999</v>
      </c>
      <c r="N13" s="89">
        <v>8.7974499999999995</v>
      </c>
      <c r="O13" s="231"/>
      <c r="S13" s="231"/>
      <c r="T13" s="231"/>
      <c r="U13" s="231"/>
      <c r="V13" s="231"/>
      <c r="W13" s="231"/>
      <c r="X13" s="231"/>
      <c r="Y13" s="231"/>
      <c r="Z13" s="231"/>
      <c r="AA13" s="231"/>
      <c r="AB13" s="231"/>
      <c r="AC13" s="231"/>
      <c r="AD13" s="231"/>
      <c r="AE13" s="231"/>
      <c r="AF13" s="231"/>
      <c r="AG13" s="231"/>
      <c r="AH13" s="231"/>
      <c r="AI13" s="231"/>
      <c r="AJ13" s="231"/>
    </row>
    <row r="14" spans="1:36" ht="12.75" customHeight="1" x14ac:dyDescent="0.2">
      <c r="A14" s="226" t="s">
        <v>107</v>
      </c>
      <c r="B14" s="89">
        <v>-843</v>
      </c>
      <c r="C14" s="89">
        <v>5072.9736579999999</v>
      </c>
      <c r="D14" s="89">
        <v>1064.6447350000001</v>
      </c>
      <c r="E14" s="89">
        <v>4918.483424</v>
      </c>
      <c r="F14" s="89">
        <v>7658.2076820000002</v>
      </c>
      <c r="G14" s="89">
        <v>-16.800160000000002</v>
      </c>
      <c r="H14" s="89">
        <v>-1238.804367</v>
      </c>
      <c r="I14" s="348">
        <v>-5095.5742300000002</v>
      </c>
      <c r="J14" s="342">
        <v>4393.7006039999997</v>
      </c>
      <c r="K14" s="89">
        <v>5515.523991</v>
      </c>
      <c r="L14" s="89">
        <v>79.125255999999993</v>
      </c>
      <c r="M14" s="89">
        <v>-202.44991999999999</v>
      </c>
      <c r="N14" s="89">
        <v>-1461.077857</v>
      </c>
      <c r="O14" s="231"/>
      <c r="S14" s="231"/>
      <c r="T14" s="231"/>
      <c r="U14" s="231"/>
      <c r="V14" s="231"/>
      <c r="W14" s="231"/>
      <c r="X14" s="231"/>
      <c r="Y14" s="231"/>
      <c r="Z14" s="231"/>
      <c r="AA14" s="231"/>
      <c r="AB14" s="231"/>
      <c r="AC14" s="231"/>
      <c r="AD14" s="231"/>
      <c r="AE14" s="231"/>
      <c r="AF14" s="231"/>
      <c r="AG14" s="231"/>
      <c r="AH14" s="231"/>
      <c r="AI14" s="231"/>
      <c r="AJ14" s="231"/>
    </row>
    <row r="15" spans="1:36" x14ac:dyDescent="0.2">
      <c r="A15" s="226" t="s">
        <v>108</v>
      </c>
      <c r="B15" s="89">
        <v>18</v>
      </c>
      <c r="C15" s="89">
        <v>588.86520299999995</v>
      </c>
      <c r="D15" s="89">
        <v>-413.88964399999998</v>
      </c>
      <c r="E15" s="89">
        <v>-432.79768000000001</v>
      </c>
      <c r="F15" s="89">
        <v>-221.72614300000001</v>
      </c>
      <c r="G15" s="89">
        <v>6.4371499999999999</v>
      </c>
      <c r="H15" s="89">
        <v>-27.350950000000001</v>
      </c>
      <c r="I15" s="348">
        <v>-105.87817699999999</v>
      </c>
      <c r="J15" s="342">
        <v>-432.79768000000001</v>
      </c>
      <c r="K15" s="89">
        <v>-221.72614300000001</v>
      </c>
      <c r="L15" s="89">
        <v>6.4371499999999999</v>
      </c>
      <c r="M15" s="89">
        <v>-27.350950000000001</v>
      </c>
      <c r="N15" s="89">
        <v>-105.87817699999999</v>
      </c>
      <c r="O15" s="231"/>
      <c r="S15" s="231"/>
      <c r="T15" s="231"/>
      <c r="U15" s="231"/>
      <c r="V15" s="231"/>
      <c r="W15" s="231"/>
      <c r="X15" s="231"/>
      <c r="Y15" s="231"/>
      <c r="Z15" s="231"/>
      <c r="AA15" s="231"/>
      <c r="AB15" s="231"/>
      <c r="AC15" s="231"/>
      <c r="AD15" s="231"/>
      <c r="AE15" s="231"/>
      <c r="AF15" s="231"/>
      <c r="AG15" s="231"/>
      <c r="AH15" s="231"/>
      <c r="AI15" s="231"/>
      <c r="AJ15" s="231"/>
    </row>
    <row r="16" spans="1:36" x14ac:dyDescent="0.2">
      <c r="A16" s="251" t="s">
        <v>212</v>
      </c>
      <c r="B16" s="89">
        <v>5</v>
      </c>
      <c r="C16" s="89">
        <v>52.321939999999998</v>
      </c>
      <c r="D16" s="89">
        <v>11.484012</v>
      </c>
      <c r="E16" s="89">
        <v>-14.569832</v>
      </c>
      <c r="F16" s="89">
        <v>-93.165228999999997</v>
      </c>
      <c r="G16" s="89">
        <v>-2.7809699999999999</v>
      </c>
      <c r="H16" s="89">
        <v>1.2838369999999999</v>
      </c>
      <c r="I16" s="348">
        <v>1.73058</v>
      </c>
      <c r="J16" s="342">
        <v>-14.569832</v>
      </c>
      <c r="K16" s="89">
        <v>-93.165228999999997</v>
      </c>
      <c r="L16" s="89">
        <v>-2.7809699999999999</v>
      </c>
      <c r="M16" s="89">
        <v>1.2838369999999999</v>
      </c>
      <c r="N16" s="89">
        <v>1.73058</v>
      </c>
      <c r="O16" s="231"/>
      <c r="S16" s="231"/>
      <c r="T16" s="231"/>
      <c r="U16" s="231"/>
      <c r="V16" s="231"/>
      <c r="W16" s="231"/>
      <c r="X16" s="231"/>
      <c r="Y16" s="231"/>
      <c r="Z16" s="231"/>
      <c r="AA16" s="231"/>
      <c r="AB16" s="231"/>
      <c r="AC16" s="231"/>
      <c r="AD16" s="231"/>
      <c r="AE16" s="231"/>
      <c r="AF16" s="231"/>
      <c r="AG16" s="231"/>
      <c r="AH16" s="231"/>
      <c r="AI16" s="231"/>
      <c r="AJ16" s="231"/>
    </row>
    <row r="17" spans="1:36" ht="13.5" customHeight="1" x14ac:dyDescent="0.2">
      <c r="A17" s="226" t="s">
        <v>109</v>
      </c>
      <c r="B17" s="89">
        <v>577</v>
      </c>
      <c r="C17" s="89">
        <v>1728.3359599999999</v>
      </c>
      <c r="D17" s="89">
        <v>957.21168999999998</v>
      </c>
      <c r="E17" s="89">
        <v>-13.640358000000001</v>
      </c>
      <c r="F17" s="89">
        <v>615.00848399999995</v>
      </c>
      <c r="G17" s="89">
        <v>92.157276999999993</v>
      </c>
      <c r="H17" s="89">
        <v>351.15235000000001</v>
      </c>
      <c r="I17" s="348">
        <v>3598.6631910000001</v>
      </c>
      <c r="J17" s="342">
        <v>-78.122062</v>
      </c>
      <c r="K17" s="89">
        <v>496.16194000000002</v>
      </c>
      <c r="L17" s="89">
        <v>92.157275999999996</v>
      </c>
      <c r="M17" s="89">
        <v>351.15234900000002</v>
      </c>
      <c r="N17" s="89">
        <v>3508.0351519999999</v>
      </c>
      <c r="O17" s="231"/>
      <c r="S17" s="231"/>
      <c r="T17" s="231"/>
      <c r="U17" s="231"/>
      <c r="V17" s="231"/>
      <c r="W17" s="231"/>
      <c r="X17" s="231"/>
      <c r="Y17" s="231"/>
      <c r="Z17" s="231"/>
      <c r="AA17" s="231"/>
      <c r="AB17" s="231"/>
      <c r="AC17" s="231"/>
      <c r="AD17" s="231"/>
      <c r="AE17" s="231"/>
      <c r="AF17" s="231"/>
      <c r="AG17" s="231"/>
      <c r="AH17" s="231"/>
      <c r="AI17" s="231"/>
      <c r="AJ17" s="231"/>
    </row>
    <row r="18" spans="1:36" ht="13.5" customHeight="1" x14ac:dyDescent="0.2">
      <c r="A18" s="226" t="s">
        <v>110</v>
      </c>
      <c r="B18" s="89">
        <v>-310</v>
      </c>
      <c r="C18" s="89">
        <v>174.74208132999999</v>
      </c>
      <c r="D18" s="89">
        <v>409.48836733000002</v>
      </c>
      <c r="E18" s="89">
        <v>-362.59263719</v>
      </c>
      <c r="F18" s="89">
        <v>-424.56309856000001</v>
      </c>
      <c r="G18" s="89">
        <v>-208.20794136000001</v>
      </c>
      <c r="H18" s="89">
        <v>-111.52226478999999</v>
      </c>
      <c r="I18" s="348">
        <v>-413.92956359999999</v>
      </c>
      <c r="J18" s="342">
        <v>-282.16742877000001</v>
      </c>
      <c r="K18" s="89">
        <v>-338.11360291</v>
      </c>
      <c r="L18" s="89">
        <v>-199.68386604</v>
      </c>
      <c r="M18" s="89">
        <v>30.2153183</v>
      </c>
      <c r="N18" s="89">
        <v>-269.85145194</v>
      </c>
      <c r="O18" s="231"/>
      <c r="S18" s="231"/>
      <c r="T18" s="231"/>
      <c r="U18" s="231"/>
      <c r="V18" s="231"/>
      <c r="W18" s="231"/>
      <c r="X18" s="231"/>
      <c r="Y18" s="231"/>
      <c r="Z18" s="231"/>
      <c r="AA18" s="231"/>
      <c r="AB18" s="231"/>
      <c r="AC18" s="231"/>
      <c r="AD18" s="231"/>
      <c r="AE18" s="231"/>
      <c r="AF18" s="231"/>
      <c r="AG18" s="231"/>
      <c r="AH18" s="231"/>
      <c r="AI18" s="231"/>
      <c r="AJ18" s="231"/>
    </row>
    <row r="19" spans="1:36" ht="13.5" customHeight="1" x14ac:dyDescent="0.2">
      <c r="A19" s="226" t="s">
        <v>111</v>
      </c>
      <c r="B19" s="89">
        <v>165</v>
      </c>
      <c r="C19" s="89">
        <v>396.61867699999999</v>
      </c>
      <c r="D19" s="89"/>
      <c r="E19" s="89"/>
      <c r="F19" s="89">
        <v>48.693629999999999</v>
      </c>
      <c r="G19" s="89">
        <v>0.72099999999999997</v>
      </c>
      <c r="H19" s="89">
        <v>-2.0066000000000002</v>
      </c>
      <c r="I19" s="348">
        <v>-13.641831</v>
      </c>
      <c r="J19" s="342"/>
      <c r="K19" s="89">
        <v>48.693629999999999</v>
      </c>
      <c r="L19" s="89">
        <v>0.72099999999999997</v>
      </c>
      <c r="M19" s="89">
        <v>-2.0066000000000002</v>
      </c>
      <c r="N19" s="89">
        <v>-13.641831</v>
      </c>
      <c r="O19" s="231"/>
      <c r="S19" s="231"/>
      <c r="T19" s="231"/>
      <c r="U19" s="231"/>
      <c r="V19" s="231"/>
      <c r="W19" s="231"/>
      <c r="X19" s="231"/>
      <c r="Y19" s="231"/>
      <c r="Z19" s="231"/>
      <c r="AA19" s="231"/>
      <c r="AB19" s="231"/>
      <c r="AC19" s="231"/>
      <c r="AD19" s="231"/>
      <c r="AE19" s="231"/>
      <c r="AF19" s="231"/>
      <c r="AG19" s="231"/>
      <c r="AH19" s="231"/>
      <c r="AI19" s="231"/>
      <c r="AJ19" s="231"/>
    </row>
    <row r="20" spans="1:36" ht="15" customHeight="1" x14ac:dyDescent="0.2">
      <c r="A20" s="226" t="s">
        <v>112</v>
      </c>
      <c r="B20" s="89">
        <v>1018</v>
      </c>
      <c r="C20" s="89">
        <v>130.677718</v>
      </c>
      <c r="D20" s="89">
        <v>300.45075300000002</v>
      </c>
      <c r="E20" s="89">
        <v>-1719.233383</v>
      </c>
      <c r="F20" s="89">
        <v>347.97572700000001</v>
      </c>
      <c r="G20" s="89">
        <v>19.817160000000001</v>
      </c>
      <c r="H20" s="89">
        <v>-87.543144999999996</v>
      </c>
      <c r="I20" s="348">
        <v>285.318465</v>
      </c>
      <c r="J20" s="342">
        <v>-1719.233383</v>
      </c>
      <c r="K20" s="89">
        <v>347.97572700000001</v>
      </c>
      <c r="L20" s="89">
        <v>19.817160000000001</v>
      </c>
      <c r="M20" s="89">
        <v>-87.543144999999996</v>
      </c>
      <c r="N20" s="89">
        <v>285.318465</v>
      </c>
      <c r="O20" s="231"/>
      <c r="S20" s="231"/>
      <c r="T20" s="231"/>
      <c r="U20" s="231"/>
      <c r="V20" s="231"/>
      <c r="W20" s="231"/>
      <c r="X20" s="231"/>
      <c r="Y20" s="231"/>
      <c r="Z20" s="231"/>
      <c r="AA20" s="231"/>
      <c r="AB20" s="231"/>
      <c r="AC20" s="231"/>
      <c r="AD20" s="231"/>
      <c r="AE20" s="231"/>
      <c r="AF20" s="231"/>
      <c r="AG20" s="231"/>
      <c r="AH20" s="231"/>
      <c r="AI20" s="231"/>
      <c r="AJ20" s="231"/>
    </row>
    <row r="21" spans="1:36" x14ac:dyDescent="0.2">
      <c r="A21" s="226" t="s">
        <v>113</v>
      </c>
      <c r="B21" s="89">
        <v>2675</v>
      </c>
      <c r="C21" s="89">
        <v>494.29342817000003</v>
      </c>
      <c r="D21" s="89">
        <v>531.65734291000001</v>
      </c>
      <c r="E21" s="89">
        <v>-736.81804253999996</v>
      </c>
      <c r="F21" s="89">
        <v>2302.2216454099998</v>
      </c>
      <c r="G21" s="89">
        <v>23.952285620000001</v>
      </c>
      <c r="H21" s="89">
        <v>459.75723794999999</v>
      </c>
      <c r="I21" s="348">
        <v>1819.2751390200001</v>
      </c>
      <c r="J21" s="342">
        <v>391.19179606</v>
      </c>
      <c r="K21" s="89">
        <v>2302.2216453299998</v>
      </c>
      <c r="L21" s="89">
        <v>23.952285530000001</v>
      </c>
      <c r="M21" s="89">
        <v>459.75723784000002</v>
      </c>
      <c r="N21" s="89">
        <v>1895.7301353</v>
      </c>
      <c r="O21" s="231"/>
      <c r="S21" s="231"/>
      <c r="T21" s="231"/>
      <c r="U21" s="231"/>
      <c r="V21" s="231"/>
      <c r="W21" s="231"/>
      <c r="X21" s="231"/>
      <c r="Y21" s="231"/>
      <c r="Z21" s="231"/>
      <c r="AA21" s="231"/>
      <c r="AB21" s="231"/>
      <c r="AC21" s="231"/>
      <c r="AD21" s="231"/>
      <c r="AE21" s="231"/>
      <c r="AF21" s="231"/>
      <c r="AG21" s="231"/>
      <c r="AH21" s="231"/>
      <c r="AI21" s="231"/>
      <c r="AJ21" s="231"/>
    </row>
    <row r="22" spans="1:36" ht="14.25" customHeight="1" x14ac:dyDescent="0.2">
      <c r="A22" s="226" t="s">
        <v>114</v>
      </c>
      <c r="B22" s="89"/>
      <c r="C22" s="89">
        <v>54.980784</v>
      </c>
      <c r="D22" s="89">
        <v>-14.611890000000001</v>
      </c>
      <c r="E22" s="89">
        <v>22.422239999999999</v>
      </c>
      <c r="F22" s="89">
        <v>62.904229999999998</v>
      </c>
      <c r="G22" s="89" t="s">
        <v>214</v>
      </c>
      <c r="H22" s="89" t="s">
        <v>214</v>
      </c>
      <c r="I22" s="348" t="s">
        <v>214</v>
      </c>
      <c r="J22" s="342">
        <v>22.422239999999999</v>
      </c>
      <c r="K22" s="89">
        <v>62.904229999999998</v>
      </c>
      <c r="L22" s="89" t="s">
        <v>214</v>
      </c>
      <c r="M22" s="89" t="s">
        <v>214</v>
      </c>
      <c r="N22" s="89" t="s">
        <v>214</v>
      </c>
      <c r="O22" s="231"/>
      <c r="S22" s="231"/>
      <c r="T22" s="231"/>
      <c r="U22" s="231"/>
      <c r="V22" s="231"/>
      <c r="W22" s="231"/>
      <c r="X22" s="231"/>
      <c r="Y22" s="231"/>
      <c r="Z22" s="231"/>
      <c r="AA22" s="231"/>
      <c r="AB22" s="231"/>
      <c r="AC22" s="231"/>
      <c r="AD22" s="231"/>
      <c r="AE22" s="231"/>
      <c r="AF22" s="231"/>
      <c r="AG22" s="231"/>
      <c r="AH22" s="231"/>
      <c r="AI22" s="231"/>
      <c r="AJ22" s="231"/>
    </row>
    <row r="23" spans="1:36" ht="14.25" customHeight="1" x14ac:dyDescent="0.2">
      <c r="A23" s="226" t="s">
        <v>115</v>
      </c>
      <c r="B23" s="89">
        <v>825</v>
      </c>
      <c r="C23" s="89">
        <v>16814.23380736</v>
      </c>
      <c r="D23" s="89">
        <v>1310.200632334868</v>
      </c>
      <c r="E23" s="89">
        <v>9774.2890158900009</v>
      </c>
      <c r="F23" s="89">
        <v>3731.3724513680763</v>
      </c>
      <c r="G23" s="89">
        <v>337.67095025999998</v>
      </c>
      <c r="H23" s="89">
        <v>-506.86204901999997</v>
      </c>
      <c r="I23" s="348">
        <v>2464.0052543543138</v>
      </c>
      <c r="J23" s="342">
        <v>4800.5795491640993</v>
      </c>
      <c r="K23" s="89">
        <v>5995.3517291974304</v>
      </c>
      <c r="L23" s="89">
        <v>257.13452041144251</v>
      </c>
      <c r="M23" s="89">
        <v>-163.58879968379355</v>
      </c>
      <c r="N23" s="89">
        <v>1823.5834958453681</v>
      </c>
      <c r="O23" s="231"/>
      <c r="S23" s="231"/>
      <c r="T23" s="231"/>
      <c r="U23" s="231"/>
      <c r="V23" s="231"/>
      <c r="W23" s="231"/>
      <c r="X23" s="231"/>
      <c r="Y23" s="231"/>
      <c r="Z23" s="231"/>
      <c r="AA23" s="231"/>
      <c r="AB23" s="231"/>
      <c r="AC23" s="231"/>
      <c r="AD23" s="231"/>
      <c r="AE23" s="231"/>
      <c r="AF23" s="231"/>
      <c r="AG23" s="231"/>
      <c r="AH23" s="231"/>
      <c r="AI23" s="231"/>
      <c r="AJ23" s="231"/>
    </row>
    <row r="24" spans="1:36" ht="13.5" customHeight="1" x14ac:dyDescent="0.2">
      <c r="A24" s="226" t="s">
        <v>116</v>
      </c>
      <c r="B24" s="89"/>
      <c r="C24" s="89"/>
      <c r="D24" s="89"/>
      <c r="E24" s="89"/>
      <c r="F24" s="89">
        <v>34.381068929999998</v>
      </c>
      <c r="G24" s="89">
        <v>7.0376000000000003</v>
      </c>
      <c r="H24" s="89">
        <v>0.35862500000000003</v>
      </c>
      <c r="I24" s="348">
        <v>34.414732000000001</v>
      </c>
      <c r="J24" s="342"/>
      <c r="K24" s="89">
        <v>39.106697330000003</v>
      </c>
      <c r="L24" s="89">
        <v>7.0376000000000003</v>
      </c>
      <c r="M24" s="89">
        <v>0.35862500000000003</v>
      </c>
      <c r="N24" s="89">
        <v>34.414732000000001</v>
      </c>
      <c r="O24" s="231"/>
      <c r="S24" s="231"/>
      <c r="T24" s="231"/>
      <c r="U24" s="231"/>
      <c r="V24" s="231"/>
      <c r="W24" s="231"/>
      <c r="X24" s="231"/>
      <c r="Y24" s="231"/>
      <c r="Z24" s="231"/>
      <c r="AA24" s="231"/>
      <c r="AB24" s="231"/>
      <c r="AC24" s="231"/>
      <c r="AD24" s="231"/>
      <c r="AE24" s="231"/>
      <c r="AF24" s="231"/>
      <c r="AG24" s="231"/>
      <c r="AH24" s="231"/>
      <c r="AI24" s="231"/>
      <c r="AJ24" s="231"/>
    </row>
    <row r="25" spans="1:36" x14ac:dyDescent="0.2">
      <c r="A25" s="226" t="s">
        <v>117</v>
      </c>
      <c r="B25" s="89">
        <v>2857</v>
      </c>
      <c r="C25" s="89">
        <v>572.23003501999995</v>
      </c>
      <c r="D25" s="89">
        <v>107.71052434000001</v>
      </c>
      <c r="E25" s="89">
        <v>614.50683306999997</v>
      </c>
      <c r="F25" s="89">
        <v>852.91590240000005</v>
      </c>
      <c r="G25" s="89">
        <v>157.77231767999999</v>
      </c>
      <c r="H25" s="89">
        <v>197.25442733</v>
      </c>
      <c r="I25" s="348">
        <v>1636.1806623299999</v>
      </c>
      <c r="J25" s="342">
        <v>584.13243107000005</v>
      </c>
      <c r="K25" s="89">
        <v>852.91590238000003</v>
      </c>
      <c r="L25" s="89">
        <v>157.7723177</v>
      </c>
      <c r="M25" s="89">
        <v>197.25442748</v>
      </c>
      <c r="N25" s="89">
        <v>1636.1806624799999</v>
      </c>
      <c r="O25" s="231"/>
      <c r="S25" s="231"/>
      <c r="T25" s="231"/>
      <c r="U25" s="231"/>
      <c r="V25" s="231"/>
      <c r="W25" s="231"/>
      <c r="X25" s="231"/>
      <c r="Y25" s="231"/>
      <c r="Z25" s="231"/>
      <c r="AA25" s="231"/>
      <c r="AB25" s="231"/>
      <c r="AC25" s="231"/>
      <c r="AD25" s="231"/>
      <c r="AE25" s="231"/>
      <c r="AF25" s="231"/>
      <c r="AG25" s="231"/>
      <c r="AH25" s="231"/>
      <c r="AI25" s="231"/>
      <c r="AJ25" s="231"/>
    </row>
    <row r="26" spans="1:36" x14ac:dyDescent="0.2">
      <c r="A26" s="226" t="s">
        <v>118</v>
      </c>
      <c r="B26" s="89">
        <v>6558</v>
      </c>
      <c r="C26" s="89">
        <v>-1589.9613749099999</v>
      </c>
      <c r="D26" s="89">
        <v>-2204.71319257</v>
      </c>
      <c r="E26" s="89">
        <v>7313.5645666</v>
      </c>
      <c r="F26" s="89">
        <v>9694.4121131100001</v>
      </c>
      <c r="G26" s="89">
        <v>-34.666741690000002</v>
      </c>
      <c r="H26" s="89">
        <v>-653.55714259000001</v>
      </c>
      <c r="I26" s="348">
        <v>-7276.9090997499998</v>
      </c>
      <c r="J26" s="342">
        <v>7313.5645666</v>
      </c>
      <c r="K26" s="89">
        <v>9694.4121120399996</v>
      </c>
      <c r="L26" s="89">
        <v>-34.666741190000003</v>
      </c>
      <c r="M26" s="89">
        <v>-653.55714332000002</v>
      </c>
      <c r="N26" s="89">
        <v>-7276.9091004800002</v>
      </c>
      <c r="O26" s="231"/>
      <c r="S26" s="231"/>
      <c r="T26" s="231"/>
      <c r="U26" s="231"/>
      <c r="V26" s="231"/>
      <c r="W26" s="231"/>
      <c r="X26" s="231"/>
      <c r="Y26" s="231"/>
      <c r="Z26" s="231"/>
      <c r="AA26" s="231"/>
      <c r="AB26" s="231"/>
      <c r="AC26" s="231"/>
      <c r="AD26" s="231"/>
      <c r="AE26" s="231"/>
      <c r="AF26" s="231"/>
      <c r="AG26" s="231"/>
      <c r="AH26" s="231"/>
      <c r="AI26" s="231"/>
      <c r="AJ26" s="231"/>
    </row>
    <row r="27" spans="1:36" x14ac:dyDescent="0.2">
      <c r="A27" s="251" t="s">
        <v>119</v>
      </c>
      <c r="B27" s="89">
        <v>261</v>
      </c>
      <c r="C27" s="89">
        <v>-169.147245</v>
      </c>
      <c r="D27" s="89">
        <v>347.21711900000003</v>
      </c>
      <c r="E27" s="89">
        <v>269.30507399999999</v>
      </c>
      <c r="F27" s="89">
        <v>523.23548700000003</v>
      </c>
      <c r="G27" s="89">
        <v>130.11934500000001</v>
      </c>
      <c r="H27" s="89">
        <v>89.947670000000002</v>
      </c>
      <c r="I27" s="348">
        <v>940.52294900000004</v>
      </c>
      <c r="J27" s="342">
        <v>283.94693699999999</v>
      </c>
      <c r="K27" s="89">
        <v>465.29885200000001</v>
      </c>
      <c r="L27" s="89">
        <v>118.869782</v>
      </c>
      <c r="M27" s="89">
        <v>77.661660999999995</v>
      </c>
      <c r="N27" s="89">
        <v>937.14877000000001</v>
      </c>
      <c r="O27" s="231"/>
      <c r="S27" s="231"/>
      <c r="T27" s="231"/>
      <c r="U27" s="231"/>
      <c r="V27" s="231"/>
      <c r="W27" s="231"/>
      <c r="X27" s="231"/>
      <c r="Y27" s="231"/>
      <c r="Z27" s="231"/>
      <c r="AA27" s="231"/>
      <c r="AB27" s="231"/>
      <c r="AC27" s="231"/>
      <c r="AD27" s="231"/>
      <c r="AE27" s="231"/>
      <c r="AF27" s="231"/>
      <c r="AG27" s="231"/>
      <c r="AH27" s="231"/>
      <c r="AI27" s="231"/>
      <c r="AJ27" s="231"/>
    </row>
    <row r="28" spans="1:36" x14ac:dyDescent="0.2">
      <c r="A28" s="226" t="s">
        <v>120</v>
      </c>
      <c r="B28" s="89">
        <v>3943</v>
      </c>
      <c r="C28" s="89">
        <v>3147.2702899999999</v>
      </c>
      <c r="D28" s="89">
        <v>1021.40407</v>
      </c>
      <c r="E28" s="89">
        <v>1067.698361</v>
      </c>
      <c r="F28" s="89">
        <v>956.36721699999998</v>
      </c>
      <c r="G28" s="89">
        <v>-39.580219</v>
      </c>
      <c r="H28" s="89">
        <v>-328.61213099999998</v>
      </c>
      <c r="I28" s="348">
        <v>-322.39550800000001</v>
      </c>
      <c r="J28" s="342">
        <v>1067.698361</v>
      </c>
      <c r="K28" s="89">
        <v>956.36721699999998</v>
      </c>
      <c r="L28" s="89">
        <v>-39.580219</v>
      </c>
      <c r="M28" s="89">
        <v>-328.61213099999998</v>
      </c>
      <c r="N28" s="89">
        <v>-322.39550800000001</v>
      </c>
      <c r="O28" s="231"/>
      <c r="S28" s="231"/>
      <c r="T28" s="231"/>
      <c r="U28" s="231"/>
      <c r="V28" s="231"/>
      <c r="W28" s="231"/>
      <c r="X28" s="231"/>
      <c r="Y28" s="231"/>
      <c r="Z28" s="231"/>
      <c r="AA28" s="231"/>
      <c r="AB28" s="231"/>
      <c r="AC28" s="231"/>
      <c r="AD28" s="231"/>
      <c r="AE28" s="231"/>
      <c r="AF28" s="231"/>
      <c r="AG28" s="231"/>
      <c r="AH28" s="231"/>
      <c r="AI28" s="231"/>
      <c r="AJ28" s="231"/>
    </row>
    <row r="29" spans="1:36" x14ac:dyDescent="0.2">
      <c r="A29" s="226" t="s">
        <v>121</v>
      </c>
      <c r="B29" s="89">
        <v>-5</v>
      </c>
      <c r="C29" s="89">
        <v>-80.948486848816756</v>
      </c>
      <c r="D29" s="89"/>
      <c r="E29" s="89"/>
      <c r="F29" s="89"/>
      <c r="G29" s="89" t="s">
        <v>214</v>
      </c>
      <c r="H29" s="89" t="s">
        <v>214</v>
      </c>
      <c r="I29" s="348" t="s">
        <v>214</v>
      </c>
      <c r="J29" s="342"/>
      <c r="K29" s="89"/>
      <c r="L29" s="89" t="s">
        <v>214</v>
      </c>
      <c r="M29" s="89" t="s">
        <v>214</v>
      </c>
      <c r="N29" s="89" t="s">
        <v>214</v>
      </c>
      <c r="O29" s="231"/>
      <c r="S29" s="231"/>
      <c r="T29" s="231"/>
      <c r="U29" s="231"/>
      <c r="V29" s="231"/>
      <c r="W29" s="231"/>
      <c r="X29" s="231"/>
      <c r="Y29" s="231"/>
      <c r="Z29" s="231"/>
      <c r="AA29" s="231"/>
      <c r="AB29" s="231"/>
      <c r="AC29" s="231"/>
      <c r="AD29" s="231"/>
      <c r="AE29" s="231"/>
      <c r="AF29" s="231"/>
      <c r="AG29" s="231"/>
      <c r="AH29" s="231"/>
      <c r="AI29" s="231"/>
      <c r="AJ29" s="231"/>
    </row>
    <row r="30" spans="1:36" ht="14.25" customHeight="1" x14ac:dyDescent="0.2">
      <c r="A30" s="226" t="s">
        <v>122</v>
      </c>
      <c r="B30" s="89">
        <v>98</v>
      </c>
      <c r="C30" s="89">
        <v>108.282582</v>
      </c>
      <c r="D30" s="89">
        <v>125.718084</v>
      </c>
      <c r="E30" s="89">
        <v>-77.222449999999995</v>
      </c>
      <c r="F30" s="89">
        <v>-81.010571999999996</v>
      </c>
      <c r="G30" s="89">
        <v>-6.9383030000000003</v>
      </c>
      <c r="H30" s="89">
        <v>-13.399896999999999</v>
      </c>
      <c r="I30" s="348">
        <v>-48.517440000000001</v>
      </c>
      <c r="J30" s="342">
        <v>-77.222449999999995</v>
      </c>
      <c r="K30" s="89">
        <v>-81.010571999999996</v>
      </c>
      <c r="L30" s="89">
        <v>-6.9383030000000003</v>
      </c>
      <c r="M30" s="89">
        <v>-13.399896999999999</v>
      </c>
      <c r="N30" s="89">
        <v>-48.517440000000001</v>
      </c>
      <c r="O30" s="231"/>
      <c r="S30" s="231"/>
      <c r="T30" s="231"/>
      <c r="U30" s="231"/>
      <c r="V30" s="231"/>
      <c r="W30" s="231"/>
      <c r="X30" s="231"/>
      <c r="Y30" s="231"/>
      <c r="Z30" s="231"/>
      <c r="AA30" s="231"/>
      <c r="AB30" s="231"/>
      <c r="AC30" s="231"/>
      <c r="AD30" s="231"/>
      <c r="AE30" s="231"/>
      <c r="AF30" s="231"/>
      <c r="AG30" s="231"/>
      <c r="AH30" s="231"/>
      <c r="AI30" s="231"/>
      <c r="AJ30" s="231"/>
    </row>
    <row r="31" spans="1:36" ht="12.75" customHeight="1" x14ac:dyDescent="0.2">
      <c r="A31" s="226" t="s">
        <v>123</v>
      </c>
      <c r="B31" s="89">
        <v>-40</v>
      </c>
      <c r="C31" s="89">
        <v>-1175.1852284592701</v>
      </c>
      <c r="D31" s="89">
        <v>5.97578634</v>
      </c>
      <c r="E31" s="89">
        <v>61.223360059999997</v>
      </c>
      <c r="F31" s="89"/>
      <c r="G31" s="89" t="s">
        <v>214</v>
      </c>
      <c r="H31" s="89" t="s">
        <v>214</v>
      </c>
      <c r="I31" s="348" t="s">
        <v>214</v>
      </c>
      <c r="J31" s="342">
        <v>61.223360059999997</v>
      </c>
      <c r="K31" s="89"/>
      <c r="L31" s="89" t="s">
        <v>214</v>
      </c>
      <c r="M31" s="89" t="s">
        <v>214</v>
      </c>
      <c r="N31" s="89" t="s">
        <v>214</v>
      </c>
      <c r="O31" s="231"/>
      <c r="S31" s="231"/>
      <c r="T31" s="231"/>
      <c r="U31" s="231"/>
      <c r="V31" s="231"/>
      <c r="W31" s="231"/>
      <c r="X31" s="231"/>
      <c r="Y31" s="231"/>
      <c r="Z31" s="231"/>
      <c r="AA31" s="231"/>
      <c r="AB31" s="231"/>
      <c r="AC31" s="231"/>
      <c r="AD31" s="231"/>
      <c r="AE31" s="231"/>
      <c r="AF31" s="231"/>
      <c r="AG31" s="231"/>
      <c r="AH31" s="231"/>
      <c r="AI31" s="231"/>
      <c r="AJ31" s="231"/>
    </row>
    <row r="32" spans="1:36" x14ac:dyDescent="0.2">
      <c r="A32" s="226" t="s">
        <v>124</v>
      </c>
      <c r="B32" s="89">
        <v>14939</v>
      </c>
      <c r="C32" s="89">
        <v>6791.0272329999998</v>
      </c>
      <c r="D32" s="89">
        <v>7812.6656579999999</v>
      </c>
      <c r="E32" s="89">
        <v>3828.4270729999998</v>
      </c>
      <c r="F32" s="89">
        <v>18895.504252999999</v>
      </c>
      <c r="G32" s="89">
        <v>1775.392423</v>
      </c>
      <c r="H32" s="89">
        <v>2663.9463260000002</v>
      </c>
      <c r="I32" s="348">
        <v>22084.896571000001</v>
      </c>
      <c r="J32" s="342">
        <v>5508.8204290000003</v>
      </c>
      <c r="K32" s="89">
        <v>18977.912038999999</v>
      </c>
      <c r="L32" s="89">
        <v>1319.5748880000001</v>
      </c>
      <c r="M32" s="89">
        <v>1785.9346989999999</v>
      </c>
      <c r="N32" s="89">
        <v>19480.270753000001</v>
      </c>
      <c r="O32" s="231"/>
      <c r="S32" s="231"/>
      <c r="T32" s="231"/>
      <c r="U32" s="231"/>
      <c r="V32" s="231"/>
      <c r="W32" s="231"/>
      <c r="X32" s="231"/>
      <c r="Y32" s="231"/>
      <c r="Z32" s="231"/>
      <c r="AA32" s="231"/>
      <c r="AB32" s="231"/>
      <c r="AC32" s="231"/>
      <c r="AD32" s="231"/>
      <c r="AE32" s="231"/>
      <c r="AF32" s="231"/>
      <c r="AG32" s="231"/>
      <c r="AH32" s="231"/>
      <c r="AI32" s="231"/>
      <c r="AJ32" s="231"/>
    </row>
    <row r="33" spans="1:36" x14ac:dyDescent="0.2">
      <c r="A33" s="226" t="s">
        <v>125</v>
      </c>
      <c r="B33" s="89">
        <v>2602</v>
      </c>
      <c r="C33" s="89">
        <v>18570.953093847056</v>
      </c>
      <c r="D33" s="89">
        <v>18747.179789518243</v>
      </c>
      <c r="E33" s="89">
        <v>11682.326791737858</v>
      </c>
      <c r="F33" s="89">
        <v>8232.2368650067383</v>
      </c>
      <c r="G33" s="89">
        <v>-125.39646283238623</v>
      </c>
      <c r="H33" s="89">
        <v>1826.5453177695501</v>
      </c>
      <c r="I33" s="348">
        <v>-11176.810016793437</v>
      </c>
      <c r="J33" s="342">
        <v>8126.5970526188348</v>
      </c>
      <c r="K33" s="89">
        <v>5540.1348971793341</v>
      </c>
      <c r="L33" s="89">
        <v>-114.98580312742169</v>
      </c>
      <c r="M33" s="89">
        <v>-55.932814015224302</v>
      </c>
      <c r="N33" s="89">
        <v>3757.5806526515285</v>
      </c>
      <c r="O33" s="231"/>
      <c r="S33" s="231"/>
      <c r="T33" s="231"/>
      <c r="U33" s="231"/>
      <c r="V33" s="231"/>
      <c r="W33" s="231"/>
      <c r="X33" s="231"/>
      <c r="Y33" s="231"/>
      <c r="Z33" s="231"/>
      <c r="AA33" s="231"/>
      <c r="AB33" s="231"/>
      <c r="AC33" s="231"/>
      <c r="AD33" s="231"/>
      <c r="AE33" s="231"/>
      <c r="AF33" s="231"/>
      <c r="AG33" s="231"/>
      <c r="AH33" s="231"/>
      <c r="AI33" s="231"/>
      <c r="AJ33" s="231"/>
    </row>
    <row r="34" spans="1:36" ht="13.5" customHeight="1" x14ac:dyDescent="0.2">
      <c r="A34" s="251" t="s">
        <v>126</v>
      </c>
      <c r="B34" s="89">
        <v>3099</v>
      </c>
      <c r="C34" s="89">
        <v>3890.18865289</v>
      </c>
      <c r="D34" s="89">
        <v>3096.98606165</v>
      </c>
      <c r="E34" s="89">
        <v>2679.8988298999998</v>
      </c>
      <c r="F34" s="89">
        <v>2858.2471728599999</v>
      </c>
      <c r="G34" s="89">
        <v>121.26554</v>
      </c>
      <c r="H34" s="89">
        <v>-16.006074999999999</v>
      </c>
      <c r="I34" s="348">
        <v>2131.4219015200001</v>
      </c>
      <c r="J34" s="342">
        <v>2502.2304469699998</v>
      </c>
      <c r="K34" s="89">
        <v>2313.1137259500001</v>
      </c>
      <c r="L34" s="89">
        <v>121.26554</v>
      </c>
      <c r="M34" s="89">
        <v>-15.030077739999999</v>
      </c>
      <c r="N34" s="89">
        <v>1699.49722036</v>
      </c>
      <c r="O34" s="231"/>
      <c r="S34" s="231"/>
      <c r="T34" s="231"/>
      <c r="U34" s="231"/>
      <c r="V34" s="231"/>
      <c r="W34" s="231"/>
      <c r="X34" s="231"/>
      <c r="Y34" s="231"/>
      <c r="Z34" s="231"/>
      <c r="AA34" s="231"/>
      <c r="AB34" s="231"/>
      <c r="AC34" s="231"/>
      <c r="AD34" s="231"/>
      <c r="AE34" s="231"/>
      <c r="AF34" s="231"/>
      <c r="AG34" s="231"/>
      <c r="AH34" s="231"/>
      <c r="AI34" s="231"/>
      <c r="AJ34" s="231"/>
    </row>
    <row r="35" spans="1:36" ht="12.75" customHeight="1" x14ac:dyDescent="0.2">
      <c r="A35" s="226" t="s">
        <v>127</v>
      </c>
      <c r="B35" s="89"/>
      <c r="C35" s="89"/>
      <c r="D35" s="89">
        <v>2.8678400000000002</v>
      </c>
      <c r="E35" s="89">
        <v>270.9818110514272</v>
      </c>
      <c r="F35" s="89">
        <v>302.35642355735996</v>
      </c>
      <c r="G35" s="89">
        <v>27.285578220197721</v>
      </c>
      <c r="H35" s="89">
        <v>34.316408340678251</v>
      </c>
      <c r="I35" s="348">
        <v>271.17277896831774</v>
      </c>
      <c r="J35" s="342">
        <v>272.79296246473677</v>
      </c>
      <c r="K35" s="89">
        <v>302.19678464172517</v>
      </c>
      <c r="L35" s="89">
        <v>25.580996829118281</v>
      </c>
      <c r="M35" s="89">
        <v>32.632533658711623</v>
      </c>
      <c r="N35" s="89">
        <v>256.31149386049731</v>
      </c>
      <c r="O35" s="231"/>
      <c r="S35" s="231"/>
      <c r="T35" s="231"/>
      <c r="U35" s="231"/>
      <c r="V35" s="231"/>
      <c r="W35" s="231"/>
      <c r="X35" s="231"/>
      <c r="Y35" s="231"/>
      <c r="Z35" s="231"/>
      <c r="AA35" s="231"/>
      <c r="AB35" s="231"/>
      <c r="AC35" s="231"/>
      <c r="AD35" s="231"/>
      <c r="AE35" s="231"/>
      <c r="AF35" s="231"/>
      <c r="AG35" s="231"/>
      <c r="AH35" s="231"/>
      <c r="AI35" s="231"/>
      <c r="AJ35" s="231"/>
    </row>
    <row r="36" spans="1:36" s="231" customFormat="1" x14ac:dyDescent="0.2">
      <c r="A36" s="337" t="s">
        <v>128</v>
      </c>
      <c r="B36" s="89">
        <v>-2517</v>
      </c>
      <c r="C36" s="89">
        <v>-852.72053200000005</v>
      </c>
      <c r="D36" s="89">
        <v>1114.355159</v>
      </c>
      <c r="E36" s="89">
        <v>-1870.8712869999999</v>
      </c>
      <c r="F36" s="89">
        <v>2212.422654</v>
      </c>
      <c r="G36" s="89">
        <v>406.83122200000003</v>
      </c>
      <c r="H36" s="89">
        <v>-902.63423899999998</v>
      </c>
      <c r="I36" s="348">
        <v>673.29258300000004</v>
      </c>
      <c r="J36" s="342">
        <v>-1720.7112010000001</v>
      </c>
      <c r="K36" s="89">
        <v>2263.9536440000002</v>
      </c>
      <c r="L36" s="89">
        <v>406.83122200000003</v>
      </c>
      <c r="M36" s="89">
        <v>-902.63423899999998</v>
      </c>
      <c r="N36" s="89">
        <v>673.29258300000004</v>
      </c>
    </row>
    <row r="37" spans="1:36" x14ac:dyDescent="0.2">
      <c r="A37" s="251" t="s">
        <v>129</v>
      </c>
      <c r="B37" s="89"/>
      <c r="C37" s="89"/>
      <c r="D37" s="89"/>
      <c r="E37" s="89"/>
      <c r="F37" s="89">
        <v>677.94095800000002</v>
      </c>
      <c r="G37" s="357">
        <v>-39.610562999999999</v>
      </c>
      <c r="H37" s="357">
        <v>-44.536365000000004</v>
      </c>
      <c r="I37" s="360">
        <v>-111.612127</v>
      </c>
      <c r="J37" s="342"/>
      <c r="K37" s="89">
        <v>677.94095800000002</v>
      </c>
      <c r="L37" s="357">
        <v>-39.610562999999999</v>
      </c>
      <c r="M37" s="357">
        <v>-44.536365000000004</v>
      </c>
      <c r="N37" s="357">
        <v>-111.612127</v>
      </c>
      <c r="O37" s="231"/>
      <c r="S37" s="231"/>
      <c r="T37" s="231"/>
      <c r="U37" s="231"/>
      <c r="V37" s="231"/>
      <c r="W37" s="231"/>
      <c r="X37" s="231"/>
      <c r="Y37" s="231"/>
      <c r="Z37" s="231"/>
      <c r="AA37" s="231"/>
      <c r="AB37" s="231"/>
      <c r="AC37" s="231"/>
      <c r="AD37" s="231"/>
      <c r="AE37" s="231"/>
      <c r="AF37" s="231"/>
      <c r="AG37" s="231"/>
      <c r="AH37" s="231"/>
      <c r="AI37" s="231"/>
      <c r="AJ37" s="231"/>
    </row>
    <row r="38" spans="1:36" s="333" customFormat="1" ht="13.5" customHeight="1" x14ac:dyDescent="0.2">
      <c r="A38" s="359" t="s">
        <v>130</v>
      </c>
      <c r="B38" s="357">
        <v>-2058</v>
      </c>
      <c r="C38" s="357">
        <v>-421</v>
      </c>
      <c r="D38" s="357">
        <v>-376.13193999999999</v>
      </c>
      <c r="E38" s="357">
        <v>-247.09715399999999</v>
      </c>
      <c r="F38" s="357">
        <v>-134.30012099999999</v>
      </c>
      <c r="G38" s="89">
        <v>-3.0157220000000038</v>
      </c>
      <c r="H38" s="89">
        <v>6.5544580000000039</v>
      </c>
      <c r="I38" s="348">
        <v>41.387427000000002</v>
      </c>
      <c r="J38" s="361">
        <v>-247.09715399999999</v>
      </c>
      <c r="K38" s="357">
        <v>-134.30012099999999</v>
      </c>
      <c r="L38" s="89">
        <v>-3.0157220000000038</v>
      </c>
      <c r="M38" s="89">
        <v>6.5544580000000039</v>
      </c>
      <c r="N38" s="89">
        <v>41.387427000000002</v>
      </c>
      <c r="P38" s="231"/>
      <c r="Q38" s="231"/>
      <c r="R38" s="231"/>
      <c r="S38" s="231"/>
      <c r="T38" s="231"/>
      <c r="U38" s="231"/>
      <c r="V38" s="231"/>
      <c r="W38" s="231"/>
      <c r="X38" s="231"/>
      <c r="Y38" s="231"/>
      <c r="Z38" s="231"/>
      <c r="AA38" s="231"/>
      <c r="AB38" s="231"/>
      <c r="AC38" s="231"/>
      <c r="AD38" s="231"/>
      <c r="AE38" s="231"/>
      <c r="AF38" s="231"/>
      <c r="AG38" s="231"/>
      <c r="AH38" s="231"/>
      <c r="AI38" s="231"/>
      <c r="AJ38" s="231"/>
    </row>
    <row r="39" spans="1:36" x14ac:dyDescent="0.2">
      <c r="A39" s="226" t="s">
        <v>131</v>
      </c>
      <c r="B39" s="89">
        <v>792</v>
      </c>
      <c r="C39" s="89">
        <v>8413.6911257499996</v>
      </c>
      <c r="D39" s="89">
        <v>1681.69075724</v>
      </c>
      <c r="E39" s="89">
        <v>2789.9699768400001</v>
      </c>
      <c r="F39" s="89">
        <v>4742.9125869</v>
      </c>
      <c r="G39" s="89">
        <v>1272.72011417</v>
      </c>
      <c r="H39" s="89">
        <v>1240.3015409100001</v>
      </c>
      <c r="I39" s="348">
        <v>8135.1901676799998</v>
      </c>
      <c r="J39" s="342">
        <v>2039.7226970700001</v>
      </c>
      <c r="K39" s="89">
        <v>4013.81238252</v>
      </c>
      <c r="L39" s="89">
        <v>1203.5494975500001</v>
      </c>
      <c r="M39" s="89">
        <v>1006.33291583</v>
      </c>
      <c r="N39" s="89">
        <v>9038.4596942400003</v>
      </c>
      <c r="O39" s="231"/>
      <c r="S39" s="231"/>
      <c r="T39" s="231"/>
      <c r="U39" s="231"/>
      <c r="V39" s="231"/>
      <c r="W39" s="231"/>
      <c r="X39" s="231"/>
      <c r="Y39" s="231"/>
      <c r="Z39" s="231"/>
      <c r="AA39" s="231"/>
      <c r="AB39" s="231"/>
      <c r="AC39" s="231"/>
      <c r="AD39" s="231"/>
      <c r="AE39" s="231"/>
      <c r="AF39" s="231"/>
      <c r="AG39" s="231"/>
      <c r="AH39" s="231"/>
      <c r="AI39" s="231"/>
      <c r="AJ39" s="231"/>
    </row>
    <row r="40" spans="1:36" ht="13.5" customHeight="1" x14ac:dyDescent="0.2">
      <c r="A40" s="226" t="s">
        <v>132</v>
      </c>
      <c r="B40" s="89">
        <v>-15</v>
      </c>
      <c r="C40" s="89">
        <v>36.741230000000002</v>
      </c>
      <c r="D40" s="89">
        <v>28.957799999999999</v>
      </c>
      <c r="E40" s="89">
        <v>32.418419</v>
      </c>
      <c r="F40" s="89">
        <v>84.420760999999999</v>
      </c>
      <c r="G40" s="89">
        <v>26.625523000000001</v>
      </c>
      <c r="H40" s="89">
        <v>55.264715000000002</v>
      </c>
      <c r="I40" s="348">
        <v>200.88109</v>
      </c>
      <c r="J40" s="342">
        <v>32.418419</v>
      </c>
      <c r="K40" s="89">
        <v>84.420760999999999</v>
      </c>
      <c r="L40" s="89">
        <v>26.625523000000001</v>
      </c>
      <c r="M40" s="89">
        <v>55.264715000000002</v>
      </c>
      <c r="N40" s="89">
        <v>200.88109</v>
      </c>
      <c r="O40" s="231"/>
      <c r="S40" s="231"/>
      <c r="T40" s="231"/>
      <c r="U40" s="231"/>
      <c r="V40" s="231"/>
      <c r="W40" s="231"/>
      <c r="X40" s="231"/>
      <c r="Y40" s="231"/>
      <c r="Z40" s="231"/>
      <c r="AA40" s="231"/>
      <c r="AB40" s="231"/>
      <c r="AC40" s="231"/>
      <c r="AD40" s="231"/>
      <c r="AE40" s="231"/>
      <c r="AF40" s="231"/>
      <c r="AG40" s="231"/>
      <c r="AH40" s="231"/>
      <c r="AI40" s="231"/>
      <c r="AJ40" s="231"/>
    </row>
    <row r="41" spans="1:36" x14ac:dyDescent="0.2">
      <c r="A41" s="226" t="s">
        <v>133</v>
      </c>
      <c r="B41" s="89">
        <v>80</v>
      </c>
      <c r="C41" s="89">
        <v>12.576736785</v>
      </c>
      <c r="D41" s="89">
        <v>-45.901839410009998</v>
      </c>
      <c r="E41" s="89">
        <v>135.3600026</v>
      </c>
      <c r="F41" s="89">
        <v>123.2951498</v>
      </c>
      <c r="G41" s="89">
        <v>2.8996300000000002</v>
      </c>
      <c r="H41" s="89">
        <v>18.988275000000002</v>
      </c>
      <c r="I41" s="348">
        <v>4.4385829399999999</v>
      </c>
      <c r="J41" s="342">
        <v>135.36000250399999</v>
      </c>
      <c r="K41" s="89">
        <v>123.29514974999999</v>
      </c>
      <c r="L41" s="89">
        <v>2.8996300000000002</v>
      </c>
      <c r="M41" s="89">
        <v>18.988275000000002</v>
      </c>
      <c r="N41" s="89">
        <v>4.4385829399999999</v>
      </c>
      <c r="O41" s="231"/>
      <c r="S41" s="231"/>
      <c r="T41" s="231"/>
      <c r="U41" s="231"/>
      <c r="V41" s="231"/>
      <c r="W41" s="231"/>
      <c r="X41" s="231"/>
      <c r="Y41" s="231"/>
      <c r="Z41" s="231"/>
      <c r="AA41" s="231"/>
      <c r="AB41" s="231"/>
      <c r="AC41" s="231"/>
      <c r="AD41" s="231"/>
      <c r="AE41" s="231"/>
      <c r="AF41" s="231"/>
      <c r="AG41" s="231"/>
      <c r="AH41" s="231"/>
      <c r="AI41" s="231"/>
      <c r="AJ41" s="231"/>
    </row>
    <row r="42" spans="1:36" x14ac:dyDescent="0.2">
      <c r="A42" s="226" t="s">
        <v>134</v>
      </c>
      <c r="B42" s="89">
        <v>115</v>
      </c>
      <c r="C42" s="89">
        <v>140.29371660999999</v>
      </c>
      <c r="D42" s="89">
        <v>30.245429600000001</v>
      </c>
      <c r="E42" s="89"/>
      <c r="F42" s="89"/>
      <c r="G42" s="89" t="s">
        <v>214</v>
      </c>
      <c r="H42" s="89" t="s">
        <v>214</v>
      </c>
      <c r="I42" s="348" t="s">
        <v>214</v>
      </c>
      <c r="J42" s="342"/>
      <c r="K42" s="89"/>
      <c r="L42" s="89" t="s">
        <v>214</v>
      </c>
      <c r="M42" s="89" t="s">
        <v>214</v>
      </c>
      <c r="N42" s="89" t="s">
        <v>214</v>
      </c>
      <c r="O42" s="231"/>
      <c r="S42" s="231"/>
      <c r="T42" s="231"/>
      <c r="U42" s="231"/>
      <c r="V42" s="231"/>
      <c r="W42" s="231"/>
      <c r="X42" s="231"/>
      <c r="Y42" s="231"/>
      <c r="Z42" s="231"/>
      <c r="AA42" s="231"/>
      <c r="AB42" s="231"/>
      <c r="AC42" s="231"/>
      <c r="AD42" s="231"/>
      <c r="AE42" s="231"/>
      <c r="AF42" s="231"/>
      <c r="AG42" s="231"/>
      <c r="AH42" s="231"/>
      <c r="AI42" s="231"/>
      <c r="AJ42" s="231"/>
    </row>
    <row r="43" spans="1:36" x14ac:dyDescent="0.2">
      <c r="A43" s="251" t="s">
        <v>135</v>
      </c>
      <c r="B43" s="89">
        <v>163</v>
      </c>
      <c r="C43" s="89">
        <v>3713.4361136799998</v>
      </c>
      <c r="D43" s="89">
        <v>-798.97705311000004</v>
      </c>
      <c r="E43" s="89">
        <v>1656.65117846</v>
      </c>
      <c r="F43" s="89">
        <v>7810.4874056299996</v>
      </c>
      <c r="G43" s="89">
        <v>659.22894352000003</v>
      </c>
      <c r="H43" s="89">
        <v>387.73274859999998</v>
      </c>
      <c r="I43" s="348">
        <v>9727.3801352299997</v>
      </c>
      <c r="J43" s="342">
        <v>1301.4009498299999</v>
      </c>
      <c r="K43" s="89">
        <v>4734.14378597</v>
      </c>
      <c r="L43" s="89">
        <v>-32.300217849999903</v>
      </c>
      <c r="M43" s="89">
        <v>169.46123836999988</v>
      </c>
      <c r="N43" s="89">
        <v>7730.8328082199996</v>
      </c>
      <c r="O43" s="231"/>
      <c r="S43" s="231"/>
      <c r="T43" s="231"/>
      <c r="U43" s="231"/>
      <c r="V43" s="231"/>
      <c r="W43" s="231"/>
      <c r="X43" s="231"/>
      <c r="Y43" s="231"/>
      <c r="Z43" s="231"/>
      <c r="AA43" s="231"/>
      <c r="AB43" s="231"/>
      <c r="AC43" s="231"/>
      <c r="AD43" s="231"/>
      <c r="AE43" s="231"/>
      <c r="AF43" s="231"/>
      <c r="AG43" s="231"/>
      <c r="AH43" s="231"/>
      <c r="AI43" s="231"/>
      <c r="AJ43" s="231"/>
    </row>
    <row r="44" spans="1:36" x14ac:dyDescent="0.2">
      <c r="A44" s="226" t="s">
        <v>136</v>
      </c>
      <c r="B44" s="89">
        <v>123</v>
      </c>
      <c r="C44" s="89">
        <v>363.43933088</v>
      </c>
      <c r="D44" s="89">
        <v>-1808.7224952199999</v>
      </c>
      <c r="E44" s="89">
        <v>-294.13198756999998</v>
      </c>
      <c r="F44" s="89">
        <v>22.948288590000001</v>
      </c>
      <c r="G44" s="89">
        <v>9.8530155799999992</v>
      </c>
      <c r="H44" s="89">
        <v>2E-8</v>
      </c>
      <c r="I44" s="348">
        <v>480.20614540999998</v>
      </c>
      <c r="J44" s="342">
        <v>0.80036172000000005</v>
      </c>
      <c r="K44" s="89">
        <v>22.948288590000001</v>
      </c>
      <c r="L44" s="89">
        <v>0</v>
      </c>
      <c r="M44" s="89">
        <v>0</v>
      </c>
      <c r="N44" s="89">
        <v>-2.6623872899999999</v>
      </c>
      <c r="O44" s="231"/>
      <c r="S44" s="231"/>
      <c r="T44" s="231"/>
      <c r="U44" s="231"/>
      <c r="V44" s="231"/>
      <c r="W44" s="231"/>
      <c r="X44" s="231"/>
      <c r="Y44" s="231"/>
      <c r="Z44" s="231"/>
      <c r="AA44" s="231"/>
      <c r="AB44" s="231"/>
      <c r="AC44" s="231"/>
      <c r="AD44" s="231"/>
      <c r="AE44" s="231"/>
      <c r="AF44" s="231"/>
      <c r="AG44" s="231"/>
      <c r="AH44" s="231"/>
      <c r="AI44" s="231"/>
      <c r="AJ44" s="231"/>
    </row>
    <row r="45" spans="1:36" x14ac:dyDescent="0.2">
      <c r="A45" s="226" t="s">
        <v>137</v>
      </c>
      <c r="B45" s="89">
        <v>-2</v>
      </c>
      <c r="C45" s="89">
        <v>-933.07392595995998</v>
      </c>
      <c r="D45" s="89">
        <v>-482.57290139000003</v>
      </c>
      <c r="E45" s="89">
        <v>-475.74614181999999</v>
      </c>
      <c r="F45" s="89">
        <v>-522.04046244999995</v>
      </c>
      <c r="G45" s="89">
        <v>-49.316390259999999</v>
      </c>
      <c r="H45" s="89">
        <v>-18.193513459999998</v>
      </c>
      <c r="I45" s="348">
        <v>-82.034206769999997</v>
      </c>
      <c r="J45" s="342">
        <v>-475.74614189200003</v>
      </c>
      <c r="K45" s="89">
        <v>-522.04046246999997</v>
      </c>
      <c r="L45" s="89">
        <v>-7.1073037499999998</v>
      </c>
      <c r="M45" s="89">
        <v>-18.193513490000001</v>
      </c>
      <c r="N45" s="89">
        <v>-82.034206737000005</v>
      </c>
      <c r="O45" s="231"/>
      <c r="S45" s="231"/>
      <c r="T45" s="231"/>
      <c r="U45" s="231"/>
      <c r="V45" s="231"/>
      <c r="W45" s="231"/>
      <c r="X45" s="231"/>
      <c r="Y45" s="231"/>
      <c r="Z45" s="231"/>
      <c r="AA45" s="231"/>
      <c r="AB45" s="231"/>
      <c r="AC45" s="231"/>
      <c r="AD45" s="231"/>
      <c r="AE45" s="231"/>
      <c r="AF45" s="231"/>
      <c r="AG45" s="231"/>
      <c r="AH45" s="231"/>
      <c r="AI45" s="231"/>
      <c r="AJ45" s="231"/>
    </row>
    <row r="46" spans="1:36" x14ac:dyDescent="0.2">
      <c r="A46" s="226" t="s">
        <v>138</v>
      </c>
      <c r="B46" s="89">
        <v>2275</v>
      </c>
      <c r="C46" s="89">
        <v>2466.8635735678276</v>
      </c>
      <c r="D46" s="89">
        <v>806.48573421553601</v>
      </c>
      <c r="E46" s="89">
        <v>-683.12979499999994</v>
      </c>
      <c r="F46" s="89">
        <v>-111.392325</v>
      </c>
      <c r="G46" s="89">
        <v>-240.70390499999999</v>
      </c>
      <c r="H46" s="89">
        <v>433.06577199999998</v>
      </c>
      <c r="I46" s="348">
        <v>2397.2073879999998</v>
      </c>
      <c r="J46" s="342">
        <v>-543.09000700000001</v>
      </c>
      <c r="K46" s="89">
        <v>-41.967866000000001</v>
      </c>
      <c r="L46" s="89">
        <v>-240.70390499999999</v>
      </c>
      <c r="M46" s="89">
        <v>429.443939</v>
      </c>
      <c r="N46" s="89">
        <v>2402.8635869999998</v>
      </c>
      <c r="O46" s="231"/>
      <c r="S46" s="231"/>
      <c r="T46" s="231"/>
      <c r="U46" s="231"/>
      <c r="V46" s="231"/>
      <c r="W46" s="231"/>
      <c r="X46" s="231"/>
      <c r="Y46" s="231"/>
      <c r="Z46" s="231"/>
      <c r="AA46" s="231"/>
      <c r="AB46" s="231"/>
      <c r="AC46" s="231"/>
      <c r="AD46" s="231"/>
      <c r="AE46" s="231"/>
      <c r="AF46" s="231"/>
      <c r="AG46" s="231"/>
      <c r="AH46" s="231"/>
      <c r="AI46" s="231"/>
      <c r="AJ46" s="231"/>
    </row>
    <row r="47" spans="1:36" s="99" customFormat="1" x14ac:dyDescent="0.2">
      <c r="A47" s="56" t="s">
        <v>149</v>
      </c>
      <c r="B47" s="238">
        <v>55552</v>
      </c>
      <c r="C47" s="238">
        <v>62584.044424717031</v>
      </c>
      <c r="D47" s="238">
        <v>47225.713567807958</v>
      </c>
      <c r="E47" s="238">
        <v>43371.66325028288</v>
      </c>
      <c r="F47" s="238">
        <v>83910.074560291541</v>
      </c>
      <c r="G47" s="238">
        <f>SUM(G4:G46)-G38</f>
        <v>5200.9946724954334</v>
      </c>
      <c r="H47" s="238">
        <f>SUM(H4:H46)-H38</f>
        <v>3889.3806493139991</v>
      </c>
      <c r="I47" s="349">
        <f>SUM(I4:I46)-I38</f>
        <v>48991.374171764372</v>
      </c>
      <c r="J47" s="343">
        <v>40171.491307790777</v>
      </c>
      <c r="K47" s="238">
        <v>74497.841146661376</v>
      </c>
      <c r="L47" s="238">
        <f>SUM(L4:L46)-L38</f>
        <v>3833.3067234531222</v>
      </c>
      <c r="M47" s="238">
        <f t="shared" ref="M47:N47" si="0">SUM(M4:M46)-M38</f>
        <v>888.31191511025725</v>
      </c>
      <c r="N47" s="238">
        <f t="shared" si="0"/>
        <v>56687.192964832502</v>
      </c>
      <c r="O47" s="231"/>
      <c r="P47" s="231"/>
      <c r="Q47" s="231"/>
      <c r="R47" s="231"/>
      <c r="S47" s="231"/>
    </row>
    <row r="48" spans="1:36" s="98" customFormat="1" x14ac:dyDescent="0.2">
      <c r="A48" s="57" t="s">
        <v>150</v>
      </c>
      <c r="B48" s="58">
        <v>53494</v>
      </c>
      <c r="C48" s="58">
        <v>62163.044424717031</v>
      </c>
      <c r="D48" s="58">
        <v>46849.581627807958</v>
      </c>
      <c r="E48" s="58">
        <v>43124.566096282877</v>
      </c>
      <c r="F48" s="58">
        <v>83775.774439291548</v>
      </c>
      <c r="G48" s="58">
        <f>SUM(G4:G46)</f>
        <v>5197.9789504954333</v>
      </c>
      <c r="H48" s="58">
        <f>SUM(H4:H46)</f>
        <v>3895.9351073139992</v>
      </c>
      <c r="I48" s="350">
        <f>SUM(I4:I46)</f>
        <v>49032.761598764373</v>
      </c>
      <c r="J48" s="344">
        <v>39924.394153790774</v>
      </c>
      <c r="K48" s="58">
        <v>74363.541025661383</v>
      </c>
      <c r="L48" s="58">
        <f>SUM(L4:L46)</f>
        <v>3830.2910014531221</v>
      </c>
      <c r="M48" s="58">
        <f t="shared" ref="M48:N48" si="1">SUM(M4:M46)</f>
        <v>894.8663731102572</v>
      </c>
      <c r="N48" s="58">
        <f t="shared" si="1"/>
        <v>56728.580391832504</v>
      </c>
      <c r="O48" s="191"/>
      <c r="P48" s="231"/>
      <c r="Q48" s="231"/>
      <c r="R48" s="231"/>
    </row>
    <row r="49" spans="1:18" s="98" customFormat="1" x14ac:dyDescent="0.2">
      <c r="A49" s="211" t="s">
        <v>83</v>
      </c>
      <c r="B49" s="121"/>
      <c r="C49" s="121"/>
      <c r="D49" s="122"/>
      <c r="E49" s="122"/>
      <c r="F49" s="122"/>
      <c r="G49" s="122"/>
      <c r="H49" s="122"/>
      <c r="I49" s="101"/>
      <c r="J49" s="191"/>
      <c r="K49" s="191"/>
      <c r="L49" s="191"/>
      <c r="M49" s="191"/>
      <c r="N49" s="191"/>
      <c r="O49" s="191"/>
      <c r="P49" s="231"/>
      <c r="Q49" s="231"/>
      <c r="R49" s="231"/>
    </row>
    <row r="50" spans="1:18" s="98" customFormat="1" x14ac:dyDescent="0.2">
      <c r="A50" s="123"/>
      <c r="B50" s="123"/>
      <c r="C50" s="123"/>
      <c r="D50" s="123"/>
      <c r="E50" s="123"/>
      <c r="F50" s="123"/>
      <c r="G50" s="123"/>
      <c r="H50" s="124"/>
      <c r="I50" s="121"/>
      <c r="J50" s="231"/>
      <c r="K50" s="231"/>
      <c r="L50" s="231"/>
      <c r="M50" s="231"/>
      <c r="N50" s="231"/>
      <c r="P50" s="231"/>
      <c r="Q50" s="231"/>
      <c r="R50" s="231"/>
    </row>
    <row r="51" spans="1:18" s="98" customFormat="1" x14ac:dyDescent="0.2">
      <c r="A51" s="191"/>
      <c r="B51" s="127"/>
      <c r="C51" s="127"/>
      <c r="D51" s="127"/>
      <c r="E51" s="127"/>
      <c r="F51" s="127"/>
      <c r="G51" s="127"/>
      <c r="H51" s="191"/>
      <c r="I51" s="191"/>
      <c r="J51" s="191"/>
      <c r="K51" s="191"/>
      <c r="L51" s="191"/>
      <c r="M51" s="191"/>
      <c r="N51" s="191"/>
      <c r="P51" s="231"/>
      <c r="Q51" s="231"/>
      <c r="R51" s="231"/>
    </row>
    <row r="52" spans="1:18" s="98" customFormat="1" x14ac:dyDescent="0.2">
      <c r="A52" s="191"/>
      <c r="B52" s="191"/>
      <c r="C52" s="126"/>
      <c r="D52" s="126"/>
      <c r="E52" s="127"/>
      <c r="F52" s="127"/>
      <c r="G52" s="127"/>
      <c r="H52" s="191"/>
      <c r="I52" s="191"/>
      <c r="J52" s="191"/>
      <c r="K52" s="191"/>
      <c r="L52" s="191"/>
      <c r="M52" s="191"/>
      <c r="N52" s="191"/>
      <c r="P52" s="231"/>
      <c r="Q52" s="231"/>
      <c r="R52" s="231"/>
    </row>
    <row r="53" spans="1:18" s="98" customFormat="1" x14ac:dyDescent="0.2">
      <c r="A53" s="191"/>
      <c r="B53" s="191"/>
      <c r="C53" s="126"/>
      <c r="D53" s="126"/>
      <c r="E53" s="126"/>
      <c r="F53" s="126"/>
      <c r="G53" s="126"/>
      <c r="H53" s="191"/>
      <c r="I53" s="191"/>
      <c r="J53" s="191"/>
      <c r="K53" s="191"/>
      <c r="L53" s="191"/>
      <c r="M53" s="191"/>
      <c r="N53" s="191"/>
      <c r="P53" s="231"/>
      <c r="Q53" s="231"/>
      <c r="R53" s="231"/>
    </row>
    <row r="54" spans="1:18" s="98" customFormat="1" x14ac:dyDescent="0.2">
      <c r="A54" s="191"/>
      <c r="B54" s="191"/>
      <c r="C54" s="126"/>
      <c r="D54" s="126"/>
      <c r="E54" s="127"/>
      <c r="F54" s="127"/>
      <c r="G54" s="126"/>
      <c r="H54" s="191"/>
      <c r="I54" s="126"/>
      <c r="J54" s="130"/>
      <c r="K54" s="191"/>
      <c r="L54" s="191"/>
      <c r="M54" s="191"/>
      <c r="N54" s="191"/>
      <c r="P54" s="231"/>
      <c r="Q54" s="231"/>
      <c r="R54" s="231"/>
    </row>
    <row r="55" spans="1:18" s="98" customFormat="1" x14ac:dyDescent="0.2">
      <c r="A55" s="191"/>
      <c r="B55" s="191"/>
      <c r="C55" s="126"/>
      <c r="D55" s="126"/>
      <c r="E55" s="126"/>
      <c r="F55" s="126"/>
      <c r="G55" s="126"/>
      <c r="H55" s="130"/>
      <c r="I55" s="126"/>
      <c r="J55" s="191"/>
      <c r="K55" s="191"/>
      <c r="L55" s="191"/>
      <c r="M55" s="191"/>
      <c r="N55" s="130"/>
      <c r="P55" s="231"/>
      <c r="Q55" s="231"/>
      <c r="R55" s="231"/>
    </row>
    <row r="56" spans="1:18" s="98" customFormat="1" x14ac:dyDescent="0.2">
      <c r="A56" s="191"/>
      <c r="B56" s="191"/>
      <c r="C56" s="126"/>
      <c r="D56" s="126"/>
      <c r="E56" s="126"/>
      <c r="F56" s="126"/>
      <c r="G56" s="126"/>
      <c r="H56" s="191"/>
      <c r="I56" s="126"/>
      <c r="J56" s="130"/>
      <c r="K56" s="191"/>
      <c r="L56" s="191"/>
      <c r="M56" s="191"/>
      <c r="N56" s="191"/>
      <c r="P56" s="231"/>
      <c r="Q56" s="231"/>
      <c r="R56" s="231"/>
    </row>
    <row r="57" spans="1:18" s="98" customFormat="1" x14ac:dyDescent="0.2">
      <c r="A57" s="191"/>
      <c r="B57" s="191"/>
      <c r="C57" s="126"/>
      <c r="D57" s="126"/>
      <c r="E57" s="126"/>
      <c r="F57" s="126"/>
      <c r="G57" s="126"/>
      <c r="H57" s="123"/>
      <c r="I57" s="123"/>
      <c r="J57" s="191"/>
      <c r="K57" s="191"/>
      <c r="L57" s="191"/>
      <c r="M57" s="123"/>
      <c r="N57" s="123"/>
      <c r="P57" s="231"/>
      <c r="Q57" s="231"/>
      <c r="R57" s="231"/>
    </row>
    <row r="58" spans="1:18" s="98" customFormat="1" x14ac:dyDescent="0.2">
      <c r="A58" s="191"/>
      <c r="B58" s="191"/>
      <c r="C58" s="126"/>
      <c r="D58" s="126"/>
      <c r="E58" s="126"/>
      <c r="F58" s="126"/>
      <c r="G58" s="126"/>
      <c r="H58" s="129"/>
      <c r="I58" s="129"/>
      <c r="J58" s="191"/>
      <c r="K58" s="191"/>
      <c r="L58" s="191"/>
      <c r="M58" s="191"/>
      <c r="N58" s="191"/>
      <c r="P58" s="231"/>
      <c r="Q58" s="231"/>
      <c r="R58" s="231"/>
    </row>
    <row r="59" spans="1:18" s="98" customFormat="1" x14ac:dyDescent="0.2">
      <c r="A59" s="191"/>
      <c r="B59" s="191"/>
      <c r="C59" s="126"/>
      <c r="D59" s="126"/>
      <c r="E59" s="126"/>
      <c r="F59" s="126"/>
      <c r="G59" s="126"/>
      <c r="H59" s="129"/>
      <c r="I59" s="129"/>
      <c r="J59" s="191"/>
      <c r="K59" s="191"/>
      <c r="L59" s="191"/>
      <c r="M59" s="191"/>
      <c r="N59" s="191"/>
      <c r="P59" s="231"/>
      <c r="Q59" s="231"/>
      <c r="R59" s="231"/>
    </row>
    <row r="60" spans="1:18" s="98" customFormat="1" x14ac:dyDescent="0.2">
      <c r="A60" s="191"/>
      <c r="B60" s="191"/>
      <c r="C60" s="126"/>
      <c r="D60" s="126"/>
      <c r="E60" s="126"/>
      <c r="F60" s="126"/>
      <c r="G60" s="126"/>
      <c r="H60" s="128"/>
      <c r="I60" s="129"/>
      <c r="J60" s="191"/>
      <c r="K60" s="191"/>
      <c r="L60" s="191"/>
      <c r="M60" s="191"/>
      <c r="N60" s="191"/>
      <c r="P60" s="231"/>
      <c r="Q60" s="231"/>
      <c r="R60" s="231"/>
    </row>
    <row r="61" spans="1:18" s="98" customFormat="1" x14ac:dyDescent="0.2">
      <c r="A61" s="191"/>
      <c r="B61" s="191"/>
      <c r="C61" s="126"/>
      <c r="D61" s="126"/>
      <c r="E61" s="126"/>
      <c r="F61" s="126"/>
      <c r="G61" s="126"/>
      <c r="H61" s="129"/>
      <c r="I61" s="128"/>
      <c r="J61" s="191"/>
      <c r="K61" s="191"/>
      <c r="L61" s="191"/>
      <c r="M61" s="191"/>
      <c r="N61" s="191"/>
      <c r="P61" s="231"/>
      <c r="Q61" s="231"/>
      <c r="R61" s="231"/>
    </row>
    <row r="62" spans="1:18" s="98" customFormat="1" x14ac:dyDescent="0.2">
      <c r="A62" s="191"/>
      <c r="B62" s="191"/>
      <c r="C62" s="126"/>
      <c r="D62" s="126"/>
      <c r="E62" s="126"/>
      <c r="F62" s="126"/>
      <c r="G62" s="126"/>
      <c r="H62" s="129"/>
      <c r="I62" s="129"/>
      <c r="J62" s="191"/>
      <c r="K62" s="191"/>
      <c r="L62" s="191"/>
      <c r="M62" s="191"/>
      <c r="N62" s="191"/>
      <c r="P62" s="231"/>
      <c r="Q62" s="231"/>
      <c r="R62" s="231"/>
    </row>
    <row r="63" spans="1:18" s="98" customFormat="1" x14ac:dyDescent="0.2">
      <c r="A63" s="191"/>
      <c r="B63" s="191"/>
      <c r="C63" s="126"/>
      <c r="D63" s="126"/>
      <c r="E63" s="126"/>
      <c r="F63" s="126"/>
      <c r="G63" s="126"/>
      <c r="H63" s="129"/>
      <c r="I63" s="129"/>
      <c r="J63" s="191"/>
      <c r="K63" s="191"/>
      <c r="L63" s="191"/>
      <c r="M63" s="191"/>
      <c r="N63" s="191"/>
      <c r="P63" s="231"/>
      <c r="Q63" s="231"/>
      <c r="R63" s="231"/>
    </row>
    <row r="64" spans="1:18" s="98" customFormat="1" x14ac:dyDescent="0.2">
      <c r="A64" s="191"/>
      <c r="B64" s="191"/>
      <c r="C64" s="126"/>
      <c r="D64" s="126"/>
      <c r="E64" s="126"/>
      <c r="F64" s="126"/>
      <c r="G64" s="126"/>
      <c r="H64" s="129"/>
      <c r="I64" s="129"/>
      <c r="J64" s="191"/>
      <c r="K64" s="191"/>
      <c r="L64" s="191"/>
      <c r="M64" s="191"/>
      <c r="N64" s="191"/>
      <c r="P64" s="231"/>
      <c r="Q64" s="231"/>
      <c r="R64" s="231"/>
    </row>
    <row r="65" spans="1:18" s="98" customFormat="1" x14ac:dyDescent="0.2">
      <c r="A65" s="191"/>
      <c r="B65" s="191"/>
      <c r="C65" s="126"/>
      <c r="D65" s="126"/>
      <c r="E65" s="126"/>
      <c r="F65" s="126"/>
      <c r="G65" s="126"/>
      <c r="H65" s="129"/>
      <c r="I65" s="129"/>
      <c r="J65" s="191"/>
      <c r="K65" s="191"/>
      <c r="L65" s="191"/>
      <c r="M65" s="191"/>
      <c r="N65" s="191"/>
      <c r="P65" s="231"/>
      <c r="Q65" s="231"/>
      <c r="R65" s="231"/>
    </row>
    <row r="66" spans="1:18" s="98" customFormat="1" x14ac:dyDescent="0.2">
      <c r="C66" s="126"/>
      <c r="D66" s="126"/>
      <c r="E66" s="126"/>
      <c r="F66" s="126"/>
      <c r="G66" s="126"/>
      <c r="H66" s="129"/>
      <c r="I66" s="129"/>
      <c r="K66" s="191"/>
      <c r="P66" s="231"/>
      <c r="Q66" s="231"/>
      <c r="R66" s="231"/>
    </row>
    <row r="67" spans="1:18" s="98" customFormat="1" x14ac:dyDescent="0.2">
      <c r="C67" s="126"/>
      <c r="D67" s="126"/>
      <c r="E67" s="126"/>
      <c r="F67" s="126"/>
      <c r="G67" s="126"/>
      <c r="H67" s="129"/>
      <c r="I67" s="129"/>
      <c r="K67" s="191"/>
      <c r="P67" s="231"/>
      <c r="Q67" s="231"/>
      <c r="R67" s="231"/>
    </row>
    <row r="68" spans="1:18" s="98" customFormat="1" x14ac:dyDescent="0.2">
      <c r="C68" s="126"/>
      <c r="D68" s="126"/>
      <c r="E68" s="126"/>
      <c r="F68" s="126"/>
      <c r="G68" s="126"/>
      <c r="H68" s="129"/>
      <c r="I68" s="129"/>
      <c r="K68" s="191"/>
      <c r="P68" s="231"/>
      <c r="Q68" s="231"/>
      <c r="R68" s="231"/>
    </row>
    <row r="69" spans="1:18" s="98" customFormat="1" x14ac:dyDescent="0.2">
      <c r="C69" s="126"/>
      <c r="D69" s="126"/>
      <c r="E69" s="126"/>
      <c r="F69" s="126"/>
      <c r="G69" s="126"/>
      <c r="H69" s="129"/>
      <c r="I69" s="129"/>
      <c r="K69" s="191"/>
      <c r="P69" s="231"/>
      <c r="Q69" s="231"/>
      <c r="R69" s="231"/>
    </row>
    <row r="70" spans="1:18" s="98" customFormat="1" x14ac:dyDescent="0.2">
      <c r="C70" s="126"/>
      <c r="D70" s="126"/>
      <c r="E70" s="126"/>
      <c r="F70" s="126"/>
      <c r="G70" s="126"/>
      <c r="H70" s="129"/>
      <c r="I70" s="129"/>
      <c r="K70" s="191"/>
      <c r="P70" s="231"/>
      <c r="Q70" s="231"/>
      <c r="R70" s="231"/>
    </row>
    <row r="71" spans="1:18" s="98" customFormat="1" x14ac:dyDescent="0.2">
      <c r="C71" s="126"/>
      <c r="D71" s="126"/>
      <c r="E71" s="126"/>
      <c r="F71" s="126"/>
      <c r="G71" s="126"/>
      <c r="H71" s="129"/>
      <c r="I71" s="129"/>
      <c r="K71" s="191"/>
      <c r="P71" s="231"/>
      <c r="Q71" s="231"/>
      <c r="R71" s="231"/>
    </row>
    <row r="72" spans="1:18" s="98" customFormat="1" x14ac:dyDescent="0.2">
      <c r="C72" s="126"/>
      <c r="D72" s="126"/>
      <c r="E72" s="126"/>
      <c r="F72" s="126"/>
      <c r="G72" s="126"/>
      <c r="H72" s="129"/>
      <c r="I72" s="129"/>
      <c r="K72" s="191"/>
      <c r="P72" s="231"/>
      <c r="Q72" s="231"/>
      <c r="R72" s="231"/>
    </row>
    <row r="73" spans="1:18" s="98" customFormat="1" x14ac:dyDescent="0.2">
      <c r="C73" s="126"/>
      <c r="D73" s="126"/>
      <c r="E73" s="126"/>
      <c r="F73" s="126"/>
      <c r="G73" s="126"/>
      <c r="H73" s="129"/>
      <c r="I73" s="129"/>
      <c r="K73" s="191"/>
      <c r="P73" s="231"/>
      <c r="Q73" s="231"/>
      <c r="R73" s="231"/>
    </row>
    <row r="74" spans="1:18" s="98" customFormat="1" x14ac:dyDescent="0.2">
      <c r="C74" s="126"/>
      <c r="D74" s="126"/>
      <c r="E74" s="126"/>
      <c r="F74" s="126"/>
      <c r="G74" s="126"/>
      <c r="H74" s="129"/>
      <c r="I74" s="129"/>
      <c r="K74" s="191"/>
      <c r="P74" s="231"/>
      <c r="Q74" s="231"/>
      <c r="R74" s="231"/>
    </row>
    <row r="75" spans="1:18" s="98" customFormat="1" x14ac:dyDescent="0.2">
      <c r="C75" s="126"/>
      <c r="D75" s="126"/>
      <c r="E75" s="126"/>
      <c r="F75" s="126"/>
      <c r="G75" s="126"/>
      <c r="H75" s="129"/>
      <c r="I75" s="129"/>
      <c r="K75" s="191"/>
      <c r="P75" s="231"/>
      <c r="Q75" s="231"/>
      <c r="R75" s="231"/>
    </row>
    <row r="76" spans="1:18" s="98" customFormat="1" x14ac:dyDescent="0.2">
      <c r="C76" s="126"/>
      <c r="D76" s="126"/>
      <c r="E76" s="126"/>
      <c r="F76" s="126"/>
      <c r="G76" s="126"/>
      <c r="H76" s="129"/>
      <c r="I76" s="129"/>
      <c r="K76" s="191"/>
      <c r="P76" s="231"/>
      <c r="Q76" s="231"/>
      <c r="R76" s="231"/>
    </row>
    <row r="77" spans="1:18" s="98" customFormat="1" x14ac:dyDescent="0.2">
      <c r="C77" s="126"/>
      <c r="D77" s="126"/>
      <c r="E77" s="126"/>
      <c r="F77" s="126"/>
      <c r="G77" s="126"/>
      <c r="H77" s="129"/>
      <c r="I77" s="129"/>
      <c r="K77" s="191"/>
      <c r="P77" s="231"/>
      <c r="Q77" s="231"/>
      <c r="R77" s="231"/>
    </row>
    <row r="78" spans="1:18" s="98" customFormat="1" x14ac:dyDescent="0.2">
      <c r="C78" s="126"/>
      <c r="D78" s="126"/>
      <c r="E78" s="126"/>
      <c r="F78" s="126"/>
      <c r="G78" s="126"/>
      <c r="H78" s="129"/>
      <c r="I78" s="129"/>
      <c r="K78" s="191"/>
      <c r="P78" s="231"/>
      <c r="Q78" s="231"/>
      <c r="R78" s="231"/>
    </row>
    <row r="79" spans="1:18" s="98" customFormat="1" x14ac:dyDescent="0.2">
      <c r="C79" s="126"/>
      <c r="D79" s="126"/>
      <c r="E79" s="126"/>
      <c r="F79" s="126"/>
      <c r="G79" s="126"/>
      <c r="H79" s="129"/>
      <c r="I79" s="129"/>
      <c r="K79" s="191"/>
      <c r="P79" s="231"/>
      <c r="Q79" s="231"/>
      <c r="R79" s="231"/>
    </row>
    <row r="80" spans="1:18" s="98" customFormat="1" x14ac:dyDescent="0.2">
      <c r="C80" s="126"/>
      <c r="D80" s="126"/>
      <c r="E80" s="126"/>
      <c r="F80" s="126"/>
      <c r="G80" s="126"/>
      <c r="H80" s="129"/>
      <c r="I80" s="129"/>
      <c r="K80" s="191"/>
      <c r="P80" s="231"/>
      <c r="Q80" s="231"/>
      <c r="R80" s="231"/>
    </row>
    <row r="81" spans="1:18" s="98" customFormat="1" x14ac:dyDescent="0.2">
      <c r="C81" s="126"/>
      <c r="D81" s="126"/>
      <c r="E81" s="126"/>
      <c r="F81" s="126"/>
      <c r="G81" s="126"/>
      <c r="H81" s="129"/>
      <c r="I81" s="129"/>
      <c r="K81" s="191"/>
      <c r="P81" s="231"/>
      <c r="Q81" s="231"/>
      <c r="R81" s="231"/>
    </row>
    <row r="82" spans="1:18" s="98" customFormat="1" x14ac:dyDescent="0.2">
      <c r="A82" s="191"/>
      <c r="B82" s="191"/>
      <c r="C82" s="126"/>
      <c r="D82" s="126"/>
      <c r="E82" s="126"/>
      <c r="F82" s="126"/>
      <c r="G82" s="126"/>
      <c r="H82" s="129"/>
      <c r="I82" s="129"/>
      <c r="K82" s="191"/>
      <c r="P82" s="231"/>
      <c r="Q82" s="231"/>
      <c r="R82" s="231"/>
    </row>
    <row r="83" spans="1:18" s="98" customFormat="1" x14ac:dyDescent="0.2">
      <c r="A83" s="191"/>
      <c r="B83" s="191"/>
      <c r="C83" s="126"/>
      <c r="D83" s="126"/>
      <c r="E83" s="126"/>
      <c r="F83" s="126"/>
      <c r="G83" s="126"/>
      <c r="H83" s="129"/>
      <c r="I83" s="129"/>
      <c r="K83" s="191"/>
      <c r="P83" s="231"/>
      <c r="Q83" s="231"/>
      <c r="R83" s="231"/>
    </row>
    <row r="84" spans="1:18" s="98" customFormat="1" x14ac:dyDescent="0.2">
      <c r="A84" s="191"/>
      <c r="B84" s="191"/>
      <c r="C84" s="126"/>
      <c r="D84" s="126"/>
      <c r="E84" s="126"/>
      <c r="F84" s="126"/>
      <c r="G84" s="126"/>
      <c r="H84" s="129"/>
      <c r="I84" s="129"/>
      <c r="K84" s="191"/>
      <c r="P84" s="231"/>
      <c r="Q84" s="231"/>
      <c r="R84" s="231"/>
    </row>
    <row r="85" spans="1:18" s="98" customFormat="1" x14ac:dyDescent="0.2">
      <c r="A85" s="191"/>
      <c r="B85" s="191"/>
      <c r="C85" s="126"/>
      <c r="D85" s="126"/>
      <c r="E85" s="126"/>
      <c r="F85" s="126"/>
      <c r="G85" s="126"/>
      <c r="H85" s="129"/>
      <c r="I85" s="129"/>
      <c r="K85" s="191"/>
      <c r="P85" s="231"/>
      <c r="Q85" s="231"/>
      <c r="R85" s="231"/>
    </row>
    <row r="86" spans="1:18" s="98" customFormat="1" x14ac:dyDescent="0.2">
      <c r="A86" s="191"/>
      <c r="B86" s="191"/>
      <c r="C86" s="126"/>
      <c r="D86" s="126"/>
      <c r="E86" s="126"/>
      <c r="F86" s="126"/>
      <c r="G86" s="126"/>
      <c r="H86" s="129"/>
      <c r="I86" s="129"/>
      <c r="K86" s="191"/>
      <c r="P86" s="231"/>
      <c r="Q86" s="231"/>
      <c r="R86" s="231"/>
    </row>
    <row r="87" spans="1:18" s="98" customFormat="1" x14ac:dyDescent="0.2">
      <c r="A87" s="191"/>
      <c r="B87" s="191"/>
      <c r="C87" s="126"/>
      <c r="D87" s="126"/>
      <c r="E87" s="126"/>
      <c r="F87" s="126"/>
      <c r="G87" s="126"/>
      <c r="H87" s="129"/>
      <c r="I87" s="129"/>
      <c r="K87" s="191"/>
      <c r="P87" s="231"/>
      <c r="Q87" s="231"/>
      <c r="R87" s="231"/>
    </row>
    <row r="88" spans="1:18" s="98" customFormat="1" x14ac:dyDescent="0.2">
      <c r="A88" s="384"/>
      <c r="B88" s="385"/>
      <c r="C88" s="385"/>
      <c r="D88" s="312"/>
      <c r="E88" s="312"/>
      <c r="F88" s="314"/>
      <c r="G88" s="312"/>
      <c r="H88" s="312"/>
      <c r="I88" s="129"/>
      <c r="K88" s="191"/>
      <c r="P88" s="231"/>
      <c r="Q88" s="231"/>
      <c r="R88" s="231"/>
    </row>
    <row r="89" spans="1:18" s="98" customFormat="1" x14ac:dyDescent="0.2">
      <c r="A89" s="191"/>
      <c r="B89" s="126"/>
      <c r="C89" s="126"/>
      <c r="D89" s="126"/>
      <c r="E89" s="126"/>
      <c r="F89" s="126"/>
      <c r="G89" s="126"/>
      <c r="H89" s="129"/>
      <c r="I89" s="312"/>
      <c r="K89" s="191"/>
      <c r="P89" s="231"/>
      <c r="Q89" s="231"/>
      <c r="R89" s="231"/>
    </row>
    <row r="90" spans="1:18" s="98" customFormat="1" x14ac:dyDescent="0.2">
      <c r="A90" s="191"/>
      <c r="B90" s="126"/>
      <c r="C90" s="126"/>
      <c r="D90" s="126"/>
      <c r="E90" s="126"/>
      <c r="F90" s="126"/>
      <c r="G90" s="126"/>
      <c r="H90" s="129"/>
      <c r="I90" s="129"/>
      <c r="K90" s="191"/>
      <c r="P90" s="231"/>
      <c r="Q90" s="231"/>
      <c r="R90" s="231"/>
    </row>
    <row r="91" spans="1:18" s="98" customFormat="1" x14ac:dyDescent="0.2">
      <c r="A91" s="191"/>
      <c r="B91" s="126"/>
      <c r="C91" s="126"/>
      <c r="D91" s="126"/>
      <c r="E91" s="126"/>
      <c r="F91" s="126"/>
      <c r="G91" s="126"/>
      <c r="H91" s="129"/>
      <c r="I91" s="129"/>
      <c r="K91" s="191"/>
      <c r="P91" s="231"/>
      <c r="Q91" s="231"/>
      <c r="R91" s="231"/>
    </row>
    <row r="92" spans="1:18" s="98" customFormat="1" x14ac:dyDescent="0.2">
      <c r="A92" s="191"/>
      <c r="B92" s="126"/>
      <c r="C92" s="126"/>
      <c r="D92" s="126"/>
      <c r="E92" s="126"/>
      <c r="F92" s="126"/>
      <c r="G92" s="126"/>
      <c r="H92" s="129"/>
      <c r="I92" s="129"/>
      <c r="K92" s="191"/>
      <c r="P92" s="223"/>
      <c r="Q92" s="223"/>
      <c r="R92" s="223"/>
    </row>
    <row r="93" spans="1:18" s="98" customFormat="1" x14ac:dyDescent="0.2">
      <c r="A93" s="191"/>
      <c r="B93" s="126"/>
      <c r="C93" s="126"/>
      <c r="D93" s="126"/>
      <c r="E93" s="126"/>
      <c r="F93" s="126"/>
      <c r="G93" s="126"/>
      <c r="H93" s="129"/>
      <c r="I93" s="129"/>
      <c r="K93" s="191"/>
      <c r="P93" s="231"/>
      <c r="Q93" s="231"/>
      <c r="R93" s="231"/>
    </row>
    <row r="94" spans="1:18" s="98" customFormat="1" x14ac:dyDescent="0.2">
      <c r="A94" s="191"/>
      <c r="B94" s="126"/>
      <c r="C94" s="126"/>
      <c r="D94" s="126"/>
      <c r="E94" s="126"/>
      <c r="F94" s="126"/>
      <c r="G94" s="126"/>
      <c r="H94" s="129"/>
      <c r="I94" s="129"/>
      <c r="K94" s="191"/>
      <c r="P94" s="231"/>
      <c r="Q94" s="231"/>
      <c r="R94" s="231"/>
    </row>
    <row r="95" spans="1:18" s="98" customFormat="1" x14ac:dyDescent="0.2">
      <c r="A95" s="191"/>
      <c r="B95" s="126"/>
      <c r="C95" s="126"/>
      <c r="D95" s="126"/>
      <c r="E95" s="126"/>
      <c r="F95" s="126"/>
      <c r="G95" s="126"/>
      <c r="H95" s="129"/>
      <c r="I95" s="129"/>
      <c r="K95" s="191"/>
      <c r="P95" s="231"/>
      <c r="Q95" s="231"/>
      <c r="R95" s="231"/>
    </row>
    <row r="96" spans="1:18" s="98" customFormat="1" x14ac:dyDescent="0.2">
      <c r="A96" s="191"/>
      <c r="B96" s="126"/>
      <c r="C96" s="126"/>
      <c r="D96" s="126"/>
      <c r="E96" s="126"/>
      <c r="F96" s="126"/>
      <c r="G96" s="126"/>
      <c r="H96" s="129"/>
      <c r="I96" s="129"/>
      <c r="K96" s="191"/>
      <c r="P96" s="231"/>
      <c r="Q96" s="231"/>
      <c r="R96" s="231"/>
    </row>
    <row r="97" spans="1:18" s="98" customFormat="1" x14ac:dyDescent="0.2">
      <c r="A97" s="191"/>
      <c r="B97" s="126"/>
      <c r="C97" s="126"/>
      <c r="D97" s="126"/>
      <c r="E97" s="126"/>
      <c r="F97" s="126"/>
      <c r="G97" s="126"/>
      <c r="H97" s="129"/>
      <c r="I97" s="129"/>
      <c r="K97" s="191"/>
      <c r="P97" s="231"/>
      <c r="Q97" s="231"/>
      <c r="R97" s="231"/>
    </row>
    <row r="98" spans="1:18" s="98" customFormat="1" x14ac:dyDescent="0.2">
      <c r="A98" s="191"/>
      <c r="B98" s="126"/>
      <c r="C98" s="126"/>
      <c r="D98" s="126"/>
      <c r="E98" s="126"/>
      <c r="F98" s="126"/>
      <c r="G98" s="126"/>
      <c r="H98" s="129"/>
      <c r="I98" s="129"/>
      <c r="J98" s="191"/>
      <c r="K98" s="191"/>
      <c r="L98" s="191"/>
      <c r="M98" s="191"/>
      <c r="N98" s="191"/>
      <c r="O98" s="191"/>
      <c r="P98" s="231"/>
      <c r="Q98" s="231"/>
      <c r="R98" s="231"/>
    </row>
    <row r="99" spans="1:18" s="10" customFormat="1" x14ac:dyDescent="0.2">
      <c r="A99" s="191"/>
      <c r="B99" s="126"/>
      <c r="C99" s="126"/>
      <c r="D99" s="126"/>
      <c r="E99" s="126"/>
      <c r="F99" s="126"/>
      <c r="G99" s="126"/>
      <c r="H99" s="129"/>
      <c r="I99" s="129"/>
      <c r="J99" s="191"/>
      <c r="K99" s="191"/>
      <c r="L99" s="191"/>
      <c r="M99" s="191"/>
      <c r="N99" s="191"/>
      <c r="O99" s="191"/>
      <c r="P99" s="231"/>
      <c r="Q99" s="231"/>
      <c r="R99" s="231"/>
    </row>
    <row r="100" spans="1:18" s="10" customFormat="1" x14ac:dyDescent="0.2">
      <c r="A100" s="191"/>
      <c r="B100" s="126"/>
      <c r="C100" s="126"/>
      <c r="D100" s="126"/>
      <c r="E100" s="126"/>
      <c r="F100" s="126"/>
      <c r="G100" s="126"/>
      <c r="H100" s="129"/>
      <c r="I100" s="129"/>
      <c r="J100" s="191"/>
      <c r="K100" s="191"/>
      <c r="L100" s="191"/>
      <c r="M100" s="191"/>
      <c r="N100" s="191"/>
      <c r="O100" s="191"/>
      <c r="P100" s="231"/>
      <c r="Q100" s="231"/>
      <c r="R100" s="231"/>
    </row>
    <row r="101" spans="1:18" s="10" customFormat="1" x14ac:dyDescent="0.2">
      <c r="A101" s="243"/>
      <c r="B101" s="27"/>
      <c r="C101" s="27"/>
      <c r="D101" s="27"/>
      <c r="E101" s="27"/>
      <c r="F101" s="27"/>
      <c r="G101" s="27"/>
      <c r="H101" s="104"/>
      <c r="I101" s="129"/>
      <c r="J101" s="191"/>
      <c r="K101" s="191"/>
      <c r="L101" s="191"/>
      <c r="M101" s="191"/>
      <c r="N101" s="191"/>
      <c r="O101" s="191"/>
      <c r="P101" s="231"/>
      <c r="Q101" s="231"/>
      <c r="R101" s="231"/>
    </row>
    <row r="102" spans="1:18" s="10" customFormat="1" x14ac:dyDescent="0.2">
      <c r="A102" s="243"/>
      <c r="B102" s="27"/>
      <c r="C102" s="27"/>
      <c r="D102" s="27"/>
      <c r="E102" s="27"/>
      <c r="F102" s="27"/>
      <c r="G102" s="27"/>
      <c r="H102" s="104"/>
      <c r="I102" s="104"/>
      <c r="J102" s="243"/>
      <c r="K102" s="243"/>
      <c r="L102" s="243"/>
      <c r="M102" s="191"/>
      <c r="N102" s="191"/>
      <c r="O102" s="191"/>
      <c r="P102" s="231"/>
      <c r="Q102" s="231"/>
      <c r="R102" s="231"/>
    </row>
    <row r="103" spans="1:18" s="10" customFormat="1" x14ac:dyDescent="0.2">
      <c r="A103" s="243"/>
      <c r="B103" s="27"/>
      <c r="C103" s="27"/>
      <c r="D103" s="27"/>
      <c r="E103" s="27"/>
      <c r="F103" s="27"/>
      <c r="G103" s="27"/>
      <c r="H103" s="104"/>
      <c r="I103" s="104"/>
      <c r="J103" s="243"/>
      <c r="K103" s="243"/>
      <c r="L103" s="243"/>
      <c r="M103" s="191"/>
      <c r="N103" s="191"/>
      <c r="O103" s="191"/>
      <c r="P103" s="231"/>
      <c r="Q103" s="231"/>
      <c r="R103" s="231"/>
    </row>
    <row r="104" spans="1:18" s="10" customFormat="1" x14ac:dyDescent="0.2">
      <c r="A104" s="243"/>
      <c r="B104" s="27"/>
      <c r="C104" s="27"/>
      <c r="D104" s="27"/>
      <c r="E104" s="27"/>
      <c r="F104" s="27"/>
      <c r="G104" s="27"/>
      <c r="H104" s="104"/>
      <c r="I104" s="104"/>
      <c r="J104" s="243"/>
      <c r="K104" s="243"/>
      <c r="L104" s="243"/>
      <c r="M104" s="191"/>
      <c r="N104" s="191"/>
      <c r="O104" s="191"/>
      <c r="P104" s="231"/>
      <c r="Q104" s="231"/>
      <c r="R104" s="231"/>
    </row>
    <row r="105" spans="1:18" s="10" customFormat="1" x14ac:dyDescent="0.2">
      <c r="A105" s="243"/>
      <c r="B105" s="27"/>
      <c r="C105" s="27"/>
      <c r="D105" s="27"/>
      <c r="E105" s="27"/>
      <c r="F105" s="27"/>
      <c r="G105" s="27"/>
      <c r="H105" s="104"/>
      <c r="I105" s="104"/>
      <c r="J105" s="243"/>
      <c r="K105" s="243"/>
      <c r="L105" s="243"/>
      <c r="M105" s="191"/>
      <c r="N105" s="191"/>
      <c r="O105" s="191"/>
      <c r="P105" s="231"/>
      <c r="Q105" s="231"/>
      <c r="R105" s="231"/>
    </row>
    <row r="106" spans="1:18" s="10" customFormat="1" x14ac:dyDescent="0.2">
      <c r="A106" s="243"/>
      <c r="B106" s="27"/>
      <c r="C106" s="27"/>
      <c r="D106" s="27"/>
      <c r="E106" s="27"/>
      <c r="F106" s="27"/>
      <c r="G106" s="27"/>
      <c r="H106" s="104"/>
      <c r="I106" s="104"/>
      <c r="J106" s="243"/>
      <c r="K106" s="243"/>
      <c r="L106" s="243"/>
      <c r="M106" s="191"/>
      <c r="N106" s="191"/>
      <c r="O106" s="191"/>
      <c r="P106" s="231"/>
      <c r="Q106" s="231"/>
      <c r="R106" s="231"/>
    </row>
    <row r="107" spans="1:18" s="10" customFormat="1" x14ac:dyDescent="0.2">
      <c r="A107" s="243"/>
      <c r="B107" s="27"/>
      <c r="C107" s="27"/>
      <c r="D107" s="27"/>
      <c r="E107" s="27"/>
      <c r="F107" s="27"/>
      <c r="G107" s="27"/>
      <c r="H107" s="104"/>
      <c r="I107" s="104"/>
      <c r="J107" s="243"/>
      <c r="K107" s="243"/>
      <c r="L107" s="243"/>
      <c r="M107" s="191"/>
      <c r="N107" s="191"/>
      <c r="O107" s="191"/>
      <c r="P107" s="231"/>
      <c r="Q107" s="231"/>
      <c r="R107" s="231"/>
    </row>
    <row r="108" spans="1:18" s="10" customFormat="1" x14ac:dyDescent="0.2">
      <c r="A108" s="243"/>
      <c r="B108" s="27"/>
      <c r="C108" s="27"/>
      <c r="D108" s="27"/>
      <c r="E108" s="27"/>
      <c r="F108" s="27"/>
      <c r="G108" s="27"/>
      <c r="H108" s="104"/>
      <c r="I108" s="104"/>
      <c r="J108" s="243"/>
      <c r="K108" s="243"/>
      <c r="L108" s="243"/>
      <c r="M108" s="191"/>
      <c r="N108" s="191"/>
      <c r="O108" s="191"/>
      <c r="P108" s="231"/>
      <c r="Q108" s="231"/>
      <c r="R108" s="231"/>
    </row>
    <row r="109" spans="1:18" s="10" customFormat="1" x14ac:dyDescent="0.2">
      <c r="A109" s="243"/>
      <c r="B109" s="27"/>
      <c r="C109" s="27"/>
      <c r="D109" s="27"/>
      <c r="E109" s="27"/>
      <c r="F109" s="27"/>
      <c r="G109" s="27"/>
      <c r="H109" s="104"/>
      <c r="I109" s="104"/>
      <c r="J109" s="243"/>
      <c r="K109" s="243"/>
      <c r="L109" s="243"/>
      <c r="M109" s="191"/>
      <c r="N109" s="191"/>
      <c r="O109" s="191"/>
      <c r="P109" s="231"/>
      <c r="Q109" s="231"/>
      <c r="R109" s="231"/>
    </row>
    <row r="110" spans="1:18" s="10" customFormat="1" x14ac:dyDescent="0.2">
      <c r="A110" s="243"/>
      <c r="B110" s="27"/>
      <c r="C110" s="27"/>
      <c r="D110" s="27"/>
      <c r="E110" s="27"/>
      <c r="F110" s="27"/>
      <c r="G110" s="27"/>
      <c r="H110" s="104"/>
      <c r="I110" s="104"/>
      <c r="J110" s="243"/>
      <c r="K110" s="243"/>
      <c r="L110" s="243"/>
      <c r="M110" s="191"/>
      <c r="N110" s="191"/>
      <c r="O110" s="191"/>
      <c r="P110" s="231"/>
      <c r="Q110" s="231"/>
      <c r="R110" s="231"/>
    </row>
    <row r="111" spans="1:18" s="10" customFormat="1" x14ac:dyDescent="0.2">
      <c r="A111" s="243"/>
      <c r="B111" s="27"/>
      <c r="C111" s="27"/>
      <c r="D111" s="27"/>
      <c r="E111" s="27"/>
      <c r="F111" s="27"/>
      <c r="G111" s="27"/>
      <c r="H111" s="104"/>
      <c r="I111" s="104"/>
      <c r="J111" s="243"/>
      <c r="K111" s="243"/>
      <c r="L111" s="243"/>
      <c r="M111" s="191"/>
      <c r="N111" s="191"/>
      <c r="O111" s="191"/>
      <c r="P111" s="231"/>
      <c r="Q111" s="231"/>
      <c r="R111" s="231"/>
    </row>
    <row r="112" spans="1:18" s="10" customFormat="1" x14ac:dyDescent="0.2">
      <c r="A112" s="243"/>
      <c r="B112" s="27"/>
      <c r="C112" s="27"/>
      <c r="D112" s="27"/>
      <c r="E112" s="27"/>
      <c r="F112" s="27"/>
      <c r="G112" s="27"/>
      <c r="H112" s="104"/>
      <c r="I112" s="104"/>
      <c r="J112" s="243"/>
      <c r="K112" s="243"/>
      <c r="L112" s="243"/>
      <c r="M112" s="191"/>
      <c r="N112" s="191"/>
      <c r="O112" s="191"/>
      <c r="P112" s="231"/>
      <c r="Q112" s="231"/>
      <c r="R112" s="231"/>
    </row>
    <row r="113" spans="1:18" s="10" customFormat="1" x14ac:dyDescent="0.2">
      <c r="A113" s="243"/>
      <c r="B113" s="27"/>
      <c r="C113" s="27"/>
      <c r="D113" s="27"/>
      <c r="E113" s="27"/>
      <c r="F113" s="27"/>
      <c r="G113" s="27"/>
      <c r="H113" s="104"/>
      <c r="I113" s="104"/>
      <c r="J113" s="243"/>
      <c r="K113" s="243"/>
      <c r="L113" s="243"/>
      <c r="M113" s="191"/>
      <c r="N113" s="191"/>
      <c r="O113" s="191"/>
      <c r="P113" s="231"/>
      <c r="Q113" s="231"/>
      <c r="R113" s="231"/>
    </row>
    <row r="114" spans="1:18" s="10" customFormat="1" x14ac:dyDescent="0.2">
      <c r="A114" s="243"/>
      <c r="B114" s="27"/>
      <c r="C114" s="27"/>
      <c r="D114" s="27"/>
      <c r="E114" s="27"/>
      <c r="F114" s="27"/>
      <c r="G114" s="27"/>
      <c r="H114" s="104"/>
      <c r="I114" s="104"/>
      <c r="J114" s="243"/>
      <c r="K114" s="243"/>
      <c r="L114" s="243"/>
      <c r="M114" s="191"/>
      <c r="N114" s="191"/>
      <c r="O114" s="191"/>
      <c r="P114" s="231"/>
      <c r="Q114" s="231"/>
      <c r="R114" s="231"/>
    </row>
    <row r="115" spans="1:18" s="10" customFormat="1" x14ac:dyDescent="0.2">
      <c r="A115" s="243"/>
      <c r="B115" s="27"/>
      <c r="C115" s="27"/>
      <c r="D115" s="27"/>
      <c r="E115" s="27"/>
      <c r="F115" s="27"/>
      <c r="G115" s="27"/>
      <c r="H115" s="104"/>
      <c r="I115" s="104"/>
      <c r="J115" s="243"/>
      <c r="K115" s="243"/>
      <c r="L115" s="243"/>
      <c r="M115" s="191"/>
      <c r="N115" s="191"/>
      <c r="O115" s="191"/>
      <c r="P115" s="231"/>
      <c r="Q115" s="231"/>
      <c r="R115" s="231"/>
    </row>
    <row r="116" spans="1:18" s="10" customFormat="1" x14ac:dyDescent="0.2">
      <c r="A116" s="243"/>
      <c r="B116" s="27"/>
      <c r="C116" s="27"/>
      <c r="D116" s="27"/>
      <c r="E116" s="27"/>
      <c r="F116" s="27"/>
      <c r="G116" s="27"/>
      <c r="H116" s="104"/>
      <c r="I116" s="104"/>
      <c r="J116" s="243"/>
      <c r="K116" s="243"/>
      <c r="L116" s="243"/>
      <c r="M116" s="191"/>
      <c r="N116" s="191"/>
      <c r="O116" s="191"/>
      <c r="P116" s="231"/>
      <c r="Q116" s="231"/>
      <c r="R116" s="231"/>
    </row>
    <row r="117" spans="1:18" s="10" customFormat="1" x14ac:dyDescent="0.2">
      <c r="A117" s="243"/>
      <c r="B117" s="27"/>
      <c r="C117" s="27"/>
      <c r="D117" s="27"/>
      <c r="E117" s="27"/>
      <c r="F117" s="27"/>
      <c r="G117" s="27"/>
      <c r="H117" s="104"/>
      <c r="I117" s="104"/>
      <c r="J117" s="243"/>
      <c r="K117" s="243"/>
      <c r="L117" s="243"/>
      <c r="M117" s="191"/>
      <c r="N117" s="191"/>
      <c r="O117" s="191"/>
      <c r="P117" s="231"/>
      <c r="Q117" s="231"/>
      <c r="R117" s="231"/>
    </row>
    <row r="118" spans="1:18" x14ac:dyDescent="0.2">
      <c r="A118" s="243"/>
      <c r="B118" s="27"/>
      <c r="C118" s="27"/>
      <c r="D118" s="27"/>
      <c r="E118" s="27"/>
      <c r="F118" s="27"/>
      <c r="G118" s="27"/>
      <c r="H118" s="104"/>
      <c r="I118" s="104"/>
      <c r="J118" s="243"/>
      <c r="K118" s="243"/>
      <c r="L118" s="243"/>
      <c r="M118" s="191"/>
      <c r="N118" s="191"/>
      <c r="O118" s="231"/>
    </row>
    <row r="119" spans="1:18" x14ac:dyDescent="0.2">
      <c r="A119" s="243"/>
      <c r="B119" s="27"/>
      <c r="C119" s="27"/>
      <c r="D119" s="27"/>
      <c r="E119" s="27"/>
      <c r="F119" s="27"/>
      <c r="G119" s="27"/>
      <c r="H119" s="104"/>
      <c r="I119" s="104"/>
      <c r="J119" s="243"/>
      <c r="K119" s="243"/>
      <c r="L119" s="243"/>
      <c r="M119" s="191"/>
      <c r="N119" s="191"/>
      <c r="O119" s="231"/>
    </row>
    <row r="120" spans="1:18" x14ac:dyDescent="0.2">
      <c r="A120" s="223"/>
      <c r="B120" s="223"/>
      <c r="C120" s="223"/>
      <c r="D120" s="223"/>
      <c r="E120" s="223"/>
      <c r="G120" s="223"/>
      <c r="H120" s="223"/>
      <c r="I120" s="104"/>
      <c r="J120" s="243"/>
      <c r="K120" s="243"/>
      <c r="L120" s="243"/>
      <c r="M120" s="191"/>
      <c r="N120" s="191"/>
      <c r="O120" s="231"/>
    </row>
    <row r="138" spans="16:18" x14ac:dyDescent="0.2">
      <c r="P138" s="223"/>
      <c r="Q138" s="223"/>
      <c r="R138" s="223"/>
    </row>
    <row r="184" spans="16:18" x14ac:dyDescent="0.2">
      <c r="P184" s="223"/>
      <c r="Q184" s="223"/>
      <c r="R184" s="223"/>
    </row>
    <row r="230" spans="16:18" x14ac:dyDescent="0.2">
      <c r="P230" s="223"/>
      <c r="Q230" s="223"/>
      <c r="R230" s="223"/>
    </row>
    <row r="276" spans="16:18" x14ac:dyDescent="0.2">
      <c r="P276" s="223"/>
      <c r="Q276" s="223"/>
      <c r="R276" s="223"/>
    </row>
    <row r="322" spans="16:18" x14ac:dyDescent="0.2">
      <c r="P322" s="223"/>
      <c r="Q322" s="223"/>
      <c r="R322" s="223"/>
    </row>
    <row r="368" spans="16:18" x14ac:dyDescent="0.2">
      <c r="P368" s="223"/>
      <c r="Q368" s="223"/>
      <c r="R368" s="223"/>
    </row>
    <row r="414" spans="16:18" x14ac:dyDescent="0.2">
      <c r="P414" s="223"/>
      <c r="Q414" s="223"/>
      <c r="R414" s="223"/>
    </row>
    <row r="460" spans="16:18" x14ac:dyDescent="0.2">
      <c r="P460" s="223"/>
      <c r="Q460" s="223"/>
      <c r="R460" s="223"/>
    </row>
    <row r="506" spans="16:18" x14ac:dyDescent="0.2">
      <c r="P506" s="223"/>
      <c r="Q506" s="223"/>
      <c r="R506" s="223"/>
    </row>
    <row r="552" spans="16:18" x14ac:dyDescent="0.2">
      <c r="P552" s="223"/>
      <c r="Q552" s="223"/>
      <c r="R552" s="223"/>
    </row>
    <row r="598" spans="16:18" x14ac:dyDescent="0.2">
      <c r="P598" s="223"/>
      <c r="Q598" s="223"/>
      <c r="R598" s="223"/>
    </row>
    <row r="644" spans="16:18" x14ac:dyDescent="0.2">
      <c r="P644" s="223"/>
      <c r="Q644" s="223"/>
      <c r="R644" s="223"/>
    </row>
    <row r="690" spans="16:18" x14ac:dyDescent="0.2">
      <c r="P690" s="223"/>
      <c r="Q690" s="223"/>
      <c r="R690" s="223"/>
    </row>
    <row r="736" spans="16:18" x14ac:dyDescent="0.2">
      <c r="P736" s="223"/>
      <c r="Q736" s="223"/>
      <c r="R736" s="223"/>
    </row>
    <row r="782" spans="16:18" x14ac:dyDescent="0.2">
      <c r="P782" s="223"/>
      <c r="Q782" s="223"/>
      <c r="R782" s="223"/>
    </row>
    <row r="828" spans="16:18" x14ac:dyDescent="0.2">
      <c r="P828" s="223"/>
      <c r="Q828" s="223"/>
      <c r="R828" s="223"/>
    </row>
    <row r="874" spans="16:18" x14ac:dyDescent="0.2">
      <c r="P874" s="223"/>
      <c r="Q874" s="223"/>
      <c r="R874" s="223"/>
    </row>
    <row r="920" spans="16:18" x14ac:dyDescent="0.2">
      <c r="P920" s="223"/>
      <c r="Q920" s="223"/>
      <c r="R920" s="223"/>
    </row>
    <row r="966" spans="16:18" x14ac:dyDescent="0.2">
      <c r="P966" s="223"/>
      <c r="Q966" s="223"/>
      <c r="R966" s="223"/>
    </row>
    <row r="1012" spans="16:18" x14ac:dyDescent="0.2">
      <c r="P1012" s="223"/>
      <c r="Q1012" s="223"/>
      <c r="R1012" s="223"/>
    </row>
    <row r="1058" spans="16:18" x14ac:dyDescent="0.2">
      <c r="P1058" s="223"/>
      <c r="Q1058" s="223"/>
      <c r="R1058" s="223"/>
    </row>
    <row r="1104" spans="16:18" x14ac:dyDescent="0.2">
      <c r="P1104" s="223"/>
      <c r="Q1104" s="223"/>
      <c r="R1104" s="223"/>
    </row>
    <row r="1150" spans="16:18" x14ac:dyDescent="0.2">
      <c r="P1150" s="223"/>
      <c r="Q1150" s="223"/>
      <c r="R1150" s="223"/>
    </row>
    <row r="1196" spans="16:18" x14ac:dyDescent="0.2">
      <c r="P1196" s="223"/>
      <c r="Q1196" s="223"/>
      <c r="R1196" s="223"/>
    </row>
    <row r="1242" spans="16:18" x14ac:dyDescent="0.2">
      <c r="P1242" s="223"/>
      <c r="Q1242" s="223"/>
      <c r="R1242" s="223"/>
    </row>
    <row r="1288" spans="16:18" x14ac:dyDescent="0.2">
      <c r="P1288" s="223"/>
      <c r="Q1288" s="223"/>
      <c r="R1288" s="223"/>
    </row>
    <row r="1334" spans="16:18" x14ac:dyDescent="0.2">
      <c r="P1334" s="223"/>
      <c r="Q1334" s="223"/>
      <c r="R1334" s="223"/>
    </row>
    <row r="1380" spans="16:18" x14ac:dyDescent="0.2">
      <c r="P1380" s="223"/>
      <c r="Q1380" s="223"/>
      <c r="R1380" s="223"/>
    </row>
    <row r="1426" spans="16:18" x14ac:dyDescent="0.2">
      <c r="P1426" s="223"/>
      <c r="Q1426" s="223"/>
      <c r="R1426" s="223"/>
    </row>
    <row r="1472" spans="16:18" x14ac:dyDescent="0.2">
      <c r="P1472" s="223"/>
      <c r="Q1472" s="223"/>
      <c r="R1472" s="223"/>
    </row>
    <row r="1518" spans="16:18" x14ac:dyDescent="0.2">
      <c r="P1518" s="223"/>
      <c r="Q1518" s="223"/>
      <c r="R1518" s="223"/>
    </row>
    <row r="1564" spans="16:18" x14ac:dyDescent="0.2">
      <c r="P1564" s="223"/>
      <c r="Q1564" s="223"/>
      <c r="R1564" s="223"/>
    </row>
    <row r="1610" spans="16:18" x14ac:dyDescent="0.2">
      <c r="P1610" s="223"/>
      <c r="Q1610" s="223"/>
      <c r="R1610" s="223"/>
    </row>
    <row r="1656" spans="16:18" x14ac:dyDescent="0.2">
      <c r="P1656" s="223"/>
      <c r="Q1656" s="223"/>
      <c r="R1656" s="223"/>
    </row>
    <row r="1702" spans="16:18" x14ac:dyDescent="0.2">
      <c r="P1702" s="223"/>
      <c r="Q1702" s="223"/>
      <c r="R1702" s="223"/>
    </row>
    <row r="1748" spans="16:18" x14ac:dyDescent="0.2">
      <c r="P1748" s="223"/>
      <c r="Q1748" s="223"/>
      <c r="R1748" s="223"/>
    </row>
    <row r="1794" spans="16:18" x14ac:dyDescent="0.2">
      <c r="P1794" s="223"/>
      <c r="Q1794" s="223"/>
      <c r="R1794" s="223"/>
    </row>
    <row r="1840" spans="16:18" x14ac:dyDescent="0.2">
      <c r="P1840" s="223"/>
      <c r="Q1840" s="223"/>
      <c r="R1840" s="223"/>
    </row>
    <row r="1886" spans="16:18" x14ac:dyDescent="0.2">
      <c r="P1886" s="223"/>
      <c r="Q1886" s="223"/>
      <c r="R1886" s="223"/>
    </row>
    <row r="1932" spans="16:18" x14ac:dyDescent="0.2">
      <c r="P1932" s="223"/>
      <c r="Q1932" s="223"/>
      <c r="R1932" s="223"/>
    </row>
    <row r="1978" spans="16:18" x14ac:dyDescent="0.2">
      <c r="P1978" s="223"/>
      <c r="Q1978" s="223"/>
      <c r="R1978" s="223"/>
    </row>
    <row r="2024" spans="16:18" x14ac:dyDescent="0.2">
      <c r="P2024" s="223"/>
      <c r="Q2024" s="223"/>
      <c r="R2024" s="223"/>
    </row>
    <row r="2070" spans="16:18" x14ac:dyDescent="0.2">
      <c r="P2070" s="223"/>
      <c r="Q2070" s="223"/>
      <c r="R2070" s="223"/>
    </row>
    <row r="2116" spans="16:18" x14ac:dyDescent="0.2">
      <c r="P2116" s="223"/>
      <c r="Q2116" s="223"/>
      <c r="R2116" s="223"/>
    </row>
    <row r="2162" spans="16:18" x14ac:dyDescent="0.2">
      <c r="P2162" s="223"/>
      <c r="Q2162" s="223"/>
      <c r="R2162" s="223"/>
    </row>
    <row r="2208" spans="16:18" x14ac:dyDescent="0.2">
      <c r="P2208" s="223"/>
      <c r="Q2208" s="223"/>
      <c r="R2208" s="223"/>
    </row>
    <row r="2254" spans="16:18" x14ac:dyDescent="0.2">
      <c r="P2254" s="223"/>
      <c r="Q2254" s="223"/>
      <c r="R2254" s="223"/>
    </row>
    <row r="2300" spans="16:18" x14ac:dyDescent="0.2">
      <c r="P2300" s="223"/>
      <c r="Q2300" s="223"/>
      <c r="R2300" s="223"/>
    </row>
    <row r="2346" spans="16:18" x14ac:dyDescent="0.2">
      <c r="P2346" s="223"/>
      <c r="Q2346" s="223"/>
      <c r="R2346" s="223"/>
    </row>
    <row r="2392" spans="16:18" x14ac:dyDescent="0.2">
      <c r="P2392" s="223"/>
      <c r="Q2392" s="223"/>
      <c r="R2392" s="223"/>
    </row>
    <row r="2438" spans="16:18" x14ac:dyDescent="0.2">
      <c r="P2438" s="223"/>
      <c r="Q2438" s="223"/>
      <c r="R2438" s="223"/>
    </row>
    <row r="2484" spans="16:18" x14ac:dyDescent="0.2">
      <c r="P2484" s="223"/>
      <c r="Q2484" s="223"/>
      <c r="R2484" s="223"/>
    </row>
    <row r="2530" spans="16:18" x14ac:dyDescent="0.2">
      <c r="P2530" s="223"/>
      <c r="Q2530" s="223"/>
      <c r="R2530" s="223"/>
    </row>
    <row r="2576" spans="16:18" x14ac:dyDescent="0.2">
      <c r="P2576" s="223"/>
      <c r="Q2576" s="223"/>
      <c r="R2576" s="223"/>
    </row>
    <row r="2622" spans="16:18" x14ac:dyDescent="0.2">
      <c r="P2622" s="223"/>
      <c r="Q2622" s="223"/>
      <c r="R2622" s="223"/>
    </row>
    <row r="2668" spans="16:18" x14ac:dyDescent="0.2">
      <c r="P2668" s="223"/>
      <c r="Q2668" s="223"/>
      <c r="R2668" s="223"/>
    </row>
    <row r="2714" spans="16:18" x14ac:dyDescent="0.2">
      <c r="P2714" s="223"/>
      <c r="Q2714" s="223"/>
      <c r="R2714" s="223"/>
    </row>
    <row r="2760" spans="16:18" x14ac:dyDescent="0.2">
      <c r="P2760" s="223"/>
      <c r="Q2760" s="223"/>
      <c r="R2760" s="223"/>
    </row>
    <row r="2806" spans="16:18" x14ac:dyDescent="0.2">
      <c r="P2806" s="223"/>
      <c r="Q2806" s="223"/>
      <c r="R2806" s="223"/>
    </row>
    <row r="2852" spans="16:18" x14ac:dyDescent="0.2">
      <c r="P2852" s="223"/>
      <c r="Q2852" s="223"/>
      <c r="R2852" s="223"/>
    </row>
    <row r="2898" spans="16:18" x14ac:dyDescent="0.2">
      <c r="P2898" s="223"/>
      <c r="Q2898" s="223"/>
      <c r="R2898" s="223"/>
    </row>
    <row r="2944" spans="16:18" x14ac:dyDescent="0.2">
      <c r="P2944" s="223"/>
      <c r="Q2944" s="223"/>
      <c r="R2944" s="223"/>
    </row>
    <row r="2990" spans="16:18" x14ac:dyDescent="0.2">
      <c r="P2990" s="223"/>
      <c r="Q2990" s="223"/>
      <c r="R2990" s="223"/>
    </row>
    <row r="3036" spans="16:18" x14ac:dyDescent="0.2">
      <c r="P3036" s="223"/>
      <c r="Q3036" s="223"/>
      <c r="R3036" s="223"/>
    </row>
    <row r="3082" spans="16:18" x14ac:dyDescent="0.2">
      <c r="P3082" s="223"/>
      <c r="Q3082" s="223"/>
      <c r="R3082" s="223"/>
    </row>
    <row r="3128" spans="16:18" x14ac:dyDescent="0.2">
      <c r="P3128" s="223"/>
      <c r="Q3128" s="223"/>
      <c r="R3128" s="223"/>
    </row>
    <row r="3174" spans="16:18" x14ac:dyDescent="0.2">
      <c r="P3174" s="223"/>
      <c r="Q3174" s="223"/>
      <c r="R3174" s="223"/>
    </row>
    <row r="3220" spans="16:18" x14ac:dyDescent="0.2">
      <c r="P3220" s="223"/>
      <c r="Q3220" s="223"/>
      <c r="R3220" s="223"/>
    </row>
    <row r="3266" spans="16:18" x14ac:dyDescent="0.2">
      <c r="P3266" s="223"/>
      <c r="Q3266" s="223"/>
      <c r="R3266" s="223"/>
    </row>
    <row r="3312" spans="16:18" x14ac:dyDescent="0.2">
      <c r="P3312" s="223"/>
      <c r="Q3312" s="223"/>
      <c r="R3312" s="223"/>
    </row>
    <row r="3358" spans="16:18" x14ac:dyDescent="0.2">
      <c r="P3358" s="223"/>
      <c r="Q3358" s="223"/>
      <c r="R3358" s="223"/>
    </row>
    <row r="3404" spans="16:18" x14ac:dyDescent="0.2">
      <c r="P3404" s="223"/>
      <c r="Q3404" s="223"/>
      <c r="R3404" s="223"/>
    </row>
    <row r="3450" spans="16:18" x14ac:dyDescent="0.2">
      <c r="P3450" s="223"/>
      <c r="Q3450" s="223"/>
      <c r="R3450" s="223"/>
    </row>
    <row r="3496" spans="16:18" x14ac:dyDescent="0.2">
      <c r="P3496" s="223"/>
      <c r="Q3496" s="223"/>
      <c r="R3496" s="223"/>
    </row>
    <row r="3542" spans="16:18" x14ac:dyDescent="0.2">
      <c r="P3542" s="223"/>
      <c r="Q3542" s="223"/>
      <c r="R3542" s="223"/>
    </row>
    <row r="3588" spans="16:18" x14ac:dyDescent="0.2">
      <c r="P3588" s="223"/>
      <c r="Q3588" s="223"/>
      <c r="R3588" s="223"/>
    </row>
    <row r="3634" spans="16:18" x14ac:dyDescent="0.2">
      <c r="P3634" s="223"/>
      <c r="Q3634" s="223"/>
      <c r="R3634" s="223"/>
    </row>
    <row r="3680" spans="16:18" x14ac:dyDescent="0.2">
      <c r="P3680" s="223"/>
      <c r="Q3680" s="223"/>
      <c r="R3680" s="223"/>
    </row>
    <row r="3726" spans="16:18" x14ac:dyDescent="0.2">
      <c r="P3726" s="223"/>
      <c r="Q3726" s="223"/>
      <c r="R3726" s="223"/>
    </row>
    <row r="3772" spans="16:18" x14ac:dyDescent="0.2">
      <c r="P3772" s="223"/>
      <c r="Q3772" s="223"/>
      <c r="R3772" s="223"/>
    </row>
    <row r="3818" spans="16:18" x14ac:dyDescent="0.2">
      <c r="P3818" s="223"/>
      <c r="Q3818" s="223"/>
      <c r="R3818" s="223"/>
    </row>
    <row r="3864" spans="16:18" x14ac:dyDescent="0.2">
      <c r="P3864" s="223"/>
      <c r="Q3864" s="223"/>
      <c r="R3864" s="223"/>
    </row>
    <row r="3910" spans="16:18" x14ac:dyDescent="0.2">
      <c r="P3910" s="223"/>
      <c r="Q3910" s="223"/>
      <c r="R3910" s="223"/>
    </row>
    <row r="3956" spans="16:18" x14ac:dyDescent="0.2">
      <c r="P3956" s="223"/>
      <c r="Q3956" s="223"/>
      <c r="R3956" s="223"/>
    </row>
    <row r="4002" spans="16:18" x14ac:dyDescent="0.2">
      <c r="P4002" s="223"/>
      <c r="Q4002" s="223"/>
      <c r="R4002" s="223"/>
    </row>
    <row r="4048" spans="16:18" x14ac:dyDescent="0.2">
      <c r="P4048" s="223"/>
      <c r="Q4048" s="223"/>
      <c r="R4048" s="223"/>
    </row>
    <row r="4094" spans="16:18" x14ac:dyDescent="0.2">
      <c r="P4094" s="223"/>
      <c r="Q4094" s="223"/>
      <c r="R4094" s="223"/>
    </row>
    <row r="4140" spans="16:18" x14ac:dyDescent="0.2">
      <c r="P4140" s="223"/>
      <c r="Q4140" s="223"/>
      <c r="R4140" s="223"/>
    </row>
    <row r="4186" spans="16:18" x14ac:dyDescent="0.2">
      <c r="P4186" s="223"/>
      <c r="Q4186" s="223"/>
      <c r="R4186" s="223"/>
    </row>
    <row r="4232" spans="16:18" x14ac:dyDescent="0.2">
      <c r="P4232" s="223"/>
      <c r="Q4232" s="223"/>
      <c r="R4232" s="223"/>
    </row>
    <row r="4278" spans="16:18" x14ac:dyDescent="0.2">
      <c r="P4278" s="223"/>
      <c r="Q4278" s="223"/>
      <c r="R4278" s="223"/>
    </row>
    <row r="4324" spans="16:18" x14ac:dyDescent="0.2">
      <c r="P4324" s="223"/>
      <c r="Q4324" s="223"/>
      <c r="R4324" s="223"/>
    </row>
    <row r="4370" spans="16:18" x14ac:dyDescent="0.2">
      <c r="P4370" s="223"/>
      <c r="Q4370" s="223"/>
      <c r="R4370" s="223"/>
    </row>
    <row r="4416" spans="16:18" x14ac:dyDescent="0.2">
      <c r="P4416" s="223"/>
      <c r="Q4416" s="223"/>
      <c r="R4416" s="223"/>
    </row>
    <row r="4462" spans="16:18" x14ac:dyDescent="0.2">
      <c r="P4462" s="223"/>
      <c r="Q4462" s="223"/>
      <c r="R4462" s="223"/>
    </row>
    <row r="4508" spans="16:18" x14ac:dyDescent="0.2">
      <c r="P4508" s="223"/>
      <c r="Q4508" s="223"/>
      <c r="R4508" s="223"/>
    </row>
    <row r="4554" spans="16:18" x14ac:dyDescent="0.2">
      <c r="P4554" s="223"/>
      <c r="Q4554" s="223"/>
      <c r="R4554" s="223"/>
    </row>
    <row r="4600" spans="16:18" x14ac:dyDescent="0.2">
      <c r="P4600" s="223"/>
      <c r="Q4600" s="223"/>
      <c r="R4600" s="223"/>
    </row>
    <row r="4646" spans="16:18" x14ac:dyDescent="0.2">
      <c r="P4646" s="223"/>
      <c r="Q4646" s="223"/>
      <c r="R4646" s="223"/>
    </row>
    <row r="4692" spans="16:18" x14ac:dyDescent="0.2">
      <c r="P4692" s="223"/>
      <c r="Q4692" s="223"/>
      <c r="R4692" s="223"/>
    </row>
    <row r="4738" spans="16:18" x14ac:dyDescent="0.2">
      <c r="P4738" s="223"/>
      <c r="Q4738" s="223"/>
      <c r="R4738" s="223"/>
    </row>
    <row r="4784" spans="16:18" x14ac:dyDescent="0.2">
      <c r="P4784" s="223"/>
      <c r="Q4784" s="223"/>
      <c r="R4784" s="223"/>
    </row>
    <row r="4830" spans="16:18" x14ac:dyDescent="0.2">
      <c r="P4830" s="223"/>
      <c r="Q4830" s="223"/>
      <c r="R4830" s="223"/>
    </row>
    <row r="4876" spans="16:18" x14ac:dyDescent="0.2">
      <c r="P4876" s="223"/>
      <c r="Q4876" s="223"/>
      <c r="R4876" s="223"/>
    </row>
    <row r="4922" spans="16:18" x14ac:dyDescent="0.2">
      <c r="P4922" s="223"/>
      <c r="Q4922" s="223"/>
      <c r="R4922" s="223"/>
    </row>
    <row r="4968" spans="16:18" x14ac:dyDescent="0.2">
      <c r="P4968" s="223"/>
      <c r="Q4968" s="223"/>
      <c r="R4968" s="223"/>
    </row>
    <row r="5014" spans="16:18" x14ac:dyDescent="0.2">
      <c r="P5014" s="223"/>
      <c r="Q5014" s="223"/>
      <c r="R5014" s="223"/>
    </row>
    <row r="5060" spans="16:18" x14ac:dyDescent="0.2">
      <c r="P5060" s="223"/>
      <c r="Q5060" s="223"/>
      <c r="R5060" s="223"/>
    </row>
    <row r="5106" spans="16:18" x14ac:dyDescent="0.2">
      <c r="P5106" s="223"/>
      <c r="Q5106" s="223"/>
      <c r="R5106" s="223"/>
    </row>
    <row r="5152" spans="16:18" x14ac:dyDescent="0.2">
      <c r="P5152" s="223"/>
      <c r="Q5152" s="223"/>
      <c r="R5152" s="223"/>
    </row>
    <row r="5198" spans="16:18" x14ac:dyDescent="0.2">
      <c r="P5198" s="223"/>
      <c r="Q5198" s="223"/>
      <c r="R5198" s="223"/>
    </row>
    <row r="5244" spans="16:18" x14ac:dyDescent="0.2">
      <c r="P5244" s="223"/>
      <c r="Q5244" s="223"/>
      <c r="R5244" s="223"/>
    </row>
    <row r="5290" spans="16:18" x14ac:dyDescent="0.2">
      <c r="P5290" s="223"/>
      <c r="Q5290" s="223"/>
      <c r="R5290" s="223"/>
    </row>
    <row r="5336" spans="16:18" x14ac:dyDescent="0.2">
      <c r="P5336" s="223"/>
      <c r="Q5336" s="223"/>
      <c r="R5336" s="223"/>
    </row>
    <row r="5382" spans="16:18" x14ac:dyDescent="0.2">
      <c r="P5382" s="223"/>
      <c r="Q5382" s="223"/>
      <c r="R5382" s="223"/>
    </row>
    <row r="5428" spans="16:18" x14ac:dyDescent="0.2">
      <c r="P5428" s="223"/>
      <c r="Q5428" s="223"/>
      <c r="R5428" s="223"/>
    </row>
    <row r="5474" spans="16:18" x14ac:dyDescent="0.2">
      <c r="P5474" s="223"/>
      <c r="Q5474" s="223"/>
      <c r="R5474" s="223"/>
    </row>
    <row r="5520" spans="16:18" x14ac:dyDescent="0.2">
      <c r="P5520" s="223"/>
      <c r="Q5520" s="223"/>
      <c r="R5520" s="223"/>
    </row>
    <row r="5566" spans="16:18" x14ac:dyDescent="0.2">
      <c r="P5566" s="223"/>
      <c r="Q5566" s="223"/>
      <c r="R5566" s="223"/>
    </row>
    <row r="5612" spans="16:18" x14ac:dyDescent="0.2">
      <c r="P5612" s="223"/>
      <c r="Q5612" s="223"/>
      <c r="R5612" s="223"/>
    </row>
    <row r="5658" spans="16:18" x14ac:dyDescent="0.2">
      <c r="P5658" s="223"/>
      <c r="Q5658" s="223"/>
      <c r="R5658" s="223"/>
    </row>
    <row r="5704" spans="16:18" x14ac:dyDescent="0.2">
      <c r="P5704" s="223"/>
      <c r="Q5704" s="223"/>
      <c r="R5704" s="223"/>
    </row>
    <row r="5750" spans="16:18" x14ac:dyDescent="0.2">
      <c r="P5750" s="223"/>
      <c r="Q5750" s="223"/>
      <c r="R5750" s="223"/>
    </row>
    <row r="5796" spans="16:18" x14ac:dyDescent="0.2">
      <c r="P5796" s="223"/>
      <c r="Q5796" s="223"/>
      <c r="R5796" s="223"/>
    </row>
    <row r="5842" spans="16:18" x14ac:dyDescent="0.2">
      <c r="P5842" s="223"/>
      <c r="Q5842" s="223"/>
      <c r="R5842" s="223"/>
    </row>
    <row r="5888" spans="16:18" x14ac:dyDescent="0.2">
      <c r="P5888" s="223"/>
      <c r="Q5888" s="223"/>
      <c r="R5888" s="223"/>
    </row>
    <row r="5934" spans="16:18" x14ac:dyDescent="0.2">
      <c r="P5934" s="223"/>
      <c r="Q5934" s="223"/>
      <c r="R5934" s="223"/>
    </row>
    <row r="5980" spans="16:18" x14ac:dyDescent="0.2">
      <c r="P5980" s="223"/>
      <c r="Q5980" s="223"/>
      <c r="R5980" s="223"/>
    </row>
    <row r="6026" spans="16:18" x14ac:dyDescent="0.2">
      <c r="P6026" s="223"/>
      <c r="Q6026" s="223"/>
      <c r="R6026" s="223"/>
    </row>
    <row r="6072" spans="16:18" x14ac:dyDescent="0.2">
      <c r="P6072" s="223"/>
      <c r="Q6072" s="223"/>
      <c r="R6072" s="223"/>
    </row>
    <row r="6118" spans="16:18" x14ac:dyDescent="0.2">
      <c r="P6118" s="223"/>
      <c r="Q6118" s="223"/>
      <c r="R6118" s="223"/>
    </row>
    <row r="6164" spans="16:18" x14ac:dyDescent="0.2">
      <c r="P6164" s="223"/>
      <c r="Q6164" s="223"/>
      <c r="R6164" s="223"/>
    </row>
    <row r="6210" spans="16:18" x14ac:dyDescent="0.2">
      <c r="P6210" s="223"/>
      <c r="Q6210" s="223"/>
      <c r="R6210" s="223"/>
    </row>
    <row r="6256" spans="16:18" x14ac:dyDescent="0.2">
      <c r="P6256" s="223"/>
      <c r="Q6256" s="223"/>
      <c r="R6256" s="223"/>
    </row>
    <row r="6302" spans="16:18" x14ac:dyDescent="0.2">
      <c r="P6302" s="223"/>
      <c r="Q6302" s="223"/>
      <c r="R6302" s="223"/>
    </row>
    <row r="6348" spans="16:18" x14ac:dyDescent="0.2">
      <c r="P6348" s="223"/>
      <c r="Q6348" s="223"/>
      <c r="R6348" s="223"/>
    </row>
    <row r="6394" spans="16:18" x14ac:dyDescent="0.2">
      <c r="P6394" s="223"/>
      <c r="Q6394" s="223"/>
      <c r="R6394" s="223"/>
    </row>
    <row r="6440" spans="16:18" x14ac:dyDescent="0.2">
      <c r="P6440" s="223"/>
      <c r="Q6440" s="223"/>
      <c r="R6440" s="223"/>
    </row>
    <row r="6486" spans="16:18" x14ac:dyDescent="0.2">
      <c r="P6486" s="223"/>
      <c r="Q6486" s="223"/>
      <c r="R6486" s="223"/>
    </row>
    <row r="6532" spans="16:18" x14ac:dyDescent="0.2">
      <c r="P6532" s="223"/>
      <c r="Q6532" s="223"/>
      <c r="R6532" s="223"/>
    </row>
    <row r="6578" spans="16:18" x14ac:dyDescent="0.2">
      <c r="P6578" s="223"/>
      <c r="Q6578" s="223"/>
      <c r="R6578" s="223"/>
    </row>
    <row r="6624" spans="16:18" x14ac:dyDescent="0.2">
      <c r="P6624" s="223"/>
      <c r="Q6624" s="223"/>
      <c r="R6624" s="223"/>
    </row>
    <row r="6670" spans="16:18" x14ac:dyDescent="0.2">
      <c r="P6670" s="223"/>
      <c r="Q6670" s="223"/>
      <c r="R6670" s="223"/>
    </row>
    <row r="6716" spans="16:18" x14ac:dyDescent="0.2">
      <c r="P6716" s="223"/>
      <c r="Q6716" s="223"/>
      <c r="R6716" s="223"/>
    </row>
    <row r="6762" spans="16:18" x14ac:dyDescent="0.2">
      <c r="P6762" s="223"/>
      <c r="Q6762" s="223"/>
      <c r="R6762" s="223"/>
    </row>
    <row r="6808" spans="16:18" x14ac:dyDescent="0.2">
      <c r="P6808" s="223"/>
      <c r="Q6808" s="223"/>
      <c r="R6808" s="223"/>
    </row>
    <row r="6854" spans="16:18" x14ac:dyDescent="0.2">
      <c r="P6854" s="223"/>
      <c r="Q6854" s="223"/>
      <c r="R6854" s="223"/>
    </row>
    <row r="6900" spans="16:18" x14ac:dyDescent="0.2">
      <c r="P6900" s="223"/>
      <c r="Q6900" s="223"/>
      <c r="R6900" s="223"/>
    </row>
    <row r="6946" spans="16:18" x14ac:dyDescent="0.2">
      <c r="P6946" s="223"/>
      <c r="Q6946" s="223"/>
      <c r="R6946" s="223"/>
    </row>
    <row r="6992" spans="16:18" x14ac:dyDescent="0.2">
      <c r="P6992" s="223"/>
      <c r="Q6992" s="223"/>
      <c r="R6992" s="223"/>
    </row>
    <row r="7038" spans="16:18" x14ac:dyDescent="0.2">
      <c r="P7038" s="223"/>
      <c r="Q7038" s="223"/>
      <c r="R7038" s="223"/>
    </row>
    <row r="7084" spans="16:18" x14ac:dyDescent="0.2">
      <c r="P7084" s="223"/>
      <c r="Q7084" s="223"/>
      <c r="R7084" s="223"/>
    </row>
    <row r="7130" spans="16:18" x14ac:dyDescent="0.2">
      <c r="P7130" s="223"/>
      <c r="Q7130" s="223"/>
      <c r="R7130" s="223"/>
    </row>
    <row r="7176" spans="16:18" x14ac:dyDescent="0.2">
      <c r="P7176" s="223"/>
      <c r="Q7176" s="223"/>
      <c r="R7176" s="223"/>
    </row>
    <row r="7222" spans="16:18" x14ac:dyDescent="0.2">
      <c r="P7222" s="223"/>
      <c r="Q7222" s="223"/>
      <c r="R7222" s="223"/>
    </row>
    <row r="7268" spans="16:18" x14ac:dyDescent="0.2">
      <c r="P7268" s="223"/>
      <c r="Q7268" s="223"/>
      <c r="R7268" s="223"/>
    </row>
    <row r="7314" spans="16:18" x14ac:dyDescent="0.2">
      <c r="P7314" s="223"/>
      <c r="Q7314" s="223"/>
      <c r="R7314" s="223"/>
    </row>
    <row r="7360" spans="16:18" x14ac:dyDescent="0.2">
      <c r="P7360" s="223"/>
      <c r="Q7360" s="223"/>
      <c r="R7360" s="223"/>
    </row>
    <row r="7406" spans="16:18" x14ac:dyDescent="0.2">
      <c r="P7406" s="223"/>
      <c r="Q7406" s="223"/>
      <c r="R7406" s="223"/>
    </row>
    <row r="7452" spans="16:18" x14ac:dyDescent="0.2">
      <c r="P7452" s="223"/>
      <c r="Q7452" s="223"/>
      <c r="R7452" s="223"/>
    </row>
    <row r="7498" spans="16:18" x14ac:dyDescent="0.2">
      <c r="P7498" s="223"/>
      <c r="Q7498" s="223"/>
      <c r="R7498" s="223"/>
    </row>
    <row r="7544" spans="16:18" x14ac:dyDescent="0.2">
      <c r="P7544" s="223"/>
      <c r="Q7544" s="223"/>
      <c r="R7544" s="223"/>
    </row>
    <row r="7590" spans="16:18" x14ac:dyDescent="0.2">
      <c r="P7590" s="223"/>
      <c r="Q7590" s="223"/>
      <c r="R7590" s="223"/>
    </row>
    <row r="7636" spans="16:18" x14ac:dyDescent="0.2">
      <c r="P7636" s="223"/>
      <c r="Q7636" s="223"/>
      <c r="R7636" s="223"/>
    </row>
    <row r="7682" spans="16:18" x14ac:dyDescent="0.2">
      <c r="P7682" s="223"/>
      <c r="Q7682" s="223"/>
      <c r="R7682" s="223"/>
    </row>
    <row r="7728" spans="16:18" x14ac:dyDescent="0.2">
      <c r="P7728" s="223"/>
      <c r="Q7728" s="223"/>
      <c r="R7728" s="223"/>
    </row>
    <row r="7774" spans="16:18" x14ac:dyDescent="0.2">
      <c r="P7774" s="223"/>
      <c r="Q7774" s="223"/>
      <c r="R7774" s="223"/>
    </row>
    <row r="7820" spans="16:18" x14ac:dyDescent="0.2">
      <c r="P7820" s="223"/>
      <c r="Q7820" s="223"/>
      <c r="R7820" s="223"/>
    </row>
    <row r="7866" spans="16:18" x14ac:dyDescent="0.2">
      <c r="P7866" s="223"/>
      <c r="Q7866" s="223"/>
      <c r="R7866" s="223"/>
    </row>
    <row r="7912" spans="16:18" x14ac:dyDescent="0.2">
      <c r="P7912" s="223"/>
      <c r="Q7912" s="223"/>
      <c r="R7912" s="223"/>
    </row>
    <row r="7958" spans="16:18" x14ac:dyDescent="0.2">
      <c r="P7958" s="223"/>
      <c r="Q7958" s="223"/>
      <c r="R7958" s="223"/>
    </row>
    <row r="8004" spans="16:18" x14ac:dyDescent="0.2">
      <c r="P8004" s="223"/>
      <c r="Q8004" s="223"/>
      <c r="R8004" s="223"/>
    </row>
    <row r="8050" spans="16:18" x14ac:dyDescent="0.2">
      <c r="P8050" s="223"/>
      <c r="Q8050" s="223"/>
      <c r="R8050" s="223"/>
    </row>
    <row r="8096" spans="16:18" x14ac:dyDescent="0.2">
      <c r="P8096" s="223"/>
      <c r="Q8096" s="223"/>
      <c r="R8096" s="223"/>
    </row>
    <row r="8142" spans="16:18" x14ac:dyDescent="0.2">
      <c r="P8142" s="223"/>
      <c r="Q8142" s="223"/>
      <c r="R8142" s="223"/>
    </row>
    <row r="8188" spans="16:18" x14ac:dyDescent="0.2">
      <c r="P8188" s="223"/>
      <c r="Q8188" s="223"/>
      <c r="R8188" s="223"/>
    </row>
    <row r="8234" spans="16:18" x14ac:dyDescent="0.2">
      <c r="P8234" s="223"/>
      <c r="Q8234" s="223"/>
      <c r="R8234" s="223"/>
    </row>
    <row r="8280" spans="16:18" x14ac:dyDescent="0.2">
      <c r="P8280" s="223"/>
      <c r="Q8280" s="223"/>
      <c r="R8280" s="223"/>
    </row>
    <row r="8326" spans="16:18" x14ac:dyDescent="0.2">
      <c r="P8326" s="223"/>
      <c r="Q8326" s="223"/>
      <c r="R8326" s="223"/>
    </row>
    <row r="8372" spans="16:18" x14ac:dyDescent="0.2">
      <c r="P8372" s="223"/>
      <c r="Q8372" s="223"/>
      <c r="R8372" s="223"/>
    </row>
    <row r="8418" spans="16:18" x14ac:dyDescent="0.2">
      <c r="P8418" s="223"/>
      <c r="Q8418" s="223"/>
      <c r="R8418" s="223"/>
    </row>
    <row r="8464" spans="16:18" x14ac:dyDescent="0.2">
      <c r="P8464" s="223"/>
      <c r="Q8464" s="223"/>
      <c r="R8464" s="223"/>
    </row>
    <row r="8510" spans="16:18" x14ac:dyDescent="0.2">
      <c r="P8510" s="223"/>
      <c r="Q8510" s="223"/>
      <c r="R8510" s="223"/>
    </row>
    <row r="8556" spans="16:18" x14ac:dyDescent="0.2">
      <c r="P8556" s="223"/>
      <c r="Q8556" s="223"/>
      <c r="R8556" s="223"/>
    </row>
    <row r="8602" spans="16:18" x14ac:dyDescent="0.2">
      <c r="P8602" s="223"/>
      <c r="Q8602" s="223"/>
      <c r="R8602" s="223"/>
    </row>
    <row r="8648" spans="16:18" x14ac:dyDescent="0.2">
      <c r="P8648" s="223"/>
      <c r="Q8648" s="223"/>
      <c r="R8648" s="223"/>
    </row>
    <row r="8694" spans="16:18" x14ac:dyDescent="0.2">
      <c r="P8694" s="223"/>
      <c r="Q8694" s="223"/>
      <c r="R8694" s="223"/>
    </row>
    <row r="8740" spans="16:18" x14ac:dyDescent="0.2">
      <c r="P8740" s="223"/>
      <c r="Q8740" s="223"/>
      <c r="R8740" s="223"/>
    </row>
    <row r="8786" spans="16:18" x14ac:dyDescent="0.2">
      <c r="P8786" s="223"/>
      <c r="Q8786" s="223"/>
      <c r="R8786" s="223"/>
    </row>
    <row r="8832" spans="16:18" x14ac:dyDescent="0.2">
      <c r="P8832" s="223"/>
      <c r="Q8832" s="223"/>
      <c r="R8832" s="223"/>
    </row>
    <row r="8878" spans="16:18" x14ac:dyDescent="0.2">
      <c r="P8878" s="223"/>
      <c r="Q8878" s="223"/>
      <c r="R8878" s="223"/>
    </row>
    <row r="8924" spans="16:18" x14ac:dyDescent="0.2">
      <c r="P8924" s="223"/>
      <c r="Q8924" s="223"/>
      <c r="R8924" s="223"/>
    </row>
    <row r="8970" spans="16:18" x14ac:dyDescent="0.2">
      <c r="P8970" s="223"/>
      <c r="Q8970" s="223"/>
      <c r="R8970" s="223"/>
    </row>
    <row r="9016" spans="16:18" x14ac:dyDescent="0.2">
      <c r="P9016" s="223"/>
      <c r="Q9016" s="223"/>
      <c r="R9016" s="223"/>
    </row>
    <row r="9062" spans="16:18" x14ac:dyDescent="0.2">
      <c r="P9062" s="223"/>
      <c r="Q9062" s="223"/>
      <c r="R9062" s="223"/>
    </row>
    <row r="9108" spans="16:18" x14ac:dyDescent="0.2">
      <c r="P9108" s="223"/>
      <c r="Q9108" s="223"/>
      <c r="R9108" s="223"/>
    </row>
    <row r="9154" spans="16:18" x14ac:dyDescent="0.2">
      <c r="P9154" s="223"/>
      <c r="Q9154" s="223"/>
      <c r="R9154" s="223"/>
    </row>
    <row r="9200" spans="16:18" x14ac:dyDescent="0.2">
      <c r="P9200" s="223"/>
      <c r="Q9200" s="223"/>
      <c r="R9200" s="223"/>
    </row>
    <row r="9246" spans="16:18" x14ac:dyDescent="0.2">
      <c r="P9246" s="223"/>
      <c r="Q9246" s="223"/>
      <c r="R9246" s="223"/>
    </row>
    <row r="9292" spans="16:18" x14ac:dyDescent="0.2">
      <c r="P9292" s="223"/>
      <c r="Q9292" s="223"/>
      <c r="R9292" s="223"/>
    </row>
    <row r="9338" spans="16:18" x14ac:dyDescent="0.2">
      <c r="P9338" s="223"/>
      <c r="Q9338" s="223"/>
      <c r="R9338" s="223"/>
    </row>
    <row r="9384" spans="16:18" x14ac:dyDescent="0.2">
      <c r="P9384" s="223"/>
      <c r="Q9384" s="223"/>
      <c r="R9384" s="223"/>
    </row>
    <row r="9430" spans="16:18" x14ac:dyDescent="0.2">
      <c r="P9430" s="223"/>
      <c r="Q9430" s="223"/>
      <c r="R9430" s="223"/>
    </row>
    <row r="9476" spans="16:18" x14ac:dyDescent="0.2">
      <c r="P9476" s="223"/>
      <c r="Q9476" s="223"/>
      <c r="R9476" s="223"/>
    </row>
    <row r="9522" spans="16:18" x14ac:dyDescent="0.2">
      <c r="P9522" s="223"/>
      <c r="Q9522" s="223"/>
      <c r="R9522" s="223"/>
    </row>
    <row r="9568" spans="16:18" x14ac:dyDescent="0.2">
      <c r="P9568" s="223"/>
      <c r="Q9568" s="223"/>
      <c r="R9568" s="223"/>
    </row>
    <row r="9614" spans="16:18" x14ac:dyDescent="0.2">
      <c r="P9614" s="223"/>
      <c r="Q9614" s="223"/>
      <c r="R9614" s="223"/>
    </row>
    <row r="9660" spans="16:18" x14ac:dyDescent="0.2">
      <c r="P9660" s="223"/>
      <c r="Q9660" s="223"/>
      <c r="R9660" s="223"/>
    </row>
    <row r="9706" spans="16:18" x14ac:dyDescent="0.2">
      <c r="P9706" s="223"/>
      <c r="Q9706" s="223"/>
      <c r="R9706" s="223"/>
    </row>
    <row r="9752" spans="16:18" x14ac:dyDescent="0.2">
      <c r="P9752" s="223"/>
      <c r="Q9752" s="223"/>
      <c r="R9752" s="223"/>
    </row>
    <row r="9798" spans="16:18" x14ac:dyDescent="0.2">
      <c r="P9798" s="223"/>
      <c r="Q9798" s="223"/>
      <c r="R9798" s="223"/>
    </row>
    <row r="9844" spans="16:18" x14ac:dyDescent="0.2">
      <c r="P9844" s="223"/>
      <c r="Q9844" s="223"/>
      <c r="R9844" s="223"/>
    </row>
    <row r="9890" spans="16:18" x14ac:dyDescent="0.2">
      <c r="P9890" s="223"/>
      <c r="Q9890" s="223"/>
      <c r="R9890" s="223"/>
    </row>
    <row r="9936" spans="16:18" x14ac:dyDescent="0.2">
      <c r="P9936" s="223"/>
      <c r="Q9936" s="223"/>
      <c r="R9936" s="223"/>
    </row>
    <row r="9982" spans="16:18" x14ac:dyDescent="0.2">
      <c r="P9982" s="223"/>
      <c r="Q9982" s="223"/>
      <c r="R9982" s="223"/>
    </row>
    <row r="10028" spans="16:18" x14ac:dyDescent="0.2">
      <c r="P10028" s="223"/>
      <c r="Q10028" s="223"/>
      <c r="R10028" s="223"/>
    </row>
    <row r="10074" spans="16:18" x14ac:dyDescent="0.2">
      <c r="P10074" s="223"/>
      <c r="Q10074" s="223"/>
      <c r="R10074" s="223"/>
    </row>
    <row r="10120" spans="16:18" x14ac:dyDescent="0.2">
      <c r="P10120" s="223"/>
      <c r="Q10120" s="223"/>
      <c r="R10120" s="223"/>
    </row>
    <row r="10166" spans="16:18" x14ac:dyDescent="0.2">
      <c r="P10166" s="223"/>
      <c r="Q10166" s="223"/>
      <c r="R10166" s="223"/>
    </row>
    <row r="10212" spans="16:18" x14ac:dyDescent="0.2">
      <c r="P10212" s="223"/>
      <c r="Q10212" s="223"/>
      <c r="R10212" s="223"/>
    </row>
    <row r="10258" spans="16:18" x14ac:dyDescent="0.2">
      <c r="P10258" s="223"/>
      <c r="Q10258" s="223"/>
      <c r="R10258" s="223"/>
    </row>
    <row r="10304" spans="16:18" x14ac:dyDescent="0.2">
      <c r="P10304" s="223"/>
      <c r="Q10304" s="223"/>
      <c r="R10304" s="223"/>
    </row>
    <row r="10350" spans="16:18" x14ac:dyDescent="0.2">
      <c r="P10350" s="223"/>
      <c r="Q10350" s="223"/>
      <c r="R10350" s="223"/>
    </row>
    <row r="10396" spans="16:18" x14ac:dyDescent="0.2">
      <c r="P10396" s="223"/>
      <c r="Q10396" s="223"/>
      <c r="R10396" s="223"/>
    </row>
    <row r="10442" spans="16:18" x14ac:dyDescent="0.2">
      <c r="P10442" s="223"/>
      <c r="Q10442" s="223"/>
      <c r="R10442" s="223"/>
    </row>
    <row r="10488" spans="16:18" x14ac:dyDescent="0.2">
      <c r="P10488" s="223"/>
      <c r="Q10488" s="223"/>
      <c r="R10488" s="223"/>
    </row>
    <row r="10534" spans="16:18" x14ac:dyDescent="0.2">
      <c r="P10534" s="223"/>
      <c r="Q10534" s="223"/>
      <c r="R10534" s="223"/>
    </row>
    <row r="10580" spans="16:18" x14ac:dyDescent="0.2">
      <c r="P10580" s="223"/>
      <c r="Q10580" s="223"/>
      <c r="R10580" s="223"/>
    </row>
    <row r="10626" spans="16:18" x14ac:dyDescent="0.2">
      <c r="P10626" s="223"/>
      <c r="Q10626" s="223"/>
      <c r="R10626" s="223"/>
    </row>
    <row r="10672" spans="16:18" x14ac:dyDescent="0.2">
      <c r="P10672" s="223"/>
      <c r="Q10672" s="223"/>
      <c r="R10672" s="223"/>
    </row>
    <row r="10718" spans="16:18" x14ac:dyDescent="0.2">
      <c r="P10718" s="223"/>
      <c r="Q10718" s="223"/>
      <c r="R10718" s="223"/>
    </row>
    <row r="10764" spans="16:18" x14ac:dyDescent="0.2">
      <c r="P10764" s="223"/>
      <c r="Q10764" s="223"/>
      <c r="R10764" s="223"/>
    </row>
    <row r="10810" spans="16:18" x14ac:dyDescent="0.2">
      <c r="P10810" s="223"/>
      <c r="Q10810" s="223"/>
      <c r="R10810" s="223"/>
    </row>
    <row r="10856" spans="16:18" x14ac:dyDescent="0.2">
      <c r="P10856" s="223"/>
      <c r="Q10856" s="223"/>
      <c r="R10856" s="223"/>
    </row>
    <row r="10902" spans="16:18" x14ac:dyDescent="0.2">
      <c r="P10902" s="223"/>
      <c r="Q10902" s="223"/>
      <c r="R10902" s="223"/>
    </row>
    <row r="10948" spans="16:18" x14ac:dyDescent="0.2">
      <c r="P10948" s="223"/>
      <c r="Q10948" s="223"/>
      <c r="R10948" s="223"/>
    </row>
    <row r="10994" spans="16:18" x14ac:dyDescent="0.2">
      <c r="P10994" s="223"/>
      <c r="Q10994" s="223"/>
      <c r="R10994" s="223"/>
    </row>
    <row r="11040" spans="16:18" x14ac:dyDescent="0.2">
      <c r="P11040" s="223"/>
      <c r="Q11040" s="223"/>
      <c r="R11040" s="223"/>
    </row>
    <row r="11086" spans="16:18" x14ac:dyDescent="0.2">
      <c r="P11086" s="223"/>
      <c r="Q11086" s="223"/>
      <c r="R11086" s="223"/>
    </row>
    <row r="11132" spans="16:18" x14ac:dyDescent="0.2">
      <c r="P11132" s="223"/>
      <c r="Q11132" s="223"/>
      <c r="R11132" s="223"/>
    </row>
    <row r="11178" spans="16:18" x14ac:dyDescent="0.2">
      <c r="P11178" s="223"/>
      <c r="Q11178" s="223"/>
      <c r="R11178" s="223"/>
    </row>
    <row r="11224" spans="16:18" x14ac:dyDescent="0.2">
      <c r="P11224" s="223"/>
      <c r="Q11224" s="223"/>
      <c r="R11224" s="223"/>
    </row>
    <row r="11270" spans="16:18" x14ac:dyDescent="0.2">
      <c r="P11270" s="223"/>
      <c r="Q11270" s="223"/>
      <c r="R11270" s="223"/>
    </row>
    <row r="11316" spans="16:18" x14ac:dyDescent="0.2">
      <c r="P11316" s="223"/>
      <c r="Q11316" s="223"/>
      <c r="R11316" s="223"/>
    </row>
    <row r="11362" spans="16:18" x14ac:dyDescent="0.2">
      <c r="P11362" s="223"/>
      <c r="Q11362" s="223"/>
      <c r="R11362" s="223"/>
    </row>
    <row r="11408" spans="16:18" x14ac:dyDescent="0.2">
      <c r="P11408" s="223"/>
      <c r="Q11408" s="223"/>
      <c r="R11408" s="223"/>
    </row>
    <row r="11454" spans="16:18" x14ac:dyDescent="0.2">
      <c r="P11454" s="223"/>
      <c r="Q11454" s="223"/>
      <c r="R11454" s="223"/>
    </row>
    <row r="11500" spans="16:18" x14ac:dyDescent="0.2">
      <c r="P11500" s="223"/>
      <c r="Q11500" s="223"/>
      <c r="R11500" s="223"/>
    </row>
    <row r="11546" spans="16:18" x14ac:dyDescent="0.2">
      <c r="P11546" s="223"/>
      <c r="Q11546" s="223"/>
      <c r="R11546" s="223"/>
    </row>
    <row r="11592" spans="16:18" x14ac:dyDescent="0.2">
      <c r="P11592" s="223"/>
      <c r="Q11592" s="223"/>
      <c r="R11592" s="223"/>
    </row>
    <row r="11638" spans="16:18" x14ac:dyDescent="0.2">
      <c r="P11638" s="223"/>
      <c r="Q11638" s="223"/>
      <c r="R11638" s="223"/>
    </row>
    <row r="11684" spans="16:18" x14ac:dyDescent="0.2">
      <c r="P11684" s="223"/>
      <c r="Q11684" s="223"/>
      <c r="R11684" s="223"/>
    </row>
    <row r="11730" spans="16:18" x14ac:dyDescent="0.2">
      <c r="P11730" s="223"/>
      <c r="Q11730" s="223"/>
      <c r="R11730" s="223"/>
    </row>
    <row r="11776" spans="16:18" x14ac:dyDescent="0.2">
      <c r="P11776" s="223"/>
      <c r="Q11776" s="223"/>
      <c r="R11776" s="223"/>
    </row>
    <row r="11822" spans="16:18" x14ac:dyDescent="0.2">
      <c r="P11822" s="223"/>
      <c r="Q11822" s="223"/>
      <c r="R11822" s="223"/>
    </row>
    <row r="11868" spans="16:18" x14ac:dyDescent="0.2">
      <c r="P11868" s="223"/>
      <c r="Q11868" s="223"/>
      <c r="R11868" s="223"/>
    </row>
    <row r="11914" spans="16:18" x14ac:dyDescent="0.2">
      <c r="P11914" s="223"/>
      <c r="Q11914" s="223"/>
      <c r="R11914" s="223"/>
    </row>
    <row r="11960" spans="16:18" x14ac:dyDescent="0.2">
      <c r="P11960" s="223"/>
      <c r="Q11960" s="223"/>
      <c r="R11960" s="223"/>
    </row>
    <row r="12006" spans="16:18" x14ac:dyDescent="0.2">
      <c r="P12006" s="223"/>
      <c r="Q12006" s="223"/>
      <c r="R12006" s="223"/>
    </row>
    <row r="12052" spans="16:18" x14ac:dyDescent="0.2">
      <c r="P12052" s="223"/>
      <c r="Q12052" s="223"/>
      <c r="R12052" s="223"/>
    </row>
    <row r="12098" spans="16:18" x14ac:dyDescent="0.2">
      <c r="P12098" s="223"/>
      <c r="Q12098" s="223"/>
      <c r="R12098" s="223"/>
    </row>
    <row r="12144" spans="16:18" x14ac:dyDescent="0.2">
      <c r="P12144" s="223"/>
      <c r="Q12144" s="223"/>
      <c r="R12144" s="223"/>
    </row>
    <row r="12190" spans="16:18" x14ac:dyDescent="0.2">
      <c r="P12190" s="223"/>
      <c r="Q12190" s="223"/>
      <c r="R12190" s="223"/>
    </row>
    <row r="12236" spans="16:18" x14ac:dyDescent="0.2">
      <c r="P12236" s="223"/>
      <c r="Q12236" s="223"/>
      <c r="R12236" s="223"/>
    </row>
    <row r="12282" spans="16:18" x14ac:dyDescent="0.2">
      <c r="P12282" s="223"/>
      <c r="Q12282" s="223"/>
      <c r="R12282" s="223"/>
    </row>
    <row r="12328" spans="16:18" x14ac:dyDescent="0.2">
      <c r="P12328" s="223"/>
      <c r="Q12328" s="223"/>
      <c r="R12328" s="223"/>
    </row>
    <row r="12374" spans="16:18" x14ac:dyDescent="0.2">
      <c r="P12374" s="223"/>
      <c r="Q12374" s="223"/>
      <c r="R12374" s="223"/>
    </row>
    <row r="12420" spans="16:18" x14ac:dyDescent="0.2">
      <c r="P12420" s="223"/>
      <c r="Q12420" s="223"/>
      <c r="R12420" s="223"/>
    </row>
    <row r="12466" spans="16:18" x14ac:dyDescent="0.2">
      <c r="P12466" s="223"/>
      <c r="Q12466" s="223"/>
      <c r="R12466" s="223"/>
    </row>
    <row r="12512" spans="16:18" x14ac:dyDescent="0.2">
      <c r="P12512" s="223"/>
      <c r="Q12512" s="223"/>
      <c r="R12512" s="223"/>
    </row>
    <row r="12558" spans="16:18" x14ac:dyDescent="0.2">
      <c r="P12558" s="223"/>
      <c r="Q12558" s="223"/>
      <c r="R12558" s="223"/>
    </row>
    <row r="12604" spans="16:18" x14ac:dyDescent="0.2">
      <c r="P12604" s="223"/>
      <c r="Q12604" s="223"/>
      <c r="R12604" s="223"/>
    </row>
    <row r="12650" spans="16:18" x14ac:dyDescent="0.2">
      <c r="P12650" s="223"/>
      <c r="Q12650" s="223"/>
      <c r="R12650" s="223"/>
    </row>
    <row r="12696" spans="16:18" x14ac:dyDescent="0.2">
      <c r="P12696" s="223"/>
      <c r="Q12696" s="223"/>
      <c r="R12696" s="223"/>
    </row>
    <row r="12742" spans="16:18" x14ac:dyDescent="0.2">
      <c r="P12742" s="223"/>
      <c r="Q12742" s="223"/>
      <c r="R12742" s="223"/>
    </row>
    <row r="12788" spans="16:18" x14ac:dyDescent="0.2">
      <c r="P12788" s="223"/>
      <c r="Q12788" s="223"/>
      <c r="R12788" s="223"/>
    </row>
    <row r="12834" spans="16:18" x14ac:dyDescent="0.2">
      <c r="P12834" s="223"/>
      <c r="Q12834" s="223"/>
      <c r="R12834" s="223"/>
    </row>
    <row r="12880" spans="16:18" x14ac:dyDescent="0.2">
      <c r="P12880" s="223"/>
      <c r="Q12880" s="223"/>
      <c r="R12880" s="223"/>
    </row>
    <row r="12926" spans="16:18" x14ac:dyDescent="0.2">
      <c r="P12926" s="223"/>
      <c r="Q12926" s="223"/>
      <c r="R12926" s="223"/>
    </row>
    <row r="12972" spans="16:18" x14ac:dyDescent="0.2">
      <c r="P12972" s="223"/>
      <c r="Q12972" s="223"/>
      <c r="R12972" s="223"/>
    </row>
    <row r="13018" spans="16:18" x14ac:dyDescent="0.2">
      <c r="P13018" s="223"/>
      <c r="Q13018" s="223"/>
      <c r="R13018" s="223"/>
    </row>
    <row r="13064" spans="16:18" x14ac:dyDescent="0.2">
      <c r="P13064" s="223"/>
      <c r="Q13064" s="223"/>
      <c r="R13064" s="223"/>
    </row>
    <row r="13110" spans="16:18" x14ac:dyDescent="0.2">
      <c r="P13110" s="223"/>
      <c r="Q13110" s="223"/>
      <c r="R13110" s="223"/>
    </row>
    <row r="13156" spans="16:18" x14ac:dyDescent="0.2">
      <c r="P13156" s="223"/>
      <c r="Q13156" s="223"/>
      <c r="R13156" s="223"/>
    </row>
    <row r="13202" spans="16:18" x14ac:dyDescent="0.2">
      <c r="P13202" s="223"/>
      <c r="Q13202" s="223"/>
      <c r="R13202" s="223"/>
    </row>
    <row r="13248" spans="16:18" x14ac:dyDescent="0.2">
      <c r="P13248" s="223"/>
      <c r="Q13248" s="223"/>
      <c r="R13248" s="223"/>
    </row>
    <row r="13294" spans="16:18" x14ac:dyDescent="0.2">
      <c r="P13294" s="223"/>
      <c r="Q13294" s="223"/>
      <c r="R13294" s="223"/>
    </row>
    <row r="13340" spans="16:18" x14ac:dyDescent="0.2">
      <c r="P13340" s="223"/>
      <c r="Q13340" s="223"/>
      <c r="R13340" s="223"/>
    </row>
    <row r="13386" spans="16:18" x14ac:dyDescent="0.2">
      <c r="P13386" s="223"/>
      <c r="Q13386" s="223"/>
      <c r="R13386" s="223"/>
    </row>
    <row r="13432" spans="16:18" x14ac:dyDescent="0.2">
      <c r="P13432" s="223"/>
      <c r="Q13432" s="223"/>
      <c r="R13432" s="223"/>
    </row>
    <row r="13478" spans="16:18" x14ac:dyDescent="0.2">
      <c r="P13478" s="223"/>
      <c r="Q13478" s="223"/>
      <c r="R13478" s="223"/>
    </row>
    <row r="13524" spans="16:18" x14ac:dyDescent="0.2">
      <c r="P13524" s="223"/>
      <c r="Q13524" s="223"/>
      <c r="R13524" s="223"/>
    </row>
    <row r="13570" spans="16:18" x14ac:dyDescent="0.2">
      <c r="P13570" s="223"/>
      <c r="Q13570" s="223"/>
      <c r="R13570" s="223"/>
    </row>
    <row r="13616" spans="16:18" x14ac:dyDescent="0.2">
      <c r="P13616" s="223"/>
      <c r="Q13616" s="223"/>
      <c r="R13616" s="223"/>
    </row>
    <row r="13662" spans="16:18" x14ac:dyDescent="0.2">
      <c r="P13662" s="223"/>
      <c r="Q13662" s="223"/>
      <c r="R13662" s="223"/>
    </row>
    <row r="13708" spans="16:18" x14ac:dyDescent="0.2">
      <c r="P13708" s="223"/>
      <c r="Q13708" s="223"/>
      <c r="R13708" s="223"/>
    </row>
    <row r="13754" spans="16:18" x14ac:dyDescent="0.2">
      <c r="P13754" s="223"/>
      <c r="Q13754" s="223"/>
      <c r="R13754" s="223"/>
    </row>
    <row r="13800" spans="16:18" x14ac:dyDescent="0.2">
      <c r="P13800" s="223"/>
      <c r="Q13800" s="223"/>
      <c r="R13800" s="223"/>
    </row>
    <row r="13846" spans="16:18" x14ac:dyDescent="0.2">
      <c r="P13846" s="223"/>
      <c r="Q13846" s="223"/>
      <c r="R13846" s="223"/>
    </row>
    <row r="13892" spans="16:18" x14ac:dyDescent="0.2">
      <c r="P13892" s="223"/>
      <c r="Q13892" s="223"/>
      <c r="R13892" s="223"/>
    </row>
    <row r="13938" spans="16:18" x14ac:dyDescent="0.2">
      <c r="P13938" s="223"/>
      <c r="Q13938" s="223"/>
      <c r="R13938" s="223"/>
    </row>
    <row r="13984" spans="16:18" x14ac:dyDescent="0.2">
      <c r="P13984" s="223"/>
      <c r="Q13984" s="223"/>
      <c r="R13984" s="223"/>
    </row>
    <row r="14030" spans="16:18" x14ac:dyDescent="0.2">
      <c r="P14030" s="223"/>
      <c r="Q14030" s="223"/>
      <c r="R14030" s="223"/>
    </row>
    <row r="14076" spans="16:18" x14ac:dyDescent="0.2">
      <c r="P14076" s="223"/>
      <c r="Q14076" s="223"/>
      <c r="R14076" s="223"/>
    </row>
    <row r="14122" spans="16:18" x14ac:dyDescent="0.2">
      <c r="P14122" s="223"/>
      <c r="Q14122" s="223"/>
      <c r="R14122" s="223"/>
    </row>
    <row r="14168" spans="16:18" x14ac:dyDescent="0.2">
      <c r="P14168" s="223"/>
      <c r="Q14168" s="223"/>
      <c r="R14168" s="223"/>
    </row>
    <row r="14214" spans="16:18" x14ac:dyDescent="0.2">
      <c r="P14214" s="223"/>
      <c r="Q14214" s="223"/>
      <c r="R14214" s="223"/>
    </row>
    <row r="14260" spans="16:18" x14ac:dyDescent="0.2">
      <c r="P14260" s="223"/>
      <c r="Q14260" s="223"/>
      <c r="R14260" s="223"/>
    </row>
    <row r="14306" spans="16:18" x14ac:dyDescent="0.2">
      <c r="P14306" s="223"/>
      <c r="Q14306" s="223"/>
      <c r="R14306" s="223"/>
    </row>
    <row r="14352" spans="16:18" x14ac:dyDescent="0.2">
      <c r="P14352" s="223"/>
      <c r="Q14352" s="223"/>
      <c r="R14352" s="223"/>
    </row>
    <row r="14398" spans="16:18" x14ac:dyDescent="0.2">
      <c r="P14398" s="223"/>
      <c r="Q14398" s="223"/>
      <c r="R14398" s="223"/>
    </row>
    <row r="14444" spans="16:18" x14ac:dyDescent="0.2">
      <c r="P14444" s="223"/>
      <c r="Q14444" s="223"/>
      <c r="R14444" s="223"/>
    </row>
    <row r="14490" spans="16:18" x14ac:dyDescent="0.2">
      <c r="P14490" s="223"/>
      <c r="Q14490" s="223"/>
      <c r="R14490" s="223"/>
    </row>
    <row r="14536" spans="16:18" x14ac:dyDescent="0.2">
      <c r="P14536" s="223"/>
      <c r="Q14536" s="223"/>
      <c r="R14536" s="223"/>
    </row>
    <row r="14582" spans="16:18" x14ac:dyDescent="0.2">
      <c r="P14582" s="223"/>
      <c r="Q14582" s="223"/>
      <c r="R14582" s="223"/>
    </row>
    <row r="14628" spans="16:18" x14ac:dyDescent="0.2">
      <c r="P14628" s="223"/>
      <c r="Q14628" s="223"/>
      <c r="R14628" s="223"/>
    </row>
    <row r="14674" spans="16:18" x14ac:dyDescent="0.2">
      <c r="P14674" s="223"/>
      <c r="Q14674" s="223"/>
      <c r="R14674" s="223"/>
    </row>
    <row r="14720" spans="16:18" x14ac:dyDescent="0.2">
      <c r="P14720" s="223"/>
      <c r="Q14720" s="223"/>
      <c r="R14720" s="223"/>
    </row>
    <row r="14766" spans="16:18" x14ac:dyDescent="0.2">
      <c r="P14766" s="223"/>
      <c r="Q14766" s="223"/>
      <c r="R14766" s="223"/>
    </row>
    <row r="14812" spans="16:18" x14ac:dyDescent="0.2">
      <c r="P14812" s="223"/>
      <c r="Q14812" s="223"/>
      <c r="R14812" s="223"/>
    </row>
    <row r="14858" spans="16:18" x14ac:dyDescent="0.2">
      <c r="P14858" s="223"/>
      <c r="Q14858" s="223"/>
      <c r="R14858" s="223"/>
    </row>
    <row r="14904" spans="16:18" x14ac:dyDescent="0.2">
      <c r="P14904" s="223"/>
      <c r="Q14904" s="223"/>
      <c r="R14904" s="223"/>
    </row>
    <row r="14950" spans="16:18" x14ac:dyDescent="0.2">
      <c r="P14950" s="223"/>
      <c r="Q14950" s="223"/>
      <c r="R14950" s="223"/>
    </row>
    <row r="14996" spans="16:18" x14ac:dyDescent="0.2">
      <c r="P14996" s="223"/>
      <c r="Q14996" s="223"/>
      <c r="R14996" s="223"/>
    </row>
    <row r="15042" spans="16:18" x14ac:dyDescent="0.2">
      <c r="P15042" s="223"/>
      <c r="Q15042" s="223"/>
      <c r="R15042" s="223"/>
    </row>
    <row r="15088" spans="16:18" x14ac:dyDescent="0.2">
      <c r="P15088" s="223"/>
      <c r="Q15088" s="223"/>
      <c r="R15088" s="223"/>
    </row>
    <row r="15134" spans="16:18" x14ac:dyDescent="0.2">
      <c r="P15134" s="223"/>
      <c r="Q15134" s="223"/>
      <c r="R15134" s="223"/>
    </row>
    <row r="15180" spans="16:18" x14ac:dyDescent="0.2">
      <c r="P15180" s="223"/>
      <c r="Q15180" s="223"/>
      <c r="R15180" s="223"/>
    </row>
    <row r="15226" spans="16:18" x14ac:dyDescent="0.2">
      <c r="P15226" s="223"/>
      <c r="Q15226" s="223"/>
      <c r="R15226" s="223"/>
    </row>
    <row r="15272" spans="16:18" x14ac:dyDescent="0.2">
      <c r="P15272" s="223"/>
      <c r="Q15272" s="223"/>
      <c r="R15272" s="223"/>
    </row>
    <row r="15318" spans="16:18" x14ac:dyDescent="0.2">
      <c r="P15318" s="223"/>
      <c r="Q15318" s="223"/>
      <c r="R15318" s="223"/>
    </row>
    <row r="15364" spans="16:18" x14ac:dyDescent="0.2">
      <c r="P15364" s="223"/>
      <c r="Q15364" s="223"/>
      <c r="R15364" s="223"/>
    </row>
    <row r="15410" spans="16:18" x14ac:dyDescent="0.2">
      <c r="P15410" s="223"/>
      <c r="Q15410" s="223"/>
      <c r="R15410" s="223"/>
    </row>
    <row r="15456" spans="16:18" x14ac:dyDescent="0.2">
      <c r="P15456" s="223"/>
      <c r="Q15456" s="223"/>
      <c r="R15456" s="223"/>
    </row>
    <row r="15502" spans="16:18" x14ac:dyDescent="0.2">
      <c r="P15502" s="223"/>
      <c r="Q15502" s="223"/>
      <c r="R15502" s="223"/>
    </row>
    <row r="15548" spans="16:18" x14ac:dyDescent="0.2">
      <c r="P15548" s="223"/>
      <c r="Q15548" s="223"/>
      <c r="R15548" s="223"/>
    </row>
    <row r="15594" spans="16:18" x14ac:dyDescent="0.2">
      <c r="P15594" s="223"/>
      <c r="Q15594" s="223"/>
      <c r="R15594" s="223"/>
    </row>
    <row r="15640" spans="16:18" x14ac:dyDescent="0.2">
      <c r="P15640" s="223"/>
      <c r="Q15640" s="223"/>
      <c r="R15640" s="223"/>
    </row>
    <row r="15686" spans="16:18" x14ac:dyDescent="0.2">
      <c r="P15686" s="223"/>
      <c r="Q15686" s="223"/>
      <c r="R15686" s="223"/>
    </row>
    <row r="15732" spans="16:18" x14ac:dyDescent="0.2">
      <c r="P15732" s="223"/>
      <c r="Q15732" s="223"/>
      <c r="R15732" s="223"/>
    </row>
    <row r="15778" spans="16:18" x14ac:dyDescent="0.2">
      <c r="P15778" s="223"/>
      <c r="Q15778" s="223"/>
      <c r="R15778" s="223"/>
    </row>
    <row r="15824" spans="16:18" x14ac:dyDescent="0.2">
      <c r="P15824" s="223"/>
      <c r="Q15824" s="223"/>
      <c r="R15824" s="223"/>
    </row>
    <row r="15870" spans="16:18" x14ac:dyDescent="0.2">
      <c r="P15870" s="223"/>
      <c r="Q15870" s="223"/>
      <c r="R15870" s="223"/>
    </row>
    <row r="15916" spans="16:18" x14ac:dyDescent="0.2">
      <c r="P15916" s="223"/>
      <c r="Q15916" s="223"/>
      <c r="R15916" s="223"/>
    </row>
    <row r="15962" spans="16:18" x14ac:dyDescent="0.2">
      <c r="P15962" s="223"/>
      <c r="Q15962" s="223"/>
      <c r="R15962" s="223"/>
    </row>
    <row r="16008" spans="16:18" x14ac:dyDescent="0.2">
      <c r="P16008" s="223"/>
      <c r="Q16008" s="223"/>
      <c r="R16008" s="223"/>
    </row>
    <row r="16054" spans="16:18" x14ac:dyDescent="0.2">
      <c r="P16054" s="223"/>
      <c r="Q16054" s="223"/>
      <c r="R16054" s="223"/>
    </row>
    <row r="16100" spans="16:18" x14ac:dyDescent="0.2">
      <c r="P16100" s="223"/>
      <c r="Q16100" s="223"/>
      <c r="R16100" s="223"/>
    </row>
    <row r="16146" spans="16:18" x14ac:dyDescent="0.2">
      <c r="P16146" s="223"/>
      <c r="Q16146" s="223"/>
      <c r="R16146" s="223"/>
    </row>
    <row r="16192" spans="16:18" x14ac:dyDescent="0.2">
      <c r="P16192" s="223"/>
      <c r="Q16192" s="223"/>
      <c r="R16192" s="223"/>
    </row>
    <row r="16238" spans="16:18" x14ac:dyDescent="0.2">
      <c r="P16238" s="223"/>
      <c r="Q16238" s="223"/>
      <c r="R16238" s="223"/>
    </row>
    <row r="16284" spans="16:18" x14ac:dyDescent="0.2">
      <c r="P16284" s="223"/>
      <c r="Q16284" s="223"/>
      <c r="R16284" s="223"/>
    </row>
    <row r="16330" spans="16:18" x14ac:dyDescent="0.2">
      <c r="P16330" s="223"/>
      <c r="Q16330" s="223"/>
      <c r="R16330" s="223"/>
    </row>
    <row r="16376" spans="16:18" x14ac:dyDescent="0.2">
      <c r="P16376" s="223"/>
      <c r="Q16376" s="223"/>
      <c r="R16376" s="223"/>
    </row>
    <row r="16422" spans="16:18" x14ac:dyDescent="0.2">
      <c r="P16422" s="223"/>
      <c r="Q16422" s="223"/>
      <c r="R16422" s="223"/>
    </row>
    <row r="16468" spans="16:18" x14ac:dyDescent="0.2">
      <c r="P16468" s="223"/>
      <c r="Q16468" s="223"/>
      <c r="R16468" s="223"/>
    </row>
    <row r="16514" spans="16:18" x14ac:dyDescent="0.2">
      <c r="P16514" s="223"/>
      <c r="Q16514" s="223"/>
      <c r="R16514" s="223"/>
    </row>
    <row r="16560" spans="16:18" x14ac:dyDescent="0.2">
      <c r="P16560" s="223"/>
      <c r="Q16560" s="223"/>
      <c r="R16560" s="223"/>
    </row>
    <row r="16606" spans="16:18" x14ac:dyDescent="0.2">
      <c r="P16606" s="223"/>
      <c r="Q16606" s="223"/>
      <c r="R16606" s="223"/>
    </row>
    <row r="16652" spans="16:18" x14ac:dyDescent="0.2">
      <c r="P16652" s="223"/>
      <c r="Q16652" s="223"/>
      <c r="R16652" s="223"/>
    </row>
    <row r="16698" spans="16:18" x14ac:dyDescent="0.2">
      <c r="P16698" s="223"/>
      <c r="Q16698" s="223"/>
      <c r="R16698" s="223"/>
    </row>
    <row r="16744" spans="16:18" x14ac:dyDescent="0.2">
      <c r="P16744" s="223"/>
      <c r="Q16744" s="223"/>
      <c r="R16744" s="223"/>
    </row>
    <row r="16790" spans="16:18" x14ac:dyDescent="0.2">
      <c r="P16790" s="223"/>
      <c r="Q16790" s="223"/>
      <c r="R16790" s="223"/>
    </row>
    <row r="16836" spans="16:18" x14ac:dyDescent="0.2">
      <c r="P16836" s="223"/>
      <c r="Q16836" s="223"/>
      <c r="R16836" s="223"/>
    </row>
    <row r="16882" spans="16:18" x14ac:dyDescent="0.2">
      <c r="P16882" s="223"/>
      <c r="Q16882" s="223"/>
      <c r="R16882" s="223"/>
    </row>
    <row r="16928" spans="16:18" x14ac:dyDescent="0.2">
      <c r="P16928" s="223"/>
      <c r="Q16928" s="223"/>
      <c r="R16928" s="223"/>
    </row>
    <row r="16974" spans="16:18" x14ac:dyDescent="0.2">
      <c r="P16974" s="223"/>
      <c r="Q16974" s="223"/>
      <c r="R16974" s="223"/>
    </row>
    <row r="17020" spans="16:18" x14ac:dyDescent="0.2">
      <c r="P17020" s="223"/>
      <c r="Q17020" s="223"/>
      <c r="R17020" s="223"/>
    </row>
    <row r="17066" spans="16:18" x14ac:dyDescent="0.2">
      <c r="P17066" s="223"/>
      <c r="Q17066" s="223"/>
      <c r="R17066" s="223"/>
    </row>
    <row r="17112" spans="16:18" x14ac:dyDescent="0.2">
      <c r="P17112" s="223"/>
      <c r="Q17112" s="223"/>
      <c r="R17112" s="223"/>
    </row>
    <row r="17158" spans="16:18" x14ac:dyDescent="0.2">
      <c r="P17158" s="223"/>
      <c r="Q17158" s="223"/>
      <c r="R17158" s="223"/>
    </row>
    <row r="17204" spans="16:18" x14ac:dyDescent="0.2">
      <c r="P17204" s="223"/>
      <c r="Q17204" s="223"/>
      <c r="R17204" s="223"/>
    </row>
    <row r="17250" spans="16:18" x14ac:dyDescent="0.2">
      <c r="P17250" s="223"/>
      <c r="Q17250" s="223"/>
      <c r="R17250" s="223"/>
    </row>
    <row r="17296" spans="16:18" x14ac:dyDescent="0.2">
      <c r="P17296" s="223"/>
      <c r="Q17296" s="223"/>
      <c r="R17296" s="223"/>
    </row>
    <row r="17342" spans="16:18" x14ac:dyDescent="0.2">
      <c r="P17342" s="223"/>
      <c r="Q17342" s="223"/>
      <c r="R17342" s="223"/>
    </row>
    <row r="17388" spans="16:18" x14ac:dyDescent="0.2">
      <c r="P17388" s="223"/>
      <c r="Q17388" s="223"/>
      <c r="R17388" s="223"/>
    </row>
    <row r="17434" spans="16:18" x14ac:dyDescent="0.2">
      <c r="P17434" s="223"/>
      <c r="Q17434" s="223"/>
      <c r="R17434" s="223"/>
    </row>
    <row r="17480" spans="16:18" x14ac:dyDescent="0.2">
      <c r="P17480" s="223"/>
      <c r="Q17480" s="223"/>
      <c r="R17480" s="223"/>
    </row>
    <row r="17526" spans="16:18" x14ac:dyDescent="0.2">
      <c r="P17526" s="223"/>
      <c r="Q17526" s="223"/>
      <c r="R17526" s="223"/>
    </row>
    <row r="17572" spans="16:18" x14ac:dyDescent="0.2">
      <c r="P17572" s="223"/>
      <c r="Q17572" s="223"/>
      <c r="R17572" s="223"/>
    </row>
    <row r="17618" spans="16:18" x14ac:dyDescent="0.2">
      <c r="P17618" s="223"/>
      <c r="Q17618" s="223"/>
      <c r="R17618" s="223"/>
    </row>
    <row r="17664" spans="16:18" x14ac:dyDescent="0.2">
      <c r="P17664" s="223"/>
      <c r="Q17664" s="223"/>
      <c r="R17664" s="223"/>
    </row>
    <row r="17710" spans="16:18" x14ac:dyDescent="0.2">
      <c r="P17710" s="223"/>
      <c r="Q17710" s="223"/>
      <c r="R17710" s="223"/>
    </row>
    <row r="17756" spans="16:18" x14ac:dyDescent="0.2">
      <c r="P17756" s="223"/>
      <c r="Q17756" s="223"/>
      <c r="R17756" s="223"/>
    </row>
    <row r="17802" spans="16:18" x14ac:dyDescent="0.2">
      <c r="P17802" s="223"/>
      <c r="Q17802" s="223"/>
      <c r="R17802" s="223"/>
    </row>
    <row r="17848" spans="16:18" x14ac:dyDescent="0.2">
      <c r="P17848" s="223"/>
      <c r="Q17848" s="223"/>
      <c r="R17848" s="223"/>
    </row>
    <row r="17894" spans="16:18" x14ac:dyDescent="0.2">
      <c r="P17894" s="223"/>
      <c r="Q17894" s="223"/>
      <c r="R17894" s="223"/>
    </row>
    <row r="17940" spans="16:18" x14ac:dyDescent="0.2">
      <c r="P17940" s="223"/>
      <c r="Q17940" s="223"/>
      <c r="R17940" s="223"/>
    </row>
    <row r="17986" spans="16:18" x14ac:dyDescent="0.2">
      <c r="P17986" s="223"/>
      <c r="Q17986" s="223"/>
      <c r="R17986" s="223"/>
    </row>
    <row r="18032" spans="16:18" x14ac:dyDescent="0.2">
      <c r="P18032" s="223"/>
      <c r="Q18032" s="223"/>
      <c r="R18032" s="223"/>
    </row>
    <row r="18078" spans="16:18" x14ac:dyDescent="0.2">
      <c r="P18078" s="223"/>
      <c r="Q18078" s="223"/>
      <c r="R18078" s="223"/>
    </row>
    <row r="18124" spans="16:18" x14ac:dyDescent="0.2">
      <c r="P18124" s="223"/>
      <c r="Q18124" s="223"/>
      <c r="R18124" s="223"/>
    </row>
    <row r="18170" spans="16:18" x14ac:dyDescent="0.2">
      <c r="P18170" s="223"/>
      <c r="Q18170" s="223"/>
      <c r="R18170" s="223"/>
    </row>
    <row r="18216" spans="16:18" x14ac:dyDescent="0.2">
      <c r="P18216" s="223"/>
      <c r="Q18216" s="223"/>
      <c r="R18216" s="223"/>
    </row>
    <row r="18262" spans="16:18" x14ac:dyDescent="0.2">
      <c r="P18262" s="223"/>
      <c r="Q18262" s="223"/>
      <c r="R18262" s="223"/>
    </row>
    <row r="18308" spans="16:18" x14ac:dyDescent="0.2">
      <c r="P18308" s="223"/>
      <c r="Q18308" s="223"/>
      <c r="R18308" s="223"/>
    </row>
    <row r="18354" spans="16:18" x14ac:dyDescent="0.2">
      <c r="P18354" s="223"/>
      <c r="Q18354" s="223"/>
      <c r="R18354" s="223"/>
    </row>
    <row r="18400" spans="16:18" x14ac:dyDescent="0.2">
      <c r="P18400" s="223"/>
      <c r="Q18400" s="223"/>
      <c r="R18400" s="223"/>
    </row>
    <row r="18446" spans="16:18" x14ac:dyDescent="0.2">
      <c r="P18446" s="223"/>
      <c r="Q18446" s="223"/>
      <c r="R18446" s="223"/>
    </row>
    <row r="18492" spans="16:18" x14ac:dyDescent="0.2">
      <c r="P18492" s="223"/>
      <c r="Q18492" s="223"/>
      <c r="R18492" s="223"/>
    </row>
    <row r="18538" spans="16:18" x14ac:dyDescent="0.2">
      <c r="P18538" s="223"/>
      <c r="Q18538" s="223"/>
      <c r="R18538" s="223"/>
    </row>
    <row r="18584" spans="16:18" x14ac:dyDescent="0.2">
      <c r="P18584" s="223"/>
      <c r="Q18584" s="223"/>
      <c r="R18584" s="223"/>
    </row>
    <row r="18630" spans="16:18" x14ac:dyDescent="0.2">
      <c r="P18630" s="223"/>
      <c r="Q18630" s="223"/>
      <c r="R18630" s="223"/>
    </row>
    <row r="18676" spans="16:18" x14ac:dyDescent="0.2">
      <c r="P18676" s="223"/>
      <c r="Q18676" s="223"/>
      <c r="R18676" s="223"/>
    </row>
    <row r="18722" spans="16:18" x14ac:dyDescent="0.2">
      <c r="P18722" s="223"/>
      <c r="Q18722" s="223"/>
      <c r="R18722" s="223"/>
    </row>
    <row r="18768" spans="16:18" x14ac:dyDescent="0.2">
      <c r="P18768" s="223"/>
      <c r="Q18768" s="223"/>
      <c r="R18768" s="223"/>
    </row>
    <row r="18814" spans="16:18" x14ac:dyDescent="0.2">
      <c r="P18814" s="223"/>
      <c r="Q18814" s="223"/>
      <c r="R18814" s="223"/>
    </row>
    <row r="18860" spans="16:18" x14ac:dyDescent="0.2">
      <c r="P18860" s="223"/>
      <c r="Q18860" s="223"/>
      <c r="R18860" s="223"/>
    </row>
    <row r="18906" spans="16:18" x14ac:dyDescent="0.2">
      <c r="P18906" s="223"/>
      <c r="Q18906" s="223"/>
      <c r="R18906" s="223"/>
    </row>
    <row r="18952" spans="16:18" x14ac:dyDescent="0.2">
      <c r="P18952" s="223"/>
      <c r="Q18952" s="223"/>
      <c r="R18952" s="223"/>
    </row>
    <row r="18998" spans="16:18" x14ac:dyDescent="0.2">
      <c r="P18998" s="223"/>
      <c r="Q18998" s="223"/>
      <c r="R18998" s="223"/>
    </row>
    <row r="19044" spans="16:18" x14ac:dyDescent="0.2">
      <c r="P19044" s="223"/>
      <c r="Q19044" s="223"/>
      <c r="R19044" s="223"/>
    </row>
    <row r="19090" spans="16:18" x14ac:dyDescent="0.2">
      <c r="P19090" s="223"/>
      <c r="Q19090" s="223"/>
      <c r="R19090" s="223"/>
    </row>
    <row r="19136" spans="16:18" x14ac:dyDescent="0.2">
      <c r="P19136" s="223"/>
      <c r="Q19136" s="223"/>
      <c r="R19136" s="223"/>
    </row>
    <row r="19182" spans="16:18" x14ac:dyDescent="0.2">
      <c r="P19182" s="223"/>
      <c r="Q19182" s="223"/>
      <c r="R19182" s="223"/>
    </row>
    <row r="19228" spans="16:18" x14ac:dyDescent="0.2">
      <c r="P19228" s="223"/>
      <c r="Q19228" s="223"/>
      <c r="R19228" s="223"/>
    </row>
    <row r="19274" spans="16:18" x14ac:dyDescent="0.2">
      <c r="P19274" s="223"/>
      <c r="Q19274" s="223"/>
      <c r="R19274" s="223"/>
    </row>
    <row r="19320" spans="16:18" x14ac:dyDescent="0.2">
      <c r="P19320" s="223"/>
      <c r="Q19320" s="223"/>
      <c r="R19320" s="223"/>
    </row>
    <row r="19366" spans="16:18" x14ac:dyDescent="0.2">
      <c r="P19366" s="223"/>
      <c r="Q19366" s="223"/>
      <c r="R19366" s="223"/>
    </row>
    <row r="19412" spans="16:18" x14ac:dyDescent="0.2">
      <c r="P19412" s="223"/>
      <c r="Q19412" s="223"/>
      <c r="R19412" s="223"/>
    </row>
    <row r="19458" spans="16:18" x14ac:dyDescent="0.2">
      <c r="P19458" s="223"/>
      <c r="Q19458" s="223"/>
      <c r="R19458" s="223"/>
    </row>
    <row r="19504" spans="16:18" x14ac:dyDescent="0.2">
      <c r="P19504" s="223"/>
      <c r="Q19504" s="223"/>
      <c r="R19504" s="223"/>
    </row>
    <row r="19550" spans="16:18" x14ac:dyDescent="0.2">
      <c r="P19550" s="223"/>
      <c r="Q19550" s="223"/>
      <c r="R19550" s="223"/>
    </row>
    <row r="19596" spans="16:18" x14ac:dyDescent="0.2">
      <c r="P19596" s="223"/>
      <c r="Q19596" s="223"/>
      <c r="R19596" s="223"/>
    </row>
    <row r="19642" spans="16:18" x14ac:dyDescent="0.2">
      <c r="P19642" s="223"/>
      <c r="Q19642" s="223"/>
      <c r="R19642" s="223"/>
    </row>
    <row r="19688" spans="16:18" x14ac:dyDescent="0.2">
      <c r="P19688" s="223"/>
      <c r="Q19688" s="223"/>
      <c r="R19688" s="223"/>
    </row>
    <row r="19734" spans="16:18" x14ac:dyDescent="0.2">
      <c r="P19734" s="223"/>
      <c r="Q19734" s="223"/>
      <c r="R19734" s="223"/>
    </row>
    <row r="19780" spans="16:18" x14ac:dyDescent="0.2">
      <c r="P19780" s="223"/>
      <c r="Q19780" s="223"/>
      <c r="R19780" s="223"/>
    </row>
    <row r="19826" spans="16:18" x14ac:dyDescent="0.2">
      <c r="P19826" s="223"/>
      <c r="Q19826" s="223"/>
      <c r="R19826" s="223"/>
    </row>
    <row r="19872" spans="16:18" x14ac:dyDescent="0.2">
      <c r="P19872" s="223"/>
      <c r="Q19872" s="223"/>
      <c r="R19872" s="223"/>
    </row>
    <row r="19918" spans="16:18" x14ac:dyDescent="0.2">
      <c r="P19918" s="223"/>
      <c r="Q19918" s="223"/>
      <c r="R19918" s="223"/>
    </row>
    <row r="19964" spans="16:18" x14ac:dyDescent="0.2">
      <c r="P19964" s="223"/>
      <c r="Q19964" s="223"/>
      <c r="R19964" s="223"/>
    </row>
    <row r="20010" spans="16:18" x14ac:dyDescent="0.2">
      <c r="P20010" s="223"/>
      <c r="Q20010" s="223"/>
      <c r="R20010" s="223"/>
    </row>
    <row r="20056" spans="16:18" x14ac:dyDescent="0.2">
      <c r="P20056" s="223"/>
      <c r="Q20056" s="223"/>
      <c r="R20056" s="223"/>
    </row>
    <row r="20102" spans="16:18" x14ac:dyDescent="0.2">
      <c r="P20102" s="223"/>
      <c r="Q20102" s="223"/>
      <c r="R20102" s="223"/>
    </row>
    <row r="20148" spans="16:18" x14ac:dyDescent="0.2">
      <c r="P20148" s="223"/>
      <c r="Q20148" s="223"/>
      <c r="R20148" s="223"/>
    </row>
    <row r="20194" spans="16:18" x14ac:dyDescent="0.2">
      <c r="P20194" s="223"/>
      <c r="Q20194" s="223"/>
      <c r="R20194" s="223"/>
    </row>
    <row r="20240" spans="16:18" x14ac:dyDescent="0.2">
      <c r="P20240" s="223"/>
      <c r="Q20240" s="223"/>
      <c r="R20240" s="223"/>
    </row>
    <row r="20286" spans="16:18" x14ac:dyDescent="0.2">
      <c r="P20286" s="223"/>
      <c r="Q20286" s="223"/>
      <c r="R20286" s="223"/>
    </row>
    <row r="20332" spans="16:18" x14ac:dyDescent="0.2">
      <c r="P20332" s="223"/>
      <c r="Q20332" s="223"/>
      <c r="R20332" s="223"/>
    </row>
    <row r="20378" spans="16:18" x14ac:dyDescent="0.2">
      <c r="P20378" s="223"/>
      <c r="Q20378" s="223"/>
      <c r="R20378" s="223"/>
    </row>
    <row r="20424" spans="16:18" x14ac:dyDescent="0.2">
      <c r="P20424" s="223"/>
      <c r="Q20424" s="223"/>
      <c r="R20424" s="223"/>
    </row>
    <row r="20470" spans="16:18" x14ac:dyDescent="0.2">
      <c r="P20470" s="223"/>
      <c r="Q20470" s="223"/>
      <c r="R20470" s="223"/>
    </row>
    <row r="20516" spans="16:18" x14ac:dyDescent="0.2">
      <c r="P20516" s="223"/>
      <c r="Q20516" s="223"/>
      <c r="R20516" s="223"/>
    </row>
    <row r="20562" spans="16:18" x14ac:dyDescent="0.2">
      <c r="P20562" s="223"/>
      <c r="Q20562" s="223"/>
      <c r="R20562" s="223"/>
    </row>
    <row r="20608" spans="16:18" x14ac:dyDescent="0.2">
      <c r="P20608" s="223"/>
      <c r="Q20608" s="223"/>
      <c r="R20608" s="223"/>
    </row>
    <row r="20654" spans="16:18" x14ac:dyDescent="0.2">
      <c r="P20654" s="223"/>
      <c r="Q20654" s="223"/>
      <c r="R20654" s="223"/>
    </row>
    <row r="20700" spans="16:18" x14ac:dyDescent="0.2">
      <c r="P20700" s="223"/>
      <c r="Q20700" s="223"/>
      <c r="R20700" s="223"/>
    </row>
    <row r="20746" spans="16:18" x14ac:dyDescent="0.2">
      <c r="P20746" s="223"/>
      <c r="Q20746" s="223"/>
      <c r="R20746" s="223"/>
    </row>
    <row r="20792" spans="16:18" x14ac:dyDescent="0.2">
      <c r="P20792" s="223"/>
      <c r="Q20792" s="223"/>
      <c r="R20792" s="223"/>
    </row>
    <row r="20838" spans="16:18" x14ac:dyDescent="0.2">
      <c r="P20838" s="223"/>
      <c r="Q20838" s="223"/>
      <c r="R20838" s="223"/>
    </row>
    <row r="20884" spans="16:18" x14ac:dyDescent="0.2">
      <c r="P20884" s="223"/>
      <c r="Q20884" s="223"/>
      <c r="R20884" s="223"/>
    </row>
    <row r="20930" spans="16:18" x14ac:dyDescent="0.2">
      <c r="P20930" s="223"/>
      <c r="Q20930" s="223"/>
      <c r="R20930" s="223"/>
    </row>
    <row r="20976" spans="16:18" x14ac:dyDescent="0.2">
      <c r="P20976" s="223"/>
      <c r="Q20976" s="223"/>
      <c r="R20976" s="223"/>
    </row>
    <row r="21022" spans="16:18" x14ac:dyDescent="0.2">
      <c r="P21022" s="223"/>
      <c r="Q21022" s="223"/>
      <c r="R21022" s="223"/>
    </row>
    <row r="21068" spans="16:18" x14ac:dyDescent="0.2">
      <c r="P21068" s="223"/>
      <c r="Q21068" s="223"/>
      <c r="R21068" s="223"/>
    </row>
    <row r="21114" spans="16:18" x14ac:dyDescent="0.2">
      <c r="P21114" s="223"/>
      <c r="Q21114" s="223"/>
      <c r="R21114" s="223"/>
    </row>
    <row r="21160" spans="16:18" x14ac:dyDescent="0.2">
      <c r="P21160" s="223"/>
      <c r="Q21160" s="223"/>
      <c r="R21160" s="223"/>
    </row>
    <row r="21206" spans="16:18" x14ac:dyDescent="0.2">
      <c r="P21206" s="223"/>
      <c r="Q21206" s="223"/>
      <c r="R21206" s="223"/>
    </row>
    <row r="21252" spans="16:18" x14ac:dyDescent="0.2">
      <c r="P21252" s="223"/>
      <c r="Q21252" s="223"/>
      <c r="R21252" s="223"/>
    </row>
    <row r="21298" spans="16:18" x14ac:dyDescent="0.2">
      <c r="P21298" s="223"/>
      <c r="Q21298" s="223"/>
      <c r="R21298" s="223"/>
    </row>
    <row r="21344" spans="16:18" x14ac:dyDescent="0.2">
      <c r="P21344" s="223"/>
      <c r="Q21344" s="223"/>
      <c r="R21344" s="223"/>
    </row>
    <row r="21390" spans="16:18" x14ac:dyDescent="0.2">
      <c r="P21390" s="223"/>
      <c r="Q21390" s="223"/>
      <c r="R21390" s="223"/>
    </row>
    <row r="21436" spans="16:18" x14ac:dyDescent="0.2">
      <c r="P21436" s="223"/>
      <c r="Q21436" s="223"/>
      <c r="R21436" s="223"/>
    </row>
    <row r="21482" spans="16:18" x14ac:dyDescent="0.2">
      <c r="P21482" s="223"/>
      <c r="Q21482" s="223"/>
      <c r="R21482" s="223"/>
    </row>
    <row r="21528" spans="16:18" x14ac:dyDescent="0.2">
      <c r="P21528" s="223"/>
      <c r="Q21528" s="223"/>
      <c r="R21528" s="223"/>
    </row>
    <row r="21574" spans="16:18" x14ac:dyDescent="0.2">
      <c r="P21574" s="223"/>
      <c r="Q21574" s="223"/>
      <c r="R21574" s="223"/>
    </row>
    <row r="21620" spans="16:18" x14ac:dyDescent="0.2">
      <c r="P21620" s="223"/>
      <c r="Q21620" s="223"/>
      <c r="R21620" s="223"/>
    </row>
    <row r="21666" spans="16:18" x14ac:dyDescent="0.2">
      <c r="P21666" s="223"/>
      <c r="Q21666" s="223"/>
      <c r="R21666" s="223"/>
    </row>
    <row r="21712" spans="16:18" x14ac:dyDescent="0.2">
      <c r="P21712" s="223"/>
      <c r="Q21712" s="223"/>
      <c r="R21712" s="223"/>
    </row>
    <row r="21758" spans="16:18" x14ac:dyDescent="0.2">
      <c r="P21758" s="223"/>
      <c r="Q21758" s="223"/>
      <c r="R21758" s="223"/>
    </row>
    <row r="21804" spans="16:18" x14ac:dyDescent="0.2">
      <c r="P21804" s="223"/>
      <c r="Q21804" s="223"/>
      <c r="R21804" s="223"/>
    </row>
    <row r="21850" spans="16:18" x14ac:dyDescent="0.2">
      <c r="P21850" s="223"/>
      <c r="Q21850" s="223"/>
      <c r="R21850" s="223"/>
    </row>
    <row r="21896" spans="16:18" x14ac:dyDescent="0.2">
      <c r="P21896" s="223"/>
      <c r="Q21896" s="223"/>
      <c r="R21896" s="223"/>
    </row>
    <row r="21942" spans="16:18" x14ac:dyDescent="0.2">
      <c r="P21942" s="223"/>
      <c r="Q21942" s="223"/>
      <c r="R21942" s="223"/>
    </row>
    <row r="21988" spans="16:18" x14ac:dyDescent="0.2">
      <c r="P21988" s="223"/>
      <c r="Q21988" s="223"/>
      <c r="R21988" s="223"/>
    </row>
    <row r="22034" spans="16:18" x14ac:dyDescent="0.2">
      <c r="P22034" s="223"/>
      <c r="Q22034" s="223"/>
      <c r="R22034" s="223"/>
    </row>
    <row r="22080" spans="16:18" x14ac:dyDescent="0.2">
      <c r="P22080" s="223"/>
      <c r="Q22080" s="223"/>
      <c r="R22080" s="223"/>
    </row>
    <row r="22126" spans="16:18" x14ac:dyDescent="0.2">
      <c r="P22126" s="223"/>
      <c r="Q22126" s="223"/>
      <c r="R22126" s="223"/>
    </row>
    <row r="22172" spans="16:18" x14ac:dyDescent="0.2">
      <c r="P22172" s="223"/>
      <c r="Q22172" s="223"/>
      <c r="R22172" s="223"/>
    </row>
    <row r="22218" spans="16:18" x14ac:dyDescent="0.2">
      <c r="P22218" s="223"/>
      <c r="Q22218" s="223"/>
      <c r="R22218" s="223"/>
    </row>
    <row r="22264" spans="16:18" x14ac:dyDescent="0.2">
      <c r="P22264" s="223"/>
      <c r="Q22264" s="223"/>
      <c r="R22264" s="223"/>
    </row>
    <row r="22310" spans="16:18" x14ac:dyDescent="0.2">
      <c r="P22310" s="223"/>
      <c r="Q22310" s="223"/>
      <c r="R22310" s="223"/>
    </row>
    <row r="22356" spans="16:18" x14ac:dyDescent="0.2">
      <c r="P22356" s="223"/>
      <c r="Q22356" s="223"/>
      <c r="R22356" s="223"/>
    </row>
    <row r="22402" spans="16:18" x14ac:dyDescent="0.2">
      <c r="P22402" s="223"/>
      <c r="Q22402" s="223"/>
      <c r="R22402" s="223"/>
    </row>
    <row r="22448" spans="16:18" x14ac:dyDescent="0.2">
      <c r="P22448" s="223"/>
      <c r="Q22448" s="223"/>
      <c r="R22448" s="223"/>
    </row>
    <row r="22494" spans="16:18" x14ac:dyDescent="0.2">
      <c r="P22494" s="223"/>
      <c r="Q22494" s="223"/>
      <c r="R22494" s="223"/>
    </row>
    <row r="22540" spans="16:18" x14ac:dyDescent="0.2">
      <c r="P22540" s="223"/>
      <c r="Q22540" s="223"/>
      <c r="R22540" s="223"/>
    </row>
    <row r="22586" spans="16:18" x14ac:dyDescent="0.2">
      <c r="P22586" s="223"/>
      <c r="Q22586" s="223"/>
      <c r="R22586" s="223"/>
    </row>
    <row r="22632" spans="16:18" x14ac:dyDescent="0.2">
      <c r="P22632" s="223"/>
      <c r="Q22632" s="223"/>
      <c r="R22632" s="223"/>
    </row>
    <row r="22678" spans="16:18" x14ac:dyDescent="0.2">
      <c r="P22678" s="223"/>
      <c r="Q22678" s="223"/>
      <c r="R22678" s="223"/>
    </row>
    <row r="22724" spans="16:18" x14ac:dyDescent="0.2">
      <c r="P22724" s="223"/>
      <c r="Q22724" s="223"/>
      <c r="R22724" s="223"/>
    </row>
    <row r="22770" spans="16:18" x14ac:dyDescent="0.2">
      <c r="P22770" s="223"/>
      <c r="Q22770" s="223"/>
      <c r="R22770" s="223"/>
    </row>
    <row r="22816" spans="16:18" x14ac:dyDescent="0.2">
      <c r="P22816" s="223"/>
      <c r="Q22816" s="223"/>
      <c r="R22816" s="223"/>
    </row>
    <row r="22862" spans="16:18" x14ac:dyDescent="0.2">
      <c r="P22862" s="223"/>
      <c r="Q22862" s="223"/>
      <c r="R22862" s="223"/>
    </row>
    <row r="22908" spans="16:18" x14ac:dyDescent="0.2">
      <c r="P22908" s="223"/>
      <c r="Q22908" s="223"/>
      <c r="R22908" s="223"/>
    </row>
    <row r="22954" spans="16:18" x14ac:dyDescent="0.2">
      <c r="P22954" s="223"/>
      <c r="Q22954" s="223"/>
      <c r="R22954" s="223"/>
    </row>
    <row r="23000" spans="16:18" x14ac:dyDescent="0.2">
      <c r="P23000" s="223"/>
      <c r="Q23000" s="223"/>
      <c r="R23000" s="223"/>
    </row>
    <row r="23046" spans="16:18" x14ac:dyDescent="0.2">
      <c r="P23046" s="223"/>
      <c r="Q23046" s="223"/>
      <c r="R23046" s="223"/>
    </row>
    <row r="23092" spans="16:18" x14ac:dyDescent="0.2">
      <c r="P23092" s="223"/>
      <c r="Q23092" s="223"/>
      <c r="R23092" s="223"/>
    </row>
    <row r="23138" spans="16:18" x14ac:dyDescent="0.2">
      <c r="P23138" s="223"/>
      <c r="Q23138" s="223"/>
      <c r="R23138" s="223"/>
    </row>
    <row r="23184" spans="16:18" x14ac:dyDescent="0.2">
      <c r="P23184" s="223"/>
      <c r="Q23184" s="223"/>
      <c r="R23184" s="223"/>
    </row>
    <row r="23230" spans="16:18" x14ac:dyDescent="0.2">
      <c r="P23230" s="223"/>
      <c r="Q23230" s="223"/>
      <c r="R23230" s="223"/>
    </row>
    <row r="23276" spans="16:18" x14ac:dyDescent="0.2">
      <c r="P23276" s="223"/>
      <c r="Q23276" s="223"/>
      <c r="R23276" s="223"/>
    </row>
    <row r="23322" spans="16:18" x14ac:dyDescent="0.2">
      <c r="P23322" s="223"/>
      <c r="Q23322" s="223"/>
      <c r="R23322" s="223"/>
    </row>
    <row r="23368" spans="16:18" x14ac:dyDescent="0.2">
      <c r="P23368" s="223"/>
      <c r="Q23368" s="223"/>
      <c r="R23368" s="223"/>
    </row>
    <row r="23414" spans="16:18" x14ac:dyDescent="0.2">
      <c r="P23414" s="223"/>
      <c r="Q23414" s="223"/>
      <c r="R23414" s="223"/>
    </row>
    <row r="23460" spans="16:18" x14ac:dyDescent="0.2">
      <c r="P23460" s="223"/>
      <c r="Q23460" s="223"/>
      <c r="R23460" s="223"/>
    </row>
    <row r="23506" spans="16:18" x14ac:dyDescent="0.2">
      <c r="P23506" s="223"/>
      <c r="Q23506" s="223"/>
      <c r="R23506" s="223"/>
    </row>
    <row r="23552" spans="16:18" x14ac:dyDescent="0.2">
      <c r="P23552" s="223"/>
      <c r="Q23552" s="223"/>
      <c r="R23552" s="223"/>
    </row>
    <row r="23598" spans="16:18" x14ac:dyDescent="0.2">
      <c r="P23598" s="223"/>
      <c r="Q23598" s="223"/>
      <c r="R23598" s="223"/>
    </row>
    <row r="23644" spans="16:18" x14ac:dyDescent="0.2">
      <c r="P23644" s="223"/>
      <c r="Q23644" s="223"/>
      <c r="R23644" s="223"/>
    </row>
    <row r="23690" spans="16:18" x14ac:dyDescent="0.2">
      <c r="P23690" s="223"/>
      <c r="Q23690" s="223"/>
      <c r="R23690" s="223"/>
    </row>
    <row r="23736" spans="16:18" x14ac:dyDescent="0.2">
      <c r="P23736" s="223"/>
      <c r="Q23736" s="223"/>
      <c r="R23736" s="223"/>
    </row>
    <row r="23782" spans="16:18" x14ac:dyDescent="0.2">
      <c r="P23782" s="223"/>
      <c r="Q23782" s="223"/>
      <c r="R23782" s="223"/>
    </row>
    <row r="23828" spans="16:18" x14ac:dyDescent="0.2">
      <c r="P23828" s="223"/>
      <c r="Q23828" s="223"/>
      <c r="R23828" s="223"/>
    </row>
    <row r="23874" spans="16:18" x14ac:dyDescent="0.2">
      <c r="P23874" s="223"/>
      <c r="Q23874" s="223"/>
      <c r="R23874" s="223"/>
    </row>
    <row r="23920" spans="16:18" x14ac:dyDescent="0.2">
      <c r="P23920" s="223"/>
      <c r="Q23920" s="223"/>
      <c r="R23920" s="223"/>
    </row>
    <row r="23966" spans="16:18" x14ac:dyDescent="0.2">
      <c r="P23966" s="223"/>
      <c r="Q23966" s="223"/>
      <c r="R23966" s="223"/>
    </row>
    <row r="24012" spans="16:18" x14ac:dyDescent="0.2">
      <c r="P24012" s="223"/>
      <c r="Q24012" s="223"/>
      <c r="R24012" s="223"/>
    </row>
    <row r="24058" spans="16:18" x14ac:dyDescent="0.2">
      <c r="P24058" s="223"/>
      <c r="Q24058" s="223"/>
      <c r="R24058" s="223"/>
    </row>
    <row r="24104" spans="16:18" x14ac:dyDescent="0.2">
      <c r="P24104" s="223"/>
      <c r="Q24104" s="223"/>
      <c r="R24104" s="223"/>
    </row>
    <row r="24150" spans="16:18" x14ac:dyDescent="0.2">
      <c r="P24150" s="223"/>
      <c r="Q24150" s="223"/>
      <c r="R24150" s="223"/>
    </row>
    <row r="24196" spans="16:18" x14ac:dyDescent="0.2">
      <c r="P24196" s="223"/>
      <c r="Q24196" s="223"/>
      <c r="R24196" s="223"/>
    </row>
    <row r="24242" spans="16:18" x14ac:dyDescent="0.2">
      <c r="P24242" s="223"/>
      <c r="Q24242" s="223"/>
      <c r="R24242" s="223"/>
    </row>
    <row r="24288" spans="16:18" x14ac:dyDescent="0.2">
      <c r="P24288" s="223"/>
      <c r="Q24288" s="223"/>
      <c r="R24288" s="223"/>
    </row>
    <row r="24334" spans="16:18" x14ac:dyDescent="0.2">
      <c r="P24334" s="223"/>
      <c r="Q24334" s="223"/>
      <c r="R24334" s="223"/>
    </row>
    <row r="24380" spans="16:18" x14ac:dyDescent="0.2">
      <c r="P24380" s="223"/>
      <c r="Q24380" s="223"/>
      <c r="R24380" s="223"/>
    </row>
    <row r="24426" spans="16:18" x14ac:dyDescent="0.2">
      <c r="P24426" s="223"/>
      <c r="Q24426" s="223"/>
      <c r="R24426" s="223"/>
    </row>
    <row r="24472" spans="16:18" x14ac:dyDescent="0.2">
      <c r="P24472" s="223"/>
      <c r="Q24472" s="223"/>
      <c r="R24472" s="223"/>
    </row>
    <row r="24518" spans="16:18" x14ac:dyDescent="0.2">
      <c r="P24518" s="223"/>
      <c r="Q24518" s="223"/>
      <c r="R24518" s="223"/>
    </row>
    <row r="24564" spans="16:18" x14ac:dyDescent="0.2">
      <c r="P24564" s="223"/>
      <c r="Q24564" s="223"/>
      <c r="R24564" s="223"/>
    </row>
    <row r="24610" spans="16:18" x14ac:dyDescent="0.2">
      <c r="P24610" s="223"/>
      <c r="Q24610" s="223"/>
      <c r="R24610" s="223"/>
    </row>
    <row r="24656" spans="16:18" x14ac:dyDescent="0.2">
      <c r="P24656" s="223"/>
      <c r="Q24656" s="223"/>
      <c r="R24656" s="223"/>
    </row>
    <row r="24702" spans="16:18" x14ac:dyDescent="0.2">
      <c r="P24702" s="223"/>
      <c r="Q24702" s="223"/>
      <c r="R24702" s="223"/>
    </row>
    <row r="24748" spans="16:18" x14ac:dyDescent="0.2">
      <c r="P24748" s="223"/>
      <c r="Q24748" s="223"/>
      <c r="R24748" s="223"/>
    </row>
    <row r="24794" spans="16:18" x14ac:dyDescent="0.2">
      <c r="P24794" s="223"/>
      <c r="Q24794" s="223"/>
      <c r="R24794" s="223"/>
    </row>
    <row r="24840" spans="16:18" x14ac:dyDescent="0.2">
      <c r="P24840" s="223"/>
      <c r="Q24840" s="223"/>
      <c r="R24840" s="223"/>
    </row>
    <row r="24886" spans="16:18" x14ac:dyDescent="0.2">
      <c r="P24886" s="223"/>
      <c r="Q24886" s="223"/>
      <c r="R24886" s="223"/>
    </row>
    <row r="24932" spans="16:18" x14ac:dyDescent="0.2">
      <c r="P24932" s="223"/>
      <c r="Q24932" s="223"/>
      <c r="R24932" s="223"/>
    </row>
    <row r="24978" spans="16:18" x14ac:dyDescent="0.2">
      <c r="P24978" s="223"/>
      <c r="Q24978" s="223"/>
      <c r="R24978" s="223"/>
    </row>
    <row r="25024" spans="16:18" x14ac:dyDescent="0.2">
      <c r="P25024" s="223"/>
      <c r="Q25024" s="223"/>
      <c r="R25024" s="223"/>
    </row>
    <row r="25070" spans="16:18" x14ac:dyDescent="0.2">
      <c r="P25070" s="223"/>
      <c r="Q25070" s="223"/>
      <c r="R25070" s="223"/>
    </row>
    <row r="25116" spans="16:18" x14ac:dyDescent="0.2">
      <c r="P25116" s="223"/>
      <c r="Q25116" s="223"/>
      <c r="R25116" s="223"/>
    </row>
    <row r="25162" spans="16:18" x14ac:dyDescent="0.2">
      <c r="P25162" s="223"/>
      <c r="Q25162" s="223"/>
      <c r="R25162" s="223"/>
    </row>
    <row r="25208" spans="16:18" x14ac:dyDescent="0.2">
      <c r="P25208" s="223"/>
      <c r="Q25208" s="223"/>
      <c r="R25208" s="223"/>
    </row>
    <row r="25254" spans="16:18" x14ac:dyDescent="0.2">
      <c r="P25254" s="223"/>
      <c r="Q25254" s="223"/>
      <c r="R25254" s="223"/>
    </row>
    <row r="25300" spans="16:18" x14ac:dyDescent="0.2">
      <c r="P25300" s="223"/>
      <c r="Q25300" s="223"/>
      <c r="R25300" s="223"/>
    </row>
    <row r="25346" spans="16:18" x14ac:dyDescent="0.2">
      <c r="P25346" s="223"/>
      <c r="Q25346" s="223"/>
      <c r="R25346" s="223"/>
    </row>
    <row r="25392" spans="16:18" x14ac:dyDescent="0.2">
      <c r="P25392" s="223"/>
      <c r="Q25392" s="223"/>
      <c r="R25392" s="223"/>
    </row>
    <row r="25438" spans="16:18" x14ac:dyDescent="0.2">
      <c r="P25438" s="223"/>
      <c r="Q25438" s="223"/>
      <c r="R25438" s="223"/>
    </row>
    <row r="25484" spans="16:18" x14ac:dyDescent="0.2">
      <c r="P25484" s="223"/>
      <c r="Q25484" s="223"/>
      <c r="R25484" s="223"/>
    </row>
    <row r="25530" spans="16:18" x14ac:dyDescent="0.2">
      <c r="P25530" s="223"/>
      <c r="Q25530" s="223"/>
      <c r="R25530" s="223"/>
    </row>
    <row r="25576" spans="16:18" x14ac:dyDescent="0.2">
      <c r="P25576" s="223"/>
      <c r="Q25576" s="223"/>
      <c r="R25576" s="223"/>
    </row>
    <row r="25622" spans="16:18" x14ac:dyDescent="0.2">
      <c r="P25622" s="223"/>
      <c r="Q25622" s="223"/>
      <c r="R25622" s="223"/>
    </row>
    <row r="25668" spans="16:18" x14ac:dyDescent="0.2">
      <c r="P25668" s="223"/>
      <c r="Q25668" s="223"/>
      <c r="R25668" s="223"/>
    </row>
    <row r="25714" spans="16:18" x14ac:dyDescent="0.2">
      <c r="P25714" s="223"/>
      <c r="Q25714" s="223"/>
      <c r="R25714" s="223"/>
    </row>
    <row r="25760" spans="16:18" x14ac:dyDescent="0.2">
      <c r="P25760" s="223"/>
      <c r="Q25760" s="223"/>
      <c r="R25760" s="223"/>
    </row>
    <row r="25806" spans="16:18" x14ac:dyDescent="0.2">
      <c r="P25806" s="223"/>
      <c r="Q25806" s="223"/>
      <c r="R25806" s="223"/>
    </row>
    <row r="25852" spans="16:18" x14ac:dyDescent="0.2">
      <c r="P25852" s="223"/>
      <c r="Q25852" s="223"/>
      <c r="R25852" s="223"/>
    </row>
    <row r="25898" spans="16:18" x14ac:dyDescent="0.2">
      <c r="P25898" s="223"/>
      <c r="Q25898" s="223"/>
      <c r="R25898" s="223"/>
    </row>
    <row r="25944" spans="16:18" x14ac:dyDescent="0.2">
      <c r="P25944" s="223"/>
      <c r="Q25944" s="223"/>
      <c r="R25944" s="223"/>
    </row>
    <row r="25990" spans="16:18" x14ac:dyDescent="0.2">
      <c r="P25990" s="223"/>
      <c r="Q25990" s="223"/>
      <c r="R25990" s="223"/>
    </row>
    <row r="26036" spans="16:18" x14ac:dyDescent="0.2">
      <c r="P26036" s="223"/>
      <c r="Q26036" s="223"/>
      <c r="R26036" s="223"/>
    </row>
    <row r="26082" spans="16:18" x14ac:dyDescent="0.2">
      <c r="P26082" s="223"/>
      <c r="Q26082" s="223"/>
      <c r="R26082" s="223"/>
    </row>
    <row r="26128" spans="16:18" x14ac:dyDescent="0.2">
      <c r="P26128" s="223"/>
      <c r="Q26128" s="223"/>
      <c r="R26128" s="223"/>
    </row>
    <row r="26174" spans="16:18" x14ac:dyDescent="0.2">
      <c r="P26174" s="223"/>
      <c r="Q26174" s="223"/>
      <c r="R26174" s="223"/>
    </row>
    <row r="26220" spans="16:18" x14ac:dyDescent="0.2">
      <c r="P26220" s="223"/>
      <c r="Q26220" s="223"/>
      <c r="R26220" s="223"/>
    </row>
    <row r="26266" spans="16:18" x14ac:dyDescent="0.2">
      <c r="P26266" s="223"/>
      <c r="Q26266" s="223"/>
      <c r="R26266" s="223"/>
    </row>
    <row r="26312" spans="16:18" x14ac:dyDescent="0.2">
      <c r="P26312" s="223"/>
      <c r="Q26312" s="223"/>
      <c r="R26312" s="223"/>
    </row>
    <row r="26358" spans="16:18" x14ac:dyDescent="0.2">
      <c r="P26358" s="223"/>
      <c r="Q26358" s="223"/>
      <c r="R26358" s="223"/>
    </row>
    <row r="26404" spans="16:18" x14ac:dyDescent="0.2">
      <c r="P26404" s="223"/>
      <c r="Q26404" s="223"/>
      <c r="R26404" s="223"/>
    </row>
    <row r="26450" spans="16:18" x14ac:dyDescent="0.2">
      <c r="P26450" s="223"/>
      <c r="Q26450" s="223"/>
      <c r="R26450" s="223"/>
    </row>
    <row r="26496" spans="16:18" x14ac:dyDescent="0.2">
      <c r="P26496" s="223"/>
      <c r="Q26496" s="223"/>
      <c r="R26496" s="223"/>
    </row>
    <row r="26542" spans="16:18" x14ac:dyDescent="0.2">
      <c r="P26542" s="223"/>
      <c r="Q26542" s="223"/>
      <c r="R26542" s="223"/>
    </row>
    <row r="26588" spans="16:18" x14ac:dyDescent="0.2">
      <c r="P26588" s="223"/>
      <c r="Q26588" s="223"/>
      <c r="R26588" s="223"/>
    </row>
    <row r="26634" spans="16:18" x14ac:dyDescent="0.2">
      <c r="P26634" s="223"/>
      <c r="Q26634" s="223"/>
      <c r="R26634" s="223"/>
    </row>
    <row r="26680" spans="16:18" x14ac:dyDescent="0.2">
      <c r="P26680" s="223"/>
      <c r="Q26680" s="223"/>
      <c r="R26680" s="223"/>
    </row>
    <row r="26726" spans="16:18" x14ac:dyDescent="0.2">
      <c r="P26726" s="223"/>
      <c r="Q26726" s="223"/>
      <c r="R26726" s="223"/>
    </row>
    <row r="26772" spans="16:18" x14ac:dyDescent="0.2">
      <c r="P26772" s="223"/>
      <c r="Q26772" s="223"/>
      <c r="R26772" s="223"/>
    </row>
    <row r="26818" spans="16:18" x14ac:dyDescent="0.2">
      <c r="P26818" s="223"/>
      <c r="Q26818" s="223"/>
      <c r="R26818" s="223"/>
    </row>
    <row r="26864" spans="16:18" x14ac:dyDescent="0.2">
      <c r="P26864" s="223"/>
      <c r="Q26864" s="223"/>
      <c r="R26864" s="223"/>
    </row>
    <row r="26910" spans="16:18" x14ac:dyDescent="0.2">
      <c r="P26910" s="223"/>
      <c r="Q26910" s="223"/>
      <c r="R26910" s="223"/>
    </row>
    <row r="26956" spans="16:18" x14ac:dyDescent="0.2">
      <c r="P26956" s="223"/>
      <c r="Q26956" s="223"/>
      <c r="R26956" s="223"/>
    </row>
    <row r="27002" spans="16:18" x14ac:dyDescent="0.2">
      <c r="P27002" s="223"/>
      <c r="Q27002" s="223"/>
      <c r="R27002" s="223"/>
    </row>
    <row r="27048" spans="16:18" x14ac:dyDescent="0.2">
      <c r="P27048" s="223"/>
      <c r="Q27048" s="223"/>
      <c r="R27048" s="223"/>
    </row>
    <row r="27094" spans="16:18" x14ac:dyDescent="0.2">
      <c r="P27094" s="223"/>
      <c r="Q27094" s="223"/>
      <c r="R27094" s="223"/>
    </row>
    <row r="27140" spans="16:18" x14ac:dyDescent="0.2">
      <c r="P27140" s="223"/>
      <c r="Q27140" s="223"/>
      <c r="R27140" s="223"/>
    </row>
    <row r="27186" spans="16:18" x14ac:dyDescent="0.2">
      <c r="P27186" s="223"/>
      <c r="Q27186" s="223"/>
      <c r="R27186" s="223"/>
    </row>
    <row r="27232" spans="16:18" x14ac:dyDescent="0.2">
      <c r="P27232" s="223"/>
      <c r="Q27232" s="223"/>
      <c r="R27232" s="223"/>
    </row>
    <row r="27278" spans="16:18" x14ac:dyDescent="0.2">
      <c r="P27278" s="223"/>
      <c r="Q27278" s="223"/>
      <c r="R27278" s="223"/>
    </row>
    <row r="27324" spans="16:18" x14ac:dyDescent="0.2">
      <c r="P27324" s="223"/>
      <c r="Q27324" s="223"/>
      <c r="R27324" s="223"/>
    </row>
    <row r="27370" spans="16:18" x14ac:dyDescent="0.2">
      <c r="P27370" s="223"/>
      <c r="Q27370" s="223"/>
      <c r="R27370" s="223"/>
    </row>
    <row r="27416" spans="16:18" x14ac:dyDescent="0.2">
      <c r="P27416" s="223"/>
      <c r="Q27416" s="223"/>
      <c r="R27416" s="223"/>
    </row>
    <row r="27462" spans="16:18" x14ac:dyDescent="0.2">
      <c r="P27462" s="223"/>
      <c r="Q27462" s="223"/>
      <c r="R27462" s="223"/>
    </row>
    <row r="27508" spans="16:18" x14ac:dyDescent="0.2">
      <c r="P27508" s="223"/>
      <c r="Q27508" s="223"/>
      <c r="R27508" s="223"/>
    </row>
    <row r="27554" spans="16:18" x14ac:dyDescent="0.2">
      <c r="P27554" s="223"/>
      <c r="Q27554" s="223"/>
      <c r="R27554" s="223"/>
    </row>
    <row r="27600" spans="16:18" x14ac:dyDescent="0.2">
      <c r="P27600" s="223"/>
      <c r="Q27600" s="223"/>
      <c r="R27600" s="223"/>
    </row>
    <row r="27646" spans="16:18" x14ac:dyDescent="0.2">
      <c r="P27646" s="223"/>
      <c r="Q27646" s="223"/>
      <c r="R27646" s="223"/>
    </row>
    <row r="27692" spans="16:18" x14ac:dyDescent="0.2">
      <c r="P27692" s="223"/>
      <c r="Q27692" s="223"/>
      <c r="R27692" s="223"/>
    </row>
    <row r="27738" spans="16:18" x14ac:dyDescent="0.2">
      <c r="P27738" s="223"/>
      <c r="Q27738" s="223"/>
      <c r="R27738" s="223"/>
    </row>
    <row r="27784" spans="16:18" x14ac:dyDescent="0.2">
      <c r="P27784" s="223"/>
      <c r="Q27784" s="223"/>
      <c r="R27784" s="223"/>
    </row>
    <row r="27830" spans="16:18" x14ac:dyDescent="0.2">
      <c r="P27830" s="223"/>
      <c r="Q27830" s="223"/>
      <c r="R27830" s="223"/>
    </row>
    <row r="27876" spans="16:18" x14ac:dyDescent="0.2">
      <c r="P27876" s="223"/>
      <c r="Q27876" s="223"/>
      <c r="R27876" s="223"/>
    </row>
    <row r="27922" spans="16:18" x14ac:dyDescent="0.2">
      <c r="P27922" s="223"/>
      <c r="Q27922" s="223"/>
      <c r="R27922" s="223"/>
    </row>
    <row r="27968" spans="16:18" x14ac:dyDescent="0.2">
      <c r="P27968" s="223"/>
      <c r="Q27968" s="223"/>
      <c r="R27968" s="223"/>
    </row>
    <row r="28014" spans="16:18" x14ac:dyDescent="0.2">
      <c r="P28014" s="223"/>
      <c r="Q28014" s="223"/>
      <c r="R28014" s="223"/>
    </row>
    <row r="28060" spans="16:18" x14ac:dyDescent="0.2">
      <c r="P28060" s="223"/>
      <c r="Q28060" s="223"/>
      <c r="R28060" s="223"/>
    </row>
    <row r="28106" spans="16:18" x14ac:dyDescent="0.2">
      <c r="P28106" s="223"/>
      <c r="Q28106" s="223"/>
      <c r="R28106" s="223"/>
    </row>
    <row r="28152" spans="16:18" x14ac:dyDescent="0.2">
      <c r="P28152" s="223"/>
      <c r="Q28152" s="223"/>
      <c r="R28152" s="223"/>
    </row>
    <row r="28198" spans="16:18" x14ac:dyDescent="0.2">
      <c r="P28198" s="223"/>
      <c r="Q28198" s="223"/>
      <c r="R28198" s="223"/>
    </row>
    <row r="28244" spans="16:18" x14ac:dyDescent="0.2">
      <c r="P28244" s="223"/>
      <c r="Q28244" s="223"/>
      <c r="R28244" s="223"/>
    </row>
    <row r="28290" spans="16:18" x14ac:dyDescent="0.2">
      <c r="P28290" s="223"/>
      <c r="Q28290" s="223"/>
      <c r="R28290" s="223"/>
    </row>
    <row r="28336" spans="16:18" x14ac:dyDescent="0.2">
      <c r="P28336" s="223"/>
      <c r="Q28336" s="223"/>
      <c r="R28336" s="223"/>
    </row>
    <row r="28382" spans="16:18" x14ac:dyDescent="0.2">
      <c r="P28382" s="223"/>
      <c r="Q28382" s="223"/>
      <c r="R28382" s="223"/>
    </row>
    <row r="28428" spans="16:18" x14ac:dyDescent="0.2">
      <c r="P28428" s="223"/>
      <c r="Q28428" s="223"/>
      <c r="R28428" s="223"/>
    </row>
    <row r="28474" spans="16:18" x14ac:dyDescent="0.2">
      <c r="P28474" s="223"/>
      <c r="Q28474" s="223"/>
      <c r="R28474" s="223"/>
    </row>
    <row r="28520" spans="16:18" x14ac:dyDescent="0.2">
      <c r="P28520" s="223"/>
      <c r="Q28520" s="223"/>
      <c r="R28520" s="223"/>
    </row>
    <row r="28566" spans="16:18" x14ac:dyDescent="0.2">
      <c r="P28566" s="223"/>
      <c r="Q28566" s="223"/>
      <c r="R28566" s="223"/>
    </row>
    <row r="28612" spans="16:18" x14ac:dyDescent="0.2">
      <c r="P28612" s="223"/>
      <c r="Q28612" s="223"/>
      <c r="R28612" s="223"/>
    </row>
    <row r="28658" spans="16:18" x14ac:dyDescent="0.2">
      <c r="P28658" s="223"/>
      <c r="Q28658" s="223"/>
      <c r="R28658" s="223"/>
    </row>
    <row r="28704" spans="16:18" x14ac:dyDescent="0.2">
      <c r="P28704" s="223"/>
      <c r="Q28704" s="223"/>
      <c r="R28704" s="223"/>
    </row>
    <row r="28750" spans="16:18" x14ac:dyDescent="0.2">
      <c r="P28750" s="223"/>
      <c r="Q28750" s="223"/>
      <c r="R28750" s="223"/>
    </row>
    <row r="28796" spans="16:18" x14ac:dyDescent="0.2">
      <c r="P28796" s="223"/>
      <c r="Q28796" s="223"/>
      <c r="R28796" s="223"/>
    </row>
    <row r="28842" spans="16:18" x14ac:dyDescent="0.2">
      <c r="P28842" s="223"/>
      <c r="Q28842" s="223"/>
      <c r="R28842" s="223"/>
    </row>
    <row r="28888" spans="16:18" x14ac:dyDescent="0.2">
      <c r="P28888" s="223"/>
      <c r="Q28888" s="223"/>
      <c r="R28888" s="223"/>
    </row>
    <row r="28934" spans="16:18" x14ac:dyDescent="0.2">
      <c r="P28934" s="223"/>
      <c r="Q28934" s="223"/>
      <c r="R28934" s="223"/>
    </row>
    <row r="28980" spans="16:18" x14ac:dyDescent="0.2">
      <c r="P28980" s="223"/>
      <c r="Q28980" s="223"/>
      <c r="R28980" s="223"/>
    </row>
    <row r="29026" spans="16:18" x14ac:dyDescent="0.2">
      <c r="P29026" s="223"/>
      <c r="Q29026" s="223"/>
      <c r="R29026" s="223"/>
    </row>
    <row r="29072" spans="16:18" x14ac:dyDescent="0.2">
      <c r="P29072" s="223"/>
      <c r="Q29072" s="223"/>
      <c r="R29072" s="223"/>
    </row>
    <row r="29118" spans="16:18" x14ac:dyDescent="0.2">
      <c r="P29118" s="223"/>
      <c r="Q29118" s="223"/>
      <c r="R29118" s="223"/>
    </row>
    <row r="29164" spans="16:18" x14ac:dyDescent="0.2">
      <c r="P29164" s="223"/>
      <c r="Q29164" s="223"/>
      <c r="R29164" s="223"/>
    </row>
    <row r="29210" spans="16:18" x14ac:dyDescent="0.2">
      <c r="P29210" s="223"/>
      <c r="Q29210" s="223"/>
      <c r="R29210" s="223"/>
    </row>
    <row r="29256" spans="16:18" x14ac:dyDescent="0.2">
      <c r="P29256" s="223"/>
      <c r="Q29256" s="223"/>
      <c r="R29256" s="223"/>
    </row>
    <row r="29302" spans="16:18" x14ac:dyDescent="0.2">
      <c r="P29302" s="223"/>
      <c r="Q29302" s="223"/>
      <c r="R29302" s="223"/>
    </row>
    <row r="29348" spans="16:18" x14ac:dyDescent="0.2">
      <c r="P29348" s="223"/>
      <c r="Q29348" s="223"/>
      <c r="R29348" s="223"/>
    </row>
    <row r="29394" spans="16:18" x14ac:dyDescent="0.2">
      <c r="P29394" s="223"/>
      <c r="Q29394" s="223"/>
      <c r="R29394" s="223"/>
    </row>
    <row r="29440" spans="16:18" x14ac:dyDescent="0.2">
      <c r="P29440" s="223"/>
      <c r="Q29440" s="223"/>
      <c r="R29440" s="223"/>
    </row>
    <row r="29486" spans="16:18" x14ac:dyDescent="0.2">
      <c r="P29486" s="223"/>
      <c r="Q29486" s="223"/>
      <c r="R29486" s="223"/>
    </row>
    <row r="29532" spans="16:18" x14ac:dyDescent="0.2">
      <c r="P29532" s="223"/>
      <c r="Q29532" s="223"/>
      <c r="R29532" s="223"/>
    </row>
    <row r="29578" spans="16:18" x14ac:dyDescent="0.2">
      <c r="P29578" s="223"/>
      <c r="Q29578" s="223"/>
      <c r="R29578" s="223"/>
    </row>
    <row r="29624" spans="16:18" x14ac:dyDescent="0.2">
      <c r="P29624" s="223"/>
      <c r="Q29624" s="223"/>
      <c r="R29624" s="223"/>
    </row>
    <row r="29670" spans="16:18" x14ac:dyDescent="0.2">
      <c r="P29670" s="223"/>
      <c r="Q29670" s="223"/>
      <c r="R29670" s="223"/>
    </row>
    <row r="29716" spans="16:18" x14ac:dyDescent="0.2">
      <c r="P29716" s="223"/>
      <c r="Q29716" s="223"/>
      <c r="R29716" s="223"/>
    </row>
    <row r="29762" spans="16:18" x14ac:dyDescent="0.2">
      <c r="P29762" s="223"/>
      <c r="Q29762" s="223"/>
      <c r="R29762" s="223"/>
    </row>
    <row r="29808" spans="16:18" x14ac:dyDescent="0.2">
      <c r="P29808" s="223"/>
      <c r="Q29808" s="223"/>
      <c r="R29808" s="223"/>
    </row>
    <row r="29854" spans="16:18" x14ac:dyDescent="0.2">
      <c r="P29854" s="223"/>
      <c r="Q29854" s="223"/>
      <c r="R29854" s="223"/>
    </row>
    <row r="29900" spans="16:18" x14ac:dyDescent="0.2">
      <c r="P29900" s="223"/>
      <c r="Q29900" s="223"/>
      <c r="R29900" s="223"/>
    </row>
    <row r="29946" spans="16:18" x14ac:dyDescent="0.2">
      <c r="P29946" s="223"/>
      <c r="Q29946" s="223"/>
      <c r="R29946" s="223"/>
    </row>
    <row r="29992" spans="16:18" x14ac:dyDescent="0.2">
      <c r="P29992" s="223"/>
      <c r="Q29992" s="223"/>
      <c r="R29992" s="223"/>
    </row>
    <row r="30038" spans="16:18" x14ac:dyDescent="0.2">
      <c r="P30038" s="223"/>
      <c r="Q30038" s="223"/>
      <c r="R30038" s="223"/>
    </row>
    <row r="30084" spans="16:18" x14ac:dyDescent="0.2">
      <c r="P30084" s="223"/>
      <c r="Q30084" s="223"/>
      <c r="R30084" s="223"/>
    </row>
    <row r="30130" spans="16:18" x14ac:dyDescent="0.2">
      <c r="P30130" s="223"/>
      <c r="Q30130" s="223"/>
      <c r="R30130" s="223"/>
    </row>
    <row r="30176" spans="16:18" x14ac:dyDescent="0.2">
      <c r="P30176" s="223"/>
      <c r="Q30176" s="223"/>
      <c r="R30176" s="223"/>
    </row>
    <row r="30222" spans="16:18" x14ac:dyDescent="0.2">
      <c r="P30222" s="223"/>
      <c r="Q30222" s="223"/>
      <c r="R30222" s="223"/>
    </row>
    <row r="30268" spans="16:18" x14ac:dyDescent="0.2">
      <c r="P30268" s="223"/>
      <c r="Q30268" s="223"/>
      <c r="R30268" s="223"/>
    </row>
    <row r="30314" spans="16:18" x14ac:dyDescent="0.2">
      <c r="P30314" s="223"/>
      <c r="Q30314" s="223"/>
      <c r="R30314" s="223"/>
    </row>
    <row r="30360" spans="16:18" x14ac:dyDescent="0.2">
      <c r="P30360" s="223"/>
      <c r="Q30360" s="223"/>
      <c r="R30360" s="223"/>
    </row>
    <row r="30406" spans="16:18" x14ac:dyDescent="0.2">
      <c r="P30406" s="223"/>
      <c r="Q30406" s="223"/>
      <c r="R30406" s="223"/>
    </row>
    <row r="30452" spans="16:18" x14ac:dyDescent="0.2">
      <c r="P30452" s="223"/>
      <c r="Q30452" s="223"/>
      <c r="R30452" s="223"/>
    </row>
    <row r="30498" spans="16:18" x14ac:dyDescent="0.2">
      <c r="P30498" s="223"/>
      <c r="Q30498" s="223"/>
      <c r="R30498" s="223"/>
    </row>
    <row r="30544" spans="16:18" x14ac:dyDescent="0.2">
      <c r="P30544" s="223"/>
      <c r="Q30544" s="223"/>
      <c r="R30544" s="223"/>
    </row>
    <row r="30590" spans="16:18" x14ac:dyDescent="0.2">
      <c r="P30590" s="223"/>
      <c r="Q30590" s="223"/>
      <c r="R30590" s="223"/>
    </row>
    <row r="30636" spans="16:18" x14ac:dyDescent="0.2">
      <c r="P30636" s="223"/>
      <c r="Q30636" s="223"/>
      <c r="R30636" s="223"/>
    </row>
    <row r="30682" spans="16:18" x14ac:dyDescent="0.2">
      <c r="P30682" s="223"/>
      <c r="Q30682" s="223"/>
      <c r="R30682" s="223"/>
    </row>
    <row r="30728" spans="16:18" x14ac:dyDescent="0.2">
      <c r="P30728" s="223"/>
      <c r="Q30728" s="223"/>
      <c r="R30728" s="223"/>
    </row>
    <row r="30774" spans="16:18" x14ac:dyDescent="0.2">
      <c r="P30774" s="223"/>
      <c r="Q30774" s="223"/>
      <c r="R30774" s="223"/>
    </row>
    <row r="30820" spans="16:18" x14ac:dyDescent="0.2">
      <c r="P30820" s="223"/>
      <c r="Q30820" s="223"/>
      <c r="R30820" s="223"/>
    </row>
    <row r="30866" spans="16:18" x14ac:dyDescent="0.2">
      <c r="P30866" s="223"/>
      <c r="Q30866" s="223"/>
      <c r="R30866" s="223"/>
    </row>
    <row r="30912" spans="16:18" x14ac:dyDescent="0.2">
      <c r="P30912" s="223"/>
      <c r="Q30912" s="223"/>
      <c r="R30912" s="223"/>
    </row>
    <row r="30958" spans="16:18" x14ac:dyDescent="0.2">
      <c r="P30958" s="223"/>
      <c r="Q30958" s="223"/>
      <c r="R30958" s="223"/>
    </row>
    <row r="31004" spans="16:18" x14ac:dyDescent="0.2">
      <c r="P31004" s="223"/>
      <c r="Q31004" s="223"/>
      <c r="R31004" s="223"/>
    </row>
    <row r="31050" spans="16:18" x14ac:dyDescent="0.2">
      <c r="P31050" s="223"/>
      <c r="Q31050" s="223"/>
      <c r="R31050" s="223"/>
    </row>
    <row r="31096" spans="16:18" x14ac:dyDescent="0.2">
      <c r="P31096" s="223"/>
      <c r="Q31096" s="223"/>
      <c r="R31096" s="223"/>
    </row>
    <row r="31142" spans="16:18" x14ac:dyDescent="0.2">
      <c r="P31142" s="223"/>
      <c r="Q31142" s="223"/>
      <c r="R31142" s="223"/>
    </row>
    <row r="31188" spans="16:18" x14ac:dyDescent="0.2">
      <c r="P31188" s="223"/>
      <c r="Q31188" s="223"/>
      <c r="R31188" s="223"/>
    </row>
    <row r="31234" spans="16:18" x14ac:dyDescent="0.2">
      <c r="P31234" s="223"/>
      <c r="Q31234" s="223"/>
      <c r="R31234" s="223"/>
    </row>
    <row r="31280" spans="16:18" x14ac:dyDescent="0.2">
      <c r="P31280" s="223"/>
      <c r="Q31280" s="223"/>
      <c r="R31280" s="223"/>
    </row>
    <row r="31326" spans="16:18" x14ac:dyDescent="0.2">
      <c r="P31326" s="223"/>
      <c r="Q31326" s="223"/>
      <c r="R31326" s="223"/>
    </row>
    <row r="31372" spans="16:18" x14ac:dyDescent="0.2">
      <c r="P31372" s="223"/>
      <c r="Q31372" s="223"/>
      <c r="R31372" s="223"/>
    </row>
    <row r="31418" spans="16:18" x14ac:dyDescent="0.2">
      <c r="P31418" s="223"/>
      <c r="Q31418" s="223"/>
      <c r="R31418" s="223"/>
    </row>
    <row r="31464" spans="16:18" x14ac:dyDescent="0.2">
      <c r="P31464" s="223"/>
      <c r="Q31464" s="223"/>
      <c r="R31464" s="223"/>
    </row>
    <row r="31510" spans="16:18" x14ac:dyDescent="0.2">
      <c r="P31510" s="223"/>
      <c r="Q31510" s="223"/>
      <c r="R31510" s="223"/>
    </row>
    <row r="31556" spans="16:18" x14ac:dyDescent="0.2">
      <c r="P31556" s="223"/>
      <c r="Q31556" s="223"/>
      <c r="R31556" s="223"/>
    </row>
    <row r="31602" spans="16:18" x14ac:dyDescent="0.2">
      <c r="P31602" s="223"/>
      <c r="Q31602" s="223"/>
      <c r="R31602" s="223"/>
    </row>
    <row r="31648" spans="16:18" x14ac:dyDescent="0.2">
      <c r="P31648" s="223"/>
      <c r="Q31648" s="223"/>
      <c r="R31648" s="223"/>
    </row>
    <row r="31694" spans="16:18" x14ac:dyDescent="0.2">
      <c r="P31694" s="223"/>
      <c r="Q31694" s="223"/>
      <c r="R31694" s="223"/>
    </row>
    <row r="31740" spans="16:18" x14ac:dyDescent="0.2">
      <c r="P31740" s="223"/>
      <c r="Q31740" s="223"/>
      <c r="R31740" s="223"/>
    </row>
    <row r="31786" spans="16:18" x14ac:dyDescent="0.2">
      <c r="P31786" s="223"/>
      <c r="Q31786" s="223"/>
      <c r="R31786" s="223"/>
    </row>
    <row r="31832" spans="16:18" x14ac:dyDescent="0.2">
      <c r="P31832" s="223"/>
      <c r="Q31832" s="223"/>
      <c r="R31832" s="223"/>
    </row>
    <row r="31878" spans="16:18" x14ac:dyDescent="0.2">
      <c r="P31878" s="223"/>
      <c r="Q31878" s="223"/>
      <c r="R31878" s="223"/>
    </row>
    <row r="31924" spans="16:18" x14ac:dyDescent="0.2">
      <c r="P31924" s="223"/>
      <c r="Q31924" s="223"/>
      <c r="R31924" s="223"/>
    </row>
    <row r="31970" spans="16:18" x14ac:dyDescent="0.2">
      <c r="P31970" s="223"/>
      <c r="Q31970" s="223"/>
      <c r="R31970" s="223"/>
    </row>
    <row r="32016" spans="16:18" x14ac:dyDescent="0.2">
      <c r="P32016" s="223"/>
      <c r="Q32016" s="223"/>
      <c r="R32016" s="223"/>
    </row>
    <row r="32062" spans="16:18" x14ac:dyDescent="0.2">
      <c r="P32062" s="223"/>
      <c r="Q32062" s="223"/>
      <c r="R32062" s="223"/>
    </row>
    <row r="32108" spans="16:18" x14ac:dyDescent="0.2">
      <c r="P32108" s="223"/>
      <c r="Q32108" s="223"/>
      <c r="R32108" s="223"/>
    </row>
    <row r="32154" spans="16:18" x14ac:dyDescent="0.2">
      <c r="P32154" s="223"/>
      <c r="Q32154" s="223"/>
      <c r="R32154" s="223"/>
    </row>
    <row r="32200" spans="16:18" x14ac:dyDescent="0.2">
      <c r="P32200" s="223"/>
      <c r="Q32200" s="223"/>
      <c r="R32200" s="223"/>
    </row>
    <row r="32246" spans="16:18" x14ac:dyDescent="0.2">
      <c r="P32246" s="223"/>
      <c r="Q32246" s="223"/>
      <c r="R32246" s="223"/>
    </row>
    <row r="32292" spans="16:18" x14ac:dyDescent="0.2">
      <c r="P32292" s="223"/>
      <c r="Q32292" s="223"/>
      <c r="R32292" s="223"/>
    </row>
    <row r="32338" spans="16:18" x14ac:dyDescent="0.2">
      <c r="P32338" s="223"/>
      <c r="Q32338" s="223"/>
      <c r="R32338" s="223"/>
    </row>
    <row r="32384" spans="16:18" x14ac:dyDescent="0.2">
      <c r="P32384" s="223"/>
      <c r="Q32384" s="223"/>
      <c r="R32384" s="223"/>
    </row>
    <row r="32430" spans="16:18" x14ac:dyDescent="0.2">
      <c r="P32430" s="223"/>
      <c r="Q32430" s="223"/>
      <c r="R32430" s="223"/>
    </row>
    <row r="32476" spans="16:18" x14ac:dyDescent="0.2">
      <c r="P32476" s="223"/>
      <c r="Q32476" s="223"/>
      <c r="R32476" s="223"/>
    </row>
    <row r="32522" spans="16:18" x14ac:dyDescent="0.2">
      <c r="P32522" s="223"/>
      <c r="Q32522" s="223"/>
      <c r="R32522" s="223"/>
    </row>
    <row r="32568" spans="16:18" x14ac:dyDescent="0.2">
      <c r="P32568" s="223"/>
      <c r="Q32568" s="223"/>
      <c r="R32568" s="223"/>
    </row>
    <row r="32614" spans="16:18" x14ac:dyDescent="0.2">
      <c r="P32614" s="223"/>
      <c r="Q32614" s="223"/>
      <c r="R32614" s="223"/>
    </row>
    <row r="32660" spans="16:18" x14ac:dyDescent="0.2">
      <c r="P32660" s="223"/>
      <c r="Q32660" s="223"/>
      <c r="R32660" s="223"/>
    </row>
    <row r="32706" spans="16:18" x14ac:dyDescent="0.2">
      <c r="P32706" s="223"/>
      <c r="Q32706" s="223"/>
      <c r="R32706" s="223"/>
    </row>
    <row r="32752" spans="16:18" x14ac:dyDescent="0.2">
      <c r="P32752" s="223"/>
      <c r="Q32752" s="223"/>
      <c r="R32752" s="223"/>
    </row>
    <row r="32798" spans="16:18" x14ac:dyDescent="0.2">
      <c r="P32798" s="223"/>
      <c r="Q32798" s="223"/>
      <c r="R32798" s="223"/>
    </row>
    <row r="32844" spans="16:18" x14ac:dyDescent="0.2">
      <c r="P32844" s="223"/>
      <c r="Q32844" s="223"/>
      <c r="R32844" s="223"/>
    </row>
    <row r="32890" spans="16:18" x14ac:dyDescent="0.2">
      <c r="P32890" s="223"/>
      <c r="Q32890" s="223"/>
      <c r="R32890" s="223"/>
    </row>
    <row r="32936" spans="16:18" x14ac:dyDescent="0.2">
      <c r="P32936" s="223"/>
      <c r="Q32936" s="223"/>
      <c r="R32936" s="223"/>
    </row>
    <row r="32982" spans="16:18" x14ac:dyDescent="0.2">
      <c r="P32982" s="223"/>
      <c r="Q32982" s="223"/>
      <c r="R32982" s="223"/>
    </row>
    <row r="33028" spans="16:18" x14ac:dyDescent="0.2">
      <c r="P33028" s="223"/>
      <c r="Q33028" s="223"/>
      <c r="R33028" s="223"/>
    </row>
    <row r="33074" spans="16:18" x14ac:dyDescent="0.2">
      <c r="P33074" s="223"/>
      <c r="Q33074" s="223"/>
      <c r="R33074" s="223"/>
    </row>
    <row r="33120" spans="16:18" x14ac:dyDescent="0.2">
      <c r="P33120" s="223"/>
      <c r="Q33120" s="223"/>
      <c r="R33120" s="223"/>
    </row>
    <row r="33166" spans="16:18" x14ac:dyDescent="0.2">
      <c r="P33166" s="223"/>
      <c r="Q33166" s="223"/>
      <c r="R33166" s="223"/>
    </row>
    <row r="33212" spans="16:18" x14ac:dyDescent="0.2">
      <c r="P33212" s="223"/>
      <c r="Q33212" s="223"/>
      <c r="R33212" s="223"/>
    </row>
    <row r="33258" spans="16:18" x14ac:dyDescent="0.2">
      <c r="P33258" s="223"/>
      <c r="Q33258" s="223"/>
      <c r="R33258" s="223"/>
    </row>
    <row r="33304" spans="16:18" x14ac:dyDescent="0.2">
      <c r="P33304" s="223"/>
      <c r="Q33304" s="223"/>
      <c r="R33304" s="223"/>
    </row>
    <row r="33350" spans="16:18" x14ac:dyDescent="0.2">
      <c r="P33350" s="223"/>
      <c r="Q33350" s="223"/>
      <c r="R33350" s="223"/>
    </row>
    <row r="33396" spans="16:18" x14ac:dyDescent="0.2">
      <c r="P33396" s="223"/>
      <c r="Q33396" s="223"/>
      <c r="R33396" s="223"/>
    </row>
    <row r="33442" spans="16:18" x14ac:dyDescent="0.2">
      <c r="P33442" s="223"/>
      <c r="Q33442" s="223"/>
      <c r="R33442" s="223"/>
    </row>
    <row r="33488" spans="16:18" x14ac:dyDescent="0.2">
      <c r="P33488" s="223"/>
      <c r="Q33488" s="223"/>
      <c r="R33488" s="223"/>
    </row>
    <row r="33534" spans="16:18" x14ac:dyDescent="0.2">
      <c r="P33534" s="223"/>
      <c r="Q33534" s="223"/>
      <c r="R33534" s="223"/>
    </row>
    <row r="33580" spans="16:18" x14ac:dyDescent="0.2">
      <c r="P33580" s="223"/>
      <c r="Q33580" s="223"/>
      <c r="R33580" s="223"/>
    </row>
    <row r="33626" spans="16:18" x14ac:dyDescent="0.2">
      <c r="P33626" s="223"/>
      <c r="Q33626" s="223"/>
      <c r="R33626" s="223"/>
    </row>
    <row r="33672" spans="16:18" x14ac:dyDescent="0.2">
      <c r="P33672" s="223"/>
      <c r="Q33672" s="223"/>
      <c r="R33672" s="223"/>
    </row>
    <row r="33718" spans="16:18" x14ac:dyDescent="0.2">
      <c r="P33718" s="223"/>
      <c r="Q33718" s="223"/>
      <c r="R33718" s="223"/>
    </row>
    <row r="33764" spans="16:18" x14ac:dyDescent="0.2">
      <c r="P33764" s="223"/>
      <c r="Q33764" s="223"/>
      <c r="R33764" s="223"/>
    </row>
    <row r="33810" spans="16:18" x14ac:dyDescent="0.2">
      <c r="P33810" s="223"/>
      <c r="Q33810" s="223"/>
      <c r="R33810" s="223"/>
    </row>
    <row r="33856" spans="16:18" x14ac:dyDescent="0.2">
      <c r="P33856" s="223"/>
      <c r="Q33856" s="223"/>
      <c r="R33856" s="223"/>
    </row>
    <row r="33902" spans="16:18" x14ac:dyDescent="0.2">
      <c r="P33902" s="223"/>
      <c r="Q33902" s="223"/>
      <c r="R33902" s="223"/>
    </row>
    <row r="33948" spans="16:18" x14ac:dyDescent="0.2">
      <c r="P33948" s="223"/>
      <c r="Q33948" s="223"/>
      <c r="R33948" s="223"/>
    </row>
    <row r="33994" spans="16:18" x14ac:dyDescent="0.2">
      <c r="P33994" s="223"/>
      <c r="Q33994" s="223"/>
      <c r="R33994" s="223"/>
    </row>
    <row r="34040" spans="16:18" x14ac:dyDescent="0.2">
      <c r="P34040" s="223"/>
      <c r="Q34040" s="223"/>
      <c r="R34040" s="223"/>
    </row>
    <row r="34086" spans="16:18" x14ac:dyDescent="0.2">
      <c r="P34086" s="223"/>
      <c r="Q34086" s="223"/>
      <c r="R34086" s="223"/>
    </row>
    <row r="34132" spans="16:18" x14ac:dyDescent="0.2">
      <c r="P34132" s="223"/>
      <c r="Q34132" s="223"/>
      <c r="R34132" s="223"/>
    </row>
    <row r="34178" spans="16:18" x14ac:dyDescent="0.2">
      <c r="P34178" s="223"/>
      <c r="Q34178" s="223"/>
      <c r="R34178" s="223"/>
    </row>
    <row r="34224" spans="16:18" x14ac:dyDescent="0.2">
      <c r="P34224" s="223"/>
      <c r="Q34224" s="223"/>
      <c r="R34224" s="223"/>
    </row>
    <row r="34270" spans="16:18" x14ac:dyDescent="0.2">
      <c r="P34270" s="223"/>
      <c r="Q34270" s="223"/>
      <c r="R34270" s="223"/>
    </row>
    <row r="34316" spans="16:18" x14ac:dyDescent="0.2">
      <c r="P34316" s="223"/>
      <c r="Q34316" s="223"/>
      <c r="R34316" s="223"/>
    </row>
    <row r="34362" spans="16:18" x14ac:dyDescent="0.2">
      <c r="P34362" s="223"/>
      <c r="Q34362" s="223"/>
      <c r="R34362" s="223"/>
    </row>
    <row r="34408" spans="16:18" x14ac:dyDescent="0.2">
      <c r="P34408" s="223"/>
      <c r="Q34408" s="223"/>
      <c r="R34408" s="223"/>
    </row>
    <row r="34454" spans="16:18" x14ac:dyDescent="0.2">
      <c r="P34454" s="223"/>
      <c r="Q34454" s="223"/>
      <c r="R34454" s="223"/>
    </row>
    <row r="34500" spans="16:18" x14ac:dyDescent="0.2">
      <c r="P34500" s="223"/>
      <c r="Q34500" s="223"/>
      <c r="R34500" s="223"/>
    </row>
    <row r="34546" spans="16:18" x14ac:dyDescent="0.2">
      <c r="P34546" s="223"/>
      <c r="Q34546" s="223"/>
      <c r="R34546" s="223"/>
    </row>
    <row r="34592" spans="16:18" x14ac:dyDescent="0.2">
      <c r="P34592" s="223"/>
      <c r="Q34592" s="223"/>
      <c r="R34592" s="223"/>
    </row>
    <row r="34638" spans="16:18" x14ac:dyDescent="0.2">
      <c r="P34638" s="223"/>
      <c r="Q34638" s="223"/>
      <c r="R34638" s="223"/>
    </row>
    <row r="34684" spans="16:18" x14ac:dyDescent="0.2">
      <c r="P34684" s="223"/>
      <c r="Q34684" s="223"/>
      <c r="R34684" s="223"/>
    </row>
    <row r="34730" spans="16:18" x14ac:dyDescent="0.2">
      <c r="P34730" s="223"/>
      <c r="Q34730" s="223"/>
      <c r="R34730" s="223"/>
    </row>
    <row r="34776" spans="16:18" x14ac:dyDescent="0.2">
      <c r="P34776" s="223"/>
      <c r="Q34776" s="223"/>
      <c r="R34776" s="223"/>
    </row>
    <row r="34822" spans="16:18" x14ac:dyDescent="0.2">
      <c r="P34822" s="223"/>
      <c r="Q34822" s="223"/>
      <c r="R34822" s="223"/>
    </row>
    <row r="34868" spans="16:18" x14ac:dyDescent="0.2">
      <c r="P34868" s="223"/>
      <c r="Q34868" s="223"/>
      <c r="R34868" s="223"/>
    </row>
    <row r="34914" spans="16:18" x14ac:dyDescent="0.2">
      <c r="P34914" s="223"/>
      <c r="Q34914" s="223"/>
      <c r="R34914" s="223"/>
    </row>
    <row r="34960" spans="16:18" x14ac:dyDescent="0.2">
      <c r="P34960" s="223"/>
      <c r="Q34960" s="223"/>
      <c r="R34960" s="223"/>
    </row>
    <row r="35006" spans="16:18" x14ac:dyDescent="0.2">
      <c r="P35006" s="223"/>
      <c r="Q35006" s="223"/>
      <c r="R35006" s="223"/>
    </row>
    <row r="35052" spans="16:18" x14ac:dyDescent="0.2">
      <c r="P35052" s="223"/>
      <c r="Q35052" s="223"/>
      <c r="R35052" s="223"/>
    </row>
    <row r="35098" spans="16:18" x14ac:dyDescent="0.2">
      <c r="P35098" s="223"/>
      <c r="Q35098" s="223"/>
      <c r="R35098" s="223"/>
    </row>
    <row r="35144" spans="16:18" x14ac:dyDescent="0.2">
      <c r="P35144" s="223"/>
      <c r="Q35144" s="223"/>
      <c r="R35144" s="223"/>
    </row>
    <row r="35190" spans="16:18" x14ac:dyDescent="0.2">
      <c r="P35190" s="223"/>
      <c r="Q35190" s="223"/>
      <c r="R35190" s="223"/>
    </row>
    <row r="35236" spans="16:18" x14ac:dyDescent="0.2">
      <c r="P35236" s="223"/>
      <c r="Q35236" s="223"/>
      <c r="R35236" s="223"/>
    </row>
    <row r="35282" spans="16:18" x14ac:dyDescent="0.2">
      <c r="P35282" s="223"/>
      <c r="Q35282" s="223"/>
      <c r="R35282" s="223"/>
    </row>
    <row r="35328" spans="16:18" x14ac:dyDescent="0.2">
      <c r="P35328" s="223"/>
      <c r="Q35328" s="223"/>
      <c r="R35328" s="223"/>
    </row>
    <row r="35374" spans="16:18" x14ac:dyDescent="0.2">
      <c r="P35374" s="223"/>
      <c r="Q35374" s="223"/>
      <c r="R35374" s="223"/>
    </row>
    <row r="35420" spans="16:18" x14ac:dyDescent="0.2">
      <c r="P35420" s="223"/>
      <c r="Q35420" s="223"/>
      <c r="R35420" s="223"/>
    </row>
    <row r="35466" spans="16:18" x14ac:dyDescent="0.2">
      <c r="P35466" s="223"/>
      <c r="Q35466" s="223"/>
      <c r="R35466" s="223"/>
    </row>
    <row r="35512" spans="16:18" x14ac:dyDescent="0.2">
      <c r="P35512" s="223"/>
      <c r="Q35512" s="223"/>
      <c r="R35512" s="223"/>
    </row>
    <row r="35558" spans="16:18" x14ac:dyDescent="0.2">
      <c r="P35558" s="223"/>
      <c r="Q35558" s="223"/>
      <c r="R35558" s="223"/>
    </row>
    <row r="35604" spans="16:18" x14ac:dyDescent="0.2">
      <c r="P35604" s="223"/>
      <c r="Q35604" s="223"/>
      <c r="R35604" s="223"/>
    </row>
    <row r="35650" spans="16:18" x14ac:dyDescent="0.2">
      <c r="P35650" s="223"/>
      <c r="Q35650" s="223"/>
      <c r="R35650" s="223"/>
    </row>
    <row r="35696" spans="16:18" x14ac:dyDescent="0.2">
      <c r="P35696" s="223"/>
      <c r="Q35696" s="223"/>
      <c r="R35696" s="223"/>
    </row>
    <row r="35742" spans="16:18" x14ac:dyDescent="0.2">
      <c r="P35742" s="223"/>
      <c r="Q35742" s="223"/>
      <c r="R35742" s="223"/>
    </row>
    <row r="35788" spans="16:18" x14ac:dyDescent="0.2">
      <c r="P35788" s="223"/>
      <c r="Q35788" s="223"/>
      <c r="R35788" s="223"/>
    </row>
    <row r="35834" spans="16:18" x14ac:dyDescent="0.2">
      <c r="P35834" s="223"/>
      <c r="Q35834" s="223"/>
      <c r="R35834" s="223"/>
    </row>
    <row r="35880" spans="16:18" x14ac:dyDescent="0.2">
      <c r="P35880" s="223"/>
      <c r="Q35880" s="223"/>
      <c r="R35880" s="223"/>
    </row>
    <row r="35926" spans="16:18" x14ac:dyDescent="0.2">
      <c r="P35926" s="223"/>
      <c r="Q35926" s="223"/>
      <c r="R35926" s="223"/>
    </row>
    <row r="35972" spans="16:18" x14ac:dyDescent="0.2">
      <c r="P35972" s="223"/>
      <c r="Q35972" s="223"/>
      <c r="R35972" s="223"/>
    </row>
    <row r="36018" spans="16:18" x14ac:dyDescent="0.2">
      <c r="P36018" s="223"/>
      <c r="Q36018" s="223"/>
      <c r="R36018" s="223"/>
    </row>
    <row r="36064" spans="16:18" x14ac:dyDescent="0.2">
      <c r="P36064" s="223"/>
      <c r="Q36064" s="223"/>
      <c r="R36064" s="223"/>
    </row>
    <row r="36110" spans="16:18" x14ac:dyDescent="0.2">
      <c r="P36110" s="223"/>
      <c r="Q36110" s="223"/>
      <c r="R36110" s="223"/>
    </row>
    <row r="36156" spans="16:18" x14ac:dyDescent="0.2">
      <c r="P36156" s="223"/>
      <c r="Q36156" s="223"/>
      <c r="R36156" s="223"/>
    </row>
    <row r="36202" spans="16:18" x14ac:dyDescent="0.2">
      <c r="P36202" s="223"/>
      <c r="Q36202" s="223"/>
      <c r="R36202" s="223"/>
    </row>
    <row r="36248" spans="16:18" x14ac:dyDescent="0.2">
      <c r="P36248" s="223"/>
      <c r="Q36248" s="223"/>
      <c r="R36248" s="223"/>
    </row>
    <row r="36294" spans="16:18" x14ac:dyDescent="0.2">
      <c r="P36294" s="223"/>
      <c r="Q36294" s="223"/>
      <c r="R36294" s="223"/>
    </row>
    <row r="36340" spans="16:18" x14ac:dyDescent="0.2">
      <c r="P36340" s="223"/>
      <c r="Q36340" s="223"/>
      <c r="R36340" s="223"/>
    </row>
    <row r="36386" spans="16:18" x14ac:dyDescent="0.2">
      <c r="P36386" s="223"/>
      <c r="Q36386" s="223"/>
      <c r="R36386" s="223"/>
    </row>
    <row r="36432" spans="16:18" x14ac:dyDescent="0.2">
      <c r="P36432" s="223"/>
      <c r="Q36432" s="223"/>
      <c r="R36432" s="223"/>
    </row>
    <row r="36478" spans="16:18" x14ac:dyDescent="0.2">
      <c r="P36478" s="223"/>
      <c r="Q36478" s="223"/>
      <c r="R36478" s="223"/>
    </row>
    <row r="36524" spans="16:18" x14ac:dyDescent="0.2">
      <c r="P36524" s="223"/>
      <c r="Q36524" s="223"/>
      <c r="R36524" s="223"/>
    </row>
    <row r="36570" spans="16:18" x14ac:dyDescent="0.2">
      <c r="P36570" s="223"/>
      <c r="Q36570" s="223"/>
      <c r="R36570" s="223"/>
    </row>
    <row r="36616" spans="16:18" x14ac:dyDescent="0.2">
      <c r="P36616" s="223"/>
      <c r="Q36616" s="223"/>
      <c r="R36616" s="223"/>
    </row>
    <row r="36662" spans="16:18" x14ac:dyDescent="0.2">
      <c r="P36662" s="223"/>
      <c r="Q36662" s="223"/>
      <c r="R36662" s="223"/>
    </row>
    <row r="36708" spans="16:18" x14ac:dyDescent="0.2">
      <c r="P36708" s="223"/>
      <c r="Q36708" s="223"/>
      <c r="R36708" s="223"/>
    </row>
    <row r="36754" spans="16:18" x14ac:dyDescent="0.2">
      <c r="P36754" s="223"/>
      <c r="Q36754" s="223"/>
      <c r="R36754" s="223"/>
    </row>
    <row r="36800" spans="16:18" x14ac:dyDescent="0.2">
      <c r="P36800" s="223"/>
      <c r="Q36800" s="223"/>
      <c r="R36800" s="223"/>
    </row>
    <row r="36846" spans="16:18" x14ac:dyDescent="0.2">
      <c r="P36846" s="223"/>
      <c r="Q36846" s="223"/>
      <c r="R36846" s="223"/>
    </row>
    <row r="36892" spans="16:18" x14ac:dyDescent="0.2">
      <c r="P36892" s="223"/>
      <c r="Q36892" s="223"/>
      <c r="R36892" s="223"/>
    </row>
    <row r="36938" spans="16:18" x14ac:dyDescent="0.2">
      <c r="P36938" s="223"/>
      <c r="Q36938" s="223"/>
      <c r="R36938" s="223"/>
    </row>
    <row r="36984" spans="16:18" x14ac:dyDescent="0.2">
      <c r="P36984" s="223"/>
      <c r="Q36984" s="223"/>
      <c r="R36984" s="223"/>
    </row>
    <row r="37030" spans="16:18" x14ac:dyDescent="0.2">
      <c r="P37030" s="223"/>
      <c r="Q37030" s="223"/>
      <c r="R37030" s="223"/>
    </row>
    <row r="37076" spans="16:18" x14ac:dyDescent="0.2">
      <c r="P37076" s="223"/>
      <c r="Q37076" s="223"/>
      <c r="R37076" s="223"/>
    </row>
    <row r="37122" spans="16:18" x14ac:dyDescent="0.2">
      <c r="P37122" s="223"/>
      <c r="Q37122" s="223"/>
      <c r="R37122" s="223"/>
    </row>
    <row r="37168" spans="16:18" x14ac:dyDescent="0.2">
      <c r="P37168" s="223"/>
      <c r="Q37168" s="223"/>
      <c r="R37168" s="223"/>
    </row>
    <row r="37214" spans="16:18" x14ac:dyDescent="0.2">
      <c r="P37214" s="223"/>
      <c r="Q37214" s="223"/>
      <c r="R37214" s="223"/>
    </row>
    <row r="37260" spans="16:18" x14ac:dyDescent="0.2">
      <c r="P37260" s="223"/>
      <c r="Q37260" s="223"/>
      <c r="R37260" s="223"/>
    </row>
    <row r="37306" spans="16:18" x14ac:dyDescent="0.2">
      <c r="P37306" s="223"/>
      <c r="Q37306" s="223"/>
      <c r="R37306" s="223"/>
    </row>
    <row r="37352" spans="16:18" x14ac:dyDescent="0.2">
      <c r="P37352" s="223"/>
      <c r="Q37352" s="223"/>
      <c r="R37352" s="223"/>
    </row>
    <row r="37398" spans="16:18" x14ac:dyDescent="0.2">
      <c r="P37398" s="223"/>
      <c r="Q37398" s="223"/>
      <c r="R37398" s="223"/>
    </row>
    <row r="37444" spans="16:18" x14ac:dyDescent="0.2">
      <c r="P37444" s="223"/>
      <c r="Q37444" s="223"/>
      <c r="R37444" s="223"/>
    </row>
    <row r="37490" spans="16:18" x14ac:dyDescent="0.2">
      <c r="P37490" s="223"/>
      <c r="Q37490" s="223"/>
      <c r="R37490" s="223"/>
    </row>
    <row r="37536" spans="16:18" x14ac:dyDescent="0.2">
      <c r="P37536" s="223"/>
      <c r="Q37536" s="223"/>
      <c r="R37536" s="223"/>
    </row>
    <row r="37582" spans="16:18" x14ac:dyDescent="0.2">
      <c r="P37582" s="223"/>
      <c r="Q37582" s="223"/>
      <c r="R37582" s="223"/>
    </row>
    <row r="37628" spans="16:18" x14ac:dyDescent="0.2">
      <c r="P37628" s="223"/>
      <c r="Q37628" s="223"/>
      <c r="R37628" s="223"/>
    </row>
    <row r="37674" spans="16:18" x14ac:dyDescent="0.2">
      <c r="P37674" s="223"/>
      <c r="Q37674" s="223"/>
      <c r="R37674" s="223"/>
    </row>
    <row r="37720" spans="16:18" x14ac:dyDescent="0.2">
      <c r="P37720" s="223"/>
      <c r="Q37720" s="223"/>
      <c r="R37720" s="223"/>
    </row>
    <row r="37766" spans="16:18" x14ac:dyDescent="0.2">
      <c r="P37766" s="223"/>
      <c r="Q37766" s="223"/>
      <c r="R37766" s="223"/>
    </row>
    <row r="37812" spans="16:18" x14ac:dyDescent="0.2">
      <c r="P37812" s="223"/>
      <c r="Q37812" s="223"/>
      <c r="R37812" s="223"/>
    </row>
    <row r="37858" spans="16:18" x14ac:dyDescent="0.2">
      <c r="P37858" s="223"/>
      <c r="Q37858" s="223"/>
      <c r="R37858" s="223"/>
    </row>
    <row r="37904" spans="16:18" x14ac:dyDescent="0.2">
      <c r="P37904" s="223"/>
      <c r="Q37904" s="223"/>
      <c r="R37904" s="223"/>
    </row>
    <row r="37950" spans="16:18" x14ac:dyDescent="0.2">
      <c r="P37950" s="223"/>
      <c r="Q37950" s="223"/>
      <c r="R37950" s="223"/>
    </row>
    <row r="37996" spans="16:18" x14ac:dyDescent="0.2">
      <c r="P37996" s="223"/>
      <c r="Q37996" s="223"/>
      <c r="R37996" s="223"/>
    </row>
    <row r="38042" spans="16:18" x14ac:dyDescent="0.2">
      <c r="P38042" s="223"/>
      <c r="Q38042" s="223"/>
      <c r="R38042" s="223"/>
    </row>
    <row r="38088" spans="16:18" x14ac:dyDescent="0.2">
      <c r="P38088" s="223"/>
      <c r="Q38088" s="223"/>
      <c r="R38088" s="223"/>
    </row>
    <row r="38134" spans="16:18" x14ac:dyDescent="0.2">
      <c r="P38134" s="223"/>
      <c r="Q38134" s="223"/>
      <c r="R38134" s="223"/>
    </row>
    <row r="38180" spans="16:18" x14ac:dyDescent="0.2">
      <c r="P38180" s="223"/>
      <c r="Q38180" s="223"/>
      <c r="R38180" s="223"/>
    </row>
    <row r="38226" spans="16:18" x14ac:dyDescent="0.2">
      <c r="P38226" s="223"/>
      <c r="Q38226" s="223"/>
      <c r="R38226" s="223"/>
    </row>
    <row r="38272" spans="16:18" x14ac:dyDescent="0.2">
      <c r="P38272" s="223"/>
      <c r="Q38272" s="223"/>
      <c r="R38272" s="223"/>
    </row>
    <row r="38318" spans="16:18" x14ac:dyDescent="0.2">
      <c r="P38318" s="223"/>
      <c r="Q38318" s="223"/>
      <c r="R38318" s="223"/>
    </row>
    <row r="38364" spans="16:18" x14ac:dyDescent="0.2">
      <c r="P38364" s="223"/>
      <c r="Q38364" s="223"/>
      <c r="R38364" s="223"/>
    </row>
    <row r="38410" spans="16:18" x14ac:dyDescent="0.2">
      <c r="P38410" s="223"/>
      <c r="Q38410" s="223"/>
      <c r="R38410" s="223"/>
    </row>
    <row r="38456" spans="16:18" x14ac:dyDescent="0.2">
      <c r="P38456" s="223"/>
      <c r="Q38456" s="223"/>
      <c r="R38456" s="223"/>
    </row>
    <row r="38502" spans="16:18" x14ac:dyDescent="0.2">
      <c r="P38502" s="223"/>
      <c r="Q38502" s="223"/>
      <c r="R38502" s="223"/>
    </row>
    <row r="38548" spans="16:18" x14ac:dyDescent="0.2">
      <c r="P38548" s="223"/>
      <c r="Q38548" s="223"/>
      <c r="R38548" s="223"/>
    </row>
    <row r="38594" spans="16:18" x14ac:dyDescent="0.2">
      <c r="P38594" s="223"/>
      <c r="Q38594" s="223"/>
      <c r="R38594" s="223"/>
    </row>
    <row r="38640" spans="16:18" x14ac:dyDescent="0.2">
      <c r="P38640" s="223"/>
      <c r="Q38640" s="223"/>
      <c r="R38640" s="223"/>
    </row>
    <row r="38686" spans="16:18" x14ac:dyDescent="0.2">
      <c r="P38686" s="223"/>
      <c r="Q38686" s="223"/>
      <c r="R38686" s="223"/>
    </row>
    <row r="38732" spans="16:18" x14ac:dyDescent="0.2">
      <c r="P38732" s="223"/>
      <c r="Q38732" s="223"/>
      <c r="R38732" s="223"/>
    </row>
    <row r="38778" spans="16:18" x14ac:dyDescent="0.2">
      <c r="P38778" s="223"/>
      <c r="Q38778" s="223"/>
      <c r="R38778" s="223"/>
    </row>
    <row r="38824" spans="16:18" x14ac:dyDescent="0.2">
      <c r="P38824" s="223"/>
      <c r="Q38824" s="223"/>
      <c r="R38824" s="223"/>
    </row>
    <row r="38870" spans="16:18" x14ac:dyDescent="0.2">
      <c r="P38870" s="223"/>
      <c r="Q38870" s="223"/>
      <c r="R38870" s="223"/>
    </row>
    <row r="38916" spans="16:18" x14ac:dyDescent="0.2">
      <c r="P38916" s="223"/>
      <c r="Q38916" s="223"/>
      <c r="R38916" s="223"/>
    </row>
    <row r="38962" spans="16:18" x14ac:dyDescent="0.2">
      <c r="P38962" s="223"/>
      <c r="Q38962" s="223"/>
      <c r="R38962" s="223"/>
    </row>
    <row r="39008" spans="16:18" x14ac:dyDescent="0.2">
      <c r="P39008" s="223"/>
      <c r="Q39008" s="223"/>
      <c r="R39008" s="223"/>
    </row>
    <row r="39054" spans="16:18" x14ac:dyDescent="0.2">
      <c r="P39054" s="223"/>
      <c r="Q39054" s="223"/>
      <c r="R39054" s="223"/>
    </row>
    <row r="39100" spans="16:18" x14ac:dyDescent="0.2">
      <c r="P39100" s="223"/>
      <c r="Q39100" s="223"/>
      <c r="R39100" s="223"/>
    </row>
    <row r="39146" spans="16:18" x14ac:dyDescent="0.2">
      <c r="P39146" s="223"/>
      <c r="Q39146" s="223"/>
      <c r="R39146" s="223"/>
    </row>
    <row r="39192" spans="16:18" x14ac:dyDescent="0.2">
      <c r="P39192" s="223"/>
      <c r="Q39192" s="223"/>
      <c r="R39192" s="223"/>
    </row>
    <row r="39238" spans="16:18" x14ac:dyDescent="0.2">
      <c r="P39238" s="223"/>
      <c r="Q39238" s="223"/>
      <c r="R39238" s="223"/>
    </row>
    <row r="39284" spans="16:18" x14ac:dyDescent="0.2">
      <c r="P39284" s="223"/>
      <c r="Q39284" s="223"/>
      <c r="R39284" s="223"/>
    </row>
    <row r="39330" spans="16:18" x14ac:dyDescent="0.2">
      <c r="P39330" s="223"/>
      <c r="Q39330" s="223"/>
      <c r="R39330" s="223"/>
    </row>
    <row r="39376" spans="16:18" x14ac:dyDescent="0.2">
      <c r="P39376" s="223"/>
      <c r="Q39376" s="223"/>
      <c r="R39376" s="223"/>
    </row>
    <row r="39422" spans="16:18" x14ac:dyDescent="0.2">
      <c r="P39422" s="223"/>
      <c r="Q39422" s="223"/>
      <c r="R39422" s="223"/>
    </row>
    <row r="39468" spans="16:18" x14ac:dyDescent="0.2">
      <c r="P39468" s="223"/>
      <c r="Q39468" s="223"/>
      <c r="R39468" s="223"/>
    </row>
    <row r="39514" spans="16:18" x14ac:dyDescent="0.2">
      <c r="P39514" s="223"/>
      <c r="Q39514" s="223"/>
      <c r="R39514" s="223"/>
    </row>
    <row r="39560" spans="16:18" x14ac:dyDescent="0.2">
      <c r="P39560" s="223"/>
      <c r="Q39560" s="223"/>
      <c r="R39560" s="223"/>
    </row>
    <row r="39606" spans="16:18" x14ac:dyDescent="0.2">
      <c r="P39606" s="223"/>
      <c r="Q39606" s="223"/>
      <c r="R39606" s="223"/>
    </row>
    <row r="39652" spans="16:18" x14ac:dyDescent="0.2">
      <c r="P39652" s="223"/>
      <c r="Q39652" s="223"/>
      <c r="R39652" s="223"/>
    </row>
    <row r="39698" spans="16:18" x14ac:dyDescent="0.2">
      <c r="P39698" s="223"/>
      <c r="Q39698" s="223"/>
      <c r="R39698" s="223"/>
    </row>
    <row r="39744" spans="16:18" x14ac:dyDescent="0.2">
      <c r="P39744" s="223"/>
      <c r="Q39744" s="223"/>
      <c r="R39744" s="223"/>
    </row>
    <row r="39790" spans="16:18" x14ac:dyDescent="0.2">
      <c r="P39790" s="223"/>
      <c r="Q39790" s="223"/>
      <c r="R39790" s="223"/>
    </row>
    <row r="39836" spans="16:18" x14ac:dyDescent="0.2">
      <c r="P39836" s="223"/>
      <c r="Q39836" s="223"/>
      <c r="R39836" s="223"/>
    </row>
    <row r="39882" spans="16:18" x14ac:dyDescent="0.2">
      <c r="P39882" s="223"/>
      <c r="Q39882" s="223"/>
      <c r="R39882" s="223"/>
    </row>
    <row r="39928" spans="16:18" x14ac:dyDescent="0.2">
      <c r="P39928" s="223"/>
      <c r="Q39928" s="223"/>
      <c r="R39928" s="223"/>
    </row>
    <row r="39974" spans="16:18" x14ac:dyDescent="0.2">
      <c r="P39974" s="223"/>
      <c r="Q39974" s="223"/>
      <c r="R39974" s="223"/>
    </row>
    <row r="40020" spans="16:18" x14ac:dyDescent="0.2">
      <c r="P40020" s="223"/>
      <c r="Q40020" s="223"/>
      <c r="R40020" s="223"/>
    </row>
    <row r="40066" spans="16:18" x14ac:dyDescent="0.2">
      <c r="P40066" s="223"/>
      <c r="Q40066" s="223"/>
      <c r="R40066" s="223"/>
    </row>
    <row r="40112" spans="16:18" x14ac:dyDescent="0.2">
      <c r="P40112" s="223"/>
      <c r="Q40112" s="223"/>
      <c r="R40112" s="223"/>
    </row>
    <row r="40158" spans="16:18" x14ac:dyDescent="0.2">
      <c r="P40158" s="223"/>
      <c r="Q40158" s="223"/>
      <c r="R40158" s="223"/>
    </row>
    <row r="40204" spans="16:18" x14ac:dyDescent="0.2">
      <c r="P40204" s="223"/>
      <c r="Q40204" s="223"/>
      <c r="R40204" s="223"/>
    </row>
    <row r="40250" spans="16:18" x14ac:dyDescent="0.2">
      <c r="P40250" s="223"/>
      <c r="Q40250" s="223"/>
      <c r="R40250" s="223"/>
    </row>
    <row r="40296" spans="16:18" x14ac:dyDescent="0.2">
      <c r="P40296" s="223"/>
      <c r="Q40296" s="223"/>
      <c r="R40296" s="223"/>
    </row>
    <row r="40342" spans="16:18" x14ac:dyDescent="0.2">
      <c r="P40342" s="223"/>
      <c r="Q40342" s="223"/>
      <c r="R40342" s="223"/>
    </row>
    <row r="40388" spans="16:18" x14ac:dyDescent="0.2">
      <c r="P40388" s="223"/>
      <c r="Q40388" s="223"/>
      <c r="R40388" s="223"/>
    </row>
    <row r="40434" spans="16:18" x14ac:dyDescent="0.2">
      <c r="P40434" s="223"/>
      <c r="Q40434" s="223"/>
      <c r="R40434" s="223"/>
    </row>
    <row r="40480" spans="16:18" x14ac:dyDescent="0.2">
      <c r="P40480" s="223"/>
      <c r="Q40480" s="223"/>
      <c r="R40480" s="223"/>
    </row>
    <row r="40526" spans="16:18" x14ac:dyDescent="0.2">
      <c r="P40526" s="223"/>
      <c r="Q40526" s="223"/>
      <c r="R40526" s="223"/>
    </row>
    <row r="40572" spans="16:18" x14ac:dyDescent="0.2">
      <c r="P40572" s="223"/>
      <c r="Q40572" s="223"/>
      <c r="R40572" s="223"/>
    </row>
    <row r="40618" spans="16:18" x14ac:dyDescent="0.2">
      <c r="P40618" s="223"/>
      <c r="Q40618" s="223"/>
      <c r="R40618" s="223"/>
    </row>
    <row r="40664" spans="16:18" x14ac:dyDescent="0.2">
      <c r="P40664" s="223"/>
      <c r="Q40664" s="223"/>
      <c r="R40664" s="223"/>
    </row>
    <row r="40710" spans="16:18" x14ac:dyDescent="0.2">
      <c r="P40710" s="223"/>
      <c r="Q40710" s="223"/>
      <c r="R40710" s="223"/>
    </row>
    <row r="40756" spans="16:18" x14ac:dyDescent="0.2">
      <c r="P40756" s="223"/>
      <c r="Q40756" s="223"/>
      <c r="R40756" s="223"/>
    </row>
    <row r="40802" spans="16:18" x14ac:dyDescent="0.2">
      <c r="P40802" s="223"/>
      <c r="Q40802" s="223"/>
      <c r="R40802" s="223"/>
    </row>
    <row r="40848" spans="16:18" x14ac:dyDescent="0.2">
      <c r="P40848" s="223"/>
      <c r="Q40848" s="223"/>
      <c r="R40848" s="223"/>
    </row>
    <row r="40894" spans="16:18" x14ac:dyDescent="0.2">
      <c r="P40894" s="223"/>
      <c r="Q40894" s="223"/>
      <c r="R40894" s="223"/>
    </row>
    <row r="40940" spans="16:18" x14ac:dyDescent="0.2">
      <c r="P40940" s="223"/>
      <c r="Q40940" s="223"/>
      <c r="R40940" s="223"/>
    </row>
    <row r="40986" spans="16:18" x14ac:dyDescent="0.2">
      <c r="P40986" s="223"/>
      <c r="Q40986" s="223"/>
      <c r="R40986" s="223"/>
    </row>
    <row r="41032" spans="16:18" x14ac:dyDescent="0.2">
      <c r="P41032" s="223"/>
      <c r="Q41032" s="223"/>
      <c r="R41032" s="223"/>
    </row>
    <row r="41078" spans="16:18" x14ac:dyDescent="0.2">
      <c r="P41078" s="223"/>
      <c r="Q41078" s="223"/>
      <c r="R41078" s="223"/>
    </row>
    <row r="41124" spans="16:18" x14ac:dyDescent="0.2">
      <c r="P41124" s="223"/>
      <c r="Q41124" s="223"/>
      <c r="R41124" s="223"/>
    </row>
    <row r="41170" spans="16:18" x14ac:dyDescent="0.2">
      <c r="P41170" s="223"/>
      <c r="Q41170" s="223"/>
      <c r="R41170" s="223"/>
    </row>
    <row r="41216" spans="16:18" x14ac:dyDescent="0.2">
      <c r="P41216" s="223"/>
      <c r="Q41216" s="223"/>
      <c r="R41216" s="223"/>
    </row>
    <row r="41262" spans="16:18" x14ac:dyDescent="0.2">
      <c r="P41262" s="223"/>
      <c r="Q41262" s="223"/>
      <c r="R41262" s="223"/>
    </row>
    <row r="41308" spans="16:18" x14ac:dyDescent="0.2">
      <c r="P41308" s="223"/>
      <c r="Q41308" s="223"/>
      <c r="R41308" s="223"/>
    </row>
    <row r="41354" spans="16:18" x14ac:dyDescent="0.2">
      <c r="P41354" s="223"/>
      <c r="Q41354" s="223"/>
      <c r="R41354" s="223"/>
    </row>
    <row r="41400" spans="16:18" x14ac:dyDescent="0.2">
      <c r="P41400" s="223"/>
      <c r="Q41400" s="223"/>
      <c r="R41400" s="223"/>
    </row>
    <row r="41446" spans="16:18" x14ac:dyDescent="0.2">
      <c r="P41446" s="223"/>
      <c r="Q41446" s="223"/>
      <c r="R41446" s="223"/>
    </row>
    <row r="41492" spans="16:18" x14ac:dyDescent="0.2">
      <c r="P41492" s="223"/>
      <c r="Q41492" s="223"/>
      <c r="R41492" s="223"/>
    </row>
    <row r="41538" spans="16:18" x14ac:dyDescent="0.2">
      <c r="P41538" s="223"/>
      <c r="Q41538" s="223"/>
      <c r="R41538" s="223"/>
    </row>
    <row r="41584" spans="16:18" x14ac:dyDescent="0.2">
      <c r="P41584" s="223"/>
      <c r="Q41584" s="223"/>
      <c r="R41584" s="223"/>
    </row>
    <row r="41630" spans="16:18" x14ac:dyDescent="0.2">
      <c r="P41630" s="223"/>
      <c r="Q41630" s="223"/>
      <c r="R41630" s="223"/>
    </row>
    <row r="41676" spans="16:18" x14ac:dyDescent="0.2">
      <c r="P41676" s="223"/>
      <c r="Q41676" s="223"/>
      <c r="R41676" s="223"/>
    </row>
    <row r="41722" spans="16:18" x14ac:dyDescent="0.2">
      <c r="P41722" s="223"/>
      <c r="Q41722" s="223"/>
      <c r="R41722" s="223"/>
    </row>
    <row r="41768" spans="16:18" x14ac:dyDescent="0.2">
      <c r="P41768" s="223"/>
      <c r="Q41768" s="223"/>
      <c r="R41768" s="223"/>
    </row>
    <row r="41814" spans="16:18" x14ac:dyDescent="0.2">
      <c r="P41814" s="223"/>
      <c r="Q41814" s="223"/>
      <c r="R41814" s="223"/>
    </row>
    <row r="41860" spans="16:18" x14ac:dyDescent="0.2">
      <c r="P41860" s="223"/>
      <c r="Q41860" s="223"/>
      <c r="R41860" s="223"/>
    </row>
    <row r="41906" spans="16:18" x14ac:dyDescent="0.2">
      <c r="P41906" s="223"/>
      <c r="Q41906" s="223"/>
      <c r="R41906" s="223"/>
    </row>
    <row r="41952" spans="16:18" x14ac:dyDescent="0.2">
      <c r="P41952" s="223"/>
      <c r="Q41952" s="223"/>
      <c r="R41952" s="223"/>
    </row>
    <row r="41998" spans="16:18" x14ac:dyDescent="0.2">
      <c r="P41998" s="223"/>
      <c r="Q41998" s="223"/>
      <c r="R41998" s="223"/>
    </row>
    <row r="42044" spans="16:18" x14ac:dyDescent="0.2">
      <c r="P42044" s="223"/>
      <c r="Q42044" s="223"/>
      <c r="R42044" s="223"/>
    </row>
    <row r="42090" spans="16:18" x14ac:dyDescent="0.2">
      <c r="P42090" s="223"/>
      <c r="Q42090" s="223"/>
      <c r="R42090" s="223"/>
    </row>
    <row r="42136" spans="16:18" x14ac:dyDescent="0.2">
      <c r="P42136" s="223"/>
      <c r="Q42136" s="223"/>
      <c r="R42136" s="223"/>
    </row>
    <row r="42182" spans="16:18" x14ac:dyDescent="0.2">
      <c r="P42182" s="223"/>
      <c r="Q42182" s="223"/>
      <c r="R42182" s="223"/>
    </row>
    <row r="42228" spans="16:18" x14ac:dyDescent="0.2">
      <c r="P42228" s="223"/>
      <c r="Q42228" s="223"/>
      <c r="R42228" s="223"/>
    </row>
    <row r="42274" spans="16:18" x14ac:dyDescent="0.2">
      <c r="P42274" s="223"/>
      <c r="Q42274" s="223"/>
      <c r="R42274" s="223"/>
    </row>
    <row r="42320" spans="16:18" x14ac:dyDescent="0.2">
      <c r="P42320" s="223"/>
      <c r="Q42320" s="223"/>
      <c r="R42320" s="223"/>
    </row>
    <row r="42366" spans="16:18" x14ac:dyDescent="0.2">
      <c r="P42366" s="223"/>
      <c r="Q42366" s="223"/>
      <c r="R42366" s="223"/>
    </row>
    <row r="42412" spans="16:18" x14ac:dyDescent="0.2">
      <c r="P42412" s="223"/>
      <c r="Q42412" s="223"/>
      <c r="R42412" s="223"/>
    </row>
    <row r="42458" spans="16:18" x14ac:dyDescent="0.2">
      <c r="P42458" s="223"/>
      <c r="Q42458" s="223"/>
      <c r="R42458" s="223"/>
    </row>
    <row r="42504" spans="16:18" x14ac:dyDescent="0.2">
      <c r="P42504" s="223"/>
      <c r="Q42504" s="223"/>
      <c r="R42504" s="223"/>
    </row>
    <row r="42550" spans="16:18" x14ac:dyDescent="0.2">
      <c r="P42550" s="223"/>
      <c r="Q42550" s="223"/>
      <c r="R42550" s="223"/>
    </row>
    <row r="42596" spans="16:18" x14ac:dyDescent="0.2">
      <c r="P42596" s="223"/>
      <c r="Q42596" s="223"/>
      <c r="R42596" s="223"/>
    </row>
    <row r="42642" spans="16:18" x14ac:dyDescent="0.2">
      <c r="P42642" s="223"/>
      <c r="Q42642" s="223"/>
      <c r="R42642" s="223"/>
    </row>
    <row r="42688" spans="16:18" x14ac:dyDescent="0.2">
      <c r="P42688" s="223"/>
      <c r="Q42688" s="223"/>
      <c r="R42688" s="223"/>
    </row>
    <row r="42734" spans="16:18" x14ac:dyDescent="0.2">
      <c r="P42734" s="223"/>
      <c r="Q42734" s="223"/>
      <c r="R42734" s="223"/>
    </row>
    <row r="42780" spans="16:18" x14ac:dyDescent="0.2">
      <c r="P42780" s="223"/>
      <c r="Q42780" s="223"/>
      <c r="R42780" s="223"/>
    </row>
    <row r="42826" spans="16:18" x14ac:dyDescent="0.2">
      <c r="P42826" s="223"/>
      <c r="Q42826" s="223"/>
      <c r="R42826" s="223"/>
    </row>
    <row r="42872" spans="16:18" x14ac:dyDescent="0.2">
      <c r="P42872" s="223"/>
      <c r="Q42872" s="223"/>
      <c r="R42872" s="223"/>
    </row>
    <row r="42918" spans="16:18" x14ac:dyDescent="0.2">
      <c r="P42918" s="223"/>
      <c r="Q42918" s="223"/>
      <c r="R42918" s="223"/>
    </row>
    <row r="42964" spans="16:18" x14ac:dyDescent="0.2">
      <c r="P42964" s="223"/>
      <c r="Q42964" s="223"/>
      <c r="R42964" s="223"/>
    </row>
    <row r="43010" spans="16:18" x14ac:dyDescent="0.2">
      <c r="P43010" s="223"/>
      <c r="Q43010" s="223"/>
      <c r="R43010" s="223"/>
    </row>
    <row r="43056" spans="16:18" x14ac:dyDescent="0.2">
      <c r="P43056" s="223"/>
      <c r="Q43056" s="223"/>
      <c r="R43056" s="223"/>
    </row>
    <row r="43102" spans="16:18" x14ac:dyDescent="0.2">
      <c r="P43102" s="223"/>
      <c r="Q43102" s="223"/>
      <c r="R43102" s="223"/>
    </row>
    <row r="43148" spans="16:18" x14ac:dyDescent="0.2">
      <c r="P43148" s="223"/>
      <c r="Q43148" s="223"/>
      <c r="R43148" s="223"/>
    </row>
    <row r="43194" spans="16:18" x14ac:dyDescent="0.2">
      <c r="P43194" s="223"/>
      <c r="Q43194" s="223"/>
      <c r="R43194" s="223"/>
    </row>
    <row r="43240" spans="16:18" x14ac:dyDescent="0.2">
      <c r="P43240" s="223"/>
      <c r="Q43240" s="223"/>
      <c r="R43240" s="223"/>
    </row>
    <row r="43286" spans="16:18" x14ac:dyDescent="0.2">
      <c r="P43286" s="223"/>
      <c r="Q43286" s="223"/>
      <c r="R43286" s="223"/>
    </row>
    <row r="43332" spans="16:18" x14ac:dyDescent="0.2">
      <c r="P43332" s="223"/>
      <c r="Q43332" s="223"/>
      <c r="R43332" s="223"/>
    </row>
    <row r="43378" spans="16:18" x14ac:dyDescent="0.2">
      <c r="P43378" s="223"/>
      <c r="Q43378" s="223"/>
      <c r="R43378" s="223"/>
    </row>
    <row r="43424" spans="16:18" x14ac:dyDescent="0.2">
      <c r="P43424" s="223"/>
      <c r="Q43424" s="223"/>
      <c r="R43424" s="223"/>
    </row>
    <row r="43470" spans="16:18" x14ac:dyDescent="0.2">
      <c r="P43470" s="223"/>
      <c r="Q43470" s="223"/>
      <c r="R43470" s="223"/>
    </row>
    <row r="43516" spans="16:18" x14ac:dyDescent="0.2">
      <c r="P43516" s="223"/>
      <c r="Q43516" s="223"/>
      <c r="R43516" s="223"/>
    </row>
    <row r="43562" spans="16:18" x14ac:dyDescent="0.2">
      <c r="P43562" s="223"/>
      <c r="Q43562" s="223"/>
      <c r="R43562" s="223"/>
    </row>
    <row r="43608" spans="16:18" x14ac:dyDescent="0.2">
      <c r="P43608" s="223"/>
      <c r="Q43608" s="223"/>
      <c r="R43608" s="223"/>
    </row>
    <row r="43654" spans="16:18" x14ac:dyDescent="0.2">
      <c r="P43654" s="223"/>
      <c r="Q43654" s="223"/>
      <c r="R43654" s="223"/>
    </row>
    <row r="43700" spans="16:18" x14ac:dyDescent="0.2">
      <c r="P43700" s="223"/>
      <c r="Q43700" s="223"/>
      <c r="R43700" s="223"/>
    </row>
    <row r="43746" spans="16:18" x14ac:dyDescent="0.2">
      <c r="P43746" s="223"/>
      <c r="Q43746" s="223"/>
      <c r="R43746" s="223"/>
    </row>
    <row r="43792" spans="16:18" x14ac:dyDescent="0.2">
      <c r="P43792" s="223"/>
      <c r="Q43792" s="223"/>
      <c r="R43792" s="223"/>
    </row>
    <row r="43838" spans="16:18" x14ac:dyDescent="0.2">
      <c r="P43838" s="223"/>
      <c r="Q43838" s="223"/>
      <c r="R43838" s="223"/>
    </row>
    <row r="43884" spans="16:18" x14ac:dyDescent="0.2">
      <c r="P43884" s="223"/>
      <c r="Q43884" s="223"/>
      <c r="R43884" s="223"/>
    </row>
    <row r="43930" spans="16:18" x14ac:dyDescent="0.2">
      <c r="P43930" s="223"/>
      <c r="Q43930" s="223"/>
      <c r="R43930" s="223"/>
    </row>
    <row r="43976" spans="16:18" x14ac:dyDescent="0.2">
      <c r="P43976" s="223"/>
      <c r="Q43976" s="223"/>
      <c r="R43976" s="223"/>
    </row>
    <row r="44022" spans="16:18" x14ac:dyDescent="0.2">
      <c r="P44022" s="223"/>
      <c r="Q44022" s="223"/>
      <c r="R44022" s="223"/>
    </row>
    <row r="44068" spans="16:18" x14ac:dyDescent="0.2">
      <c r="P44068" s="223"/>
      <c r="Q44068" s="223"/>
      <c r="R44068" s="223"/>
    </row>
    <row r="44114" spans="16:18" x14ac:dyDescent="0.2">
      <c r="P44114" s="223"/>
      <c r="Q44114" s="223"/>
      <c r="R44114" s="223"/>
    </row>
    <row r="44160" spans="16:18" x14ac:dyDescent="0.2">
      <c r="P44160" s="223"/>
      <c r="Q44160" s="223"/>
      <c r="R44160" s="223"/>
    </row>
    <row r="44206" spans="16:18" x14ac:dyDescent="0.2">
      <c r="P44206" s="223"/>
      <c r="Q44206" s="223"/>
      <c r="R44206" s="223"/>
    </row>
    <row r="44252" spans="16:18" x14ac:dyDescent="0.2">
      <c r="P44252" s="223"/>
      <c r="Q44252" s="223"/>
      <c r="R44252" s="223"/>
    </row>
    <row r="44298" spans="16:18" x14ac:dyDescent="0.2">
      <c r="P44298" s="223"/>
      <c r="Q44298" s="223"/>
      <c r="R44298" s="223"/>
    </row>
    <row r="44344" spans="16:18" x14ac:dyDescent="0.2">
      <c r="P44344" s="223"/>
      <c r="Q44344" s="223"/>
      <c r="R44344" s="223"/>
    </row>
    <row r="44390" spans="16:18" x14ac:dyDescent="0.2">
      <c r="P44390" s="223"/>
      <c r="Q44390" s="223"/>
      <c r="R44390" s="223"/>
    </row>
    <row r="44436" spans="16:18" x14ac:dyDescent="0.2">
      <c r="P44436" s="223"/>
      <c r="Q44436" s="223"/>
      <c r="R44436" s="223"/>
    </row>
    <row r="44482" spans="16:18" x14ac:dyDescent="0.2">
      <c r="P44482" s="223"/>
      <c r="Q44482" s="223"/>
      <c r="R44482" s="223"/>
    </row>
    <row r="44528" spans="16:18" x14ac:dyDescent="0.2">
      <c r="P44528" s="223"/>
      <c r="Q44528" s="223"/>
      <c r="R44528" s="223"/>
    </row>
    <row r="44574" spans="16:18" x14ac:dyDescent="0.2">
      <c r="P44574" s="223"/>
      <c r="Q44574" s="223"/>
      <c r="R44574" s="223"/>
    </row>
    <row r="44620" spans="16:18" x14ac:dyDescent="0.2">
      <c r="P44620" s="223"/>
      <c r="Q44620" s="223"/>
      <c r="R44620" s="223"/>
    </row>
    <row r="44666" spans="16:18" x14ac:dyDescent="0.2">
      <c r="P44666" s="223"/>
      <c r="Q44666" s="223"/>
      <c r="R44666" s="223"/>
    </row>
    <row r="44712" spans="16:18" x14ac:dyDescent="0.2">
      <c r="P44712" s="223"/>
      <c r="Q44712" s="223"/>
      <c r="R44712" s="223"/>
    </row>
    <row r="44758" spans="16:18" x14ac:dyDescent="0.2">
      <c r="P44758" s="223"/>
      <c r="Q44758" s="223"/>
      <c r="R44758" s="223"/>
    </row>
    <row r="44804" spans="16:18" x14ac:dyDescent="0.2">
      <c r="P44804" s="223"/>
      <c r="Q44804" s="223"/>
      <c r="R44804" s="223"/>
    </row>
    <row r="44850" spans="16:18" x14ac:dyDescent="0.2">
      <c r="P44850" s="223"/>
      <c r="Q44850" s="223"/>
      <c r="R44850" s="223"/>
    </row>
    <row r="44896" spans="16:18" x14ac:dyDescent="0.2">
      <c r="P44896" s="223"/>
      <c r="Q44896" s="223"/>
      <c r="R44896" s="223"/>
    </row>
    <row r="44942" spans="16:18" x14ac:dyDescent="0.2">
      <c r="P44942" s="223"/>
      <c r="Q44942" s="223"/>
      <c r="R44942" s="223"/>
    </row>
    <row r="44988" spans="16:18" x14ac:dyDescent="0.2">
      <c r="P44988" s="223"/>
      <c r="Q44988" s="223"/>
      <c r="R44988" s="223"/>
    </row>
    <row r="45034" spans="16:18" x14ac:dyDescent="0.2">
      <c r="P45034" s="223"/>
      <c r="Q45034" s="223"/>
      <c r="R45034" s="223"/>
    </row>
    <row r="45080" spans="16:18" x14ac:dyDescent="0.2">
      <c r="P45080" s="223"/>
      <c r="Q45080" s="223"/>
      <c r="R45080" s="223"/>
    </row>
    <row r="45126" spans="16:18" x14ac:dyDescent="0.2">
      <c r="P45126" s="223"/>
      <c r="Q45126" s="223"/>
      <c r="R45126" s="223"/>
    </row>
    <row r="45172" spans="16:18" x14ac:dyDescent="0.2">
      <c r="P45172" s="223"/>
      <c r="Q45172" s="223"/>
      <c r="R45172" s="223"/>
    </row>
    <row r="45218" spans="16:18" x14ac:dyDescent="0.2">
      <c r="P45218" s="223"/>
      <c r="Q45218" s="223"/>
      <c r="R45218" s="223"/>
    </row>
    <row r="45264" spans="16:18" x14ac:dyDescent="0.2">
      <c r="P45264" s="223"/>
      <c r="Q45264" s="223"/>
      <c r="R45264" s="223"/>
    </row>
    <row r="45310" spans="16:18" x14ac:dyDescent="0.2">
      <c r="P45310" s="223"/>
      <c r="Q45310" s="223"/>
      <c r="R45310" s="223"/>
    </row>
    <row r="45356" spans="16:18" x14ac:dyDescent="0.2">
      <c r="P45356" s="223"/>
      <c r="Q45356" s="223"/>
      <c r="R45356" s="223"/>
    </row>
    <row r="45402" spans="16:18" x14ac:dyDescent="0.2">
      <c r="P45402" s="223"/>
      <c r="Q45402" s="223"/>
      <c r="R45402" s="223"/>
    </row>
    <row r="45448" spans="16:18" x14ac:dyDescent="0.2">
      <c r="P45448" s="223"/>
      <c r="Q45448" s="223"/>
      <c r="R45448" s="223"/>
    </row>
    <row r="45494" spans="16:18" x14ac:dyDescent="0.2">
      <c r="P45494" s="223"/>
      <c r="Q45494" s="223"/>
      <c r="R45494" s="223"/>
    </row>
    <row r="45540" spans="16:18" x14ac:dyDescent="0.2">
      <c r="P45540" s="223"/>
      <c r="Q45540" s="223"/>
      <c r="R45540" s="223"/>
    </row>
    <row r="45586" spans="16:18" x14ac:dyDescent="0.2">
      <c r="P45586" s="223"/>
      <c r="Q45586" s="223"/>
      <c r="R45586" s="223"/>
    </row>
    <row r="45632" spans="16:18" x14ac:dyDescent="0.2">
      <c r="P45632" s="223"/>
      <c r="Q45632" s="223"/>
      <c r="R45632" s="223"/>
    </row>
    <row r="45678" spans="16:18" x14ac:dyDescent="0.2">
      <c r="P45678" s="223"/>
      <c r="Q45678" s="223"/>
      <c r="R45678" s="223"/>
    </row>
    <row r="45724" spans="16:18" x14ac:dyDescent="0.2">
      <c r="P45724" s="223"/>
      <c r="Q45724" s="223"/>
      <c r="R45724" s="223"/>
    </row>
    <row r="45770" spans="16:18" x14ac:dyDescent="0.2">
      <c r="P45770" s="223"/>
      <c r="Q45770" s="223"/>
      <c r="R45770" s="223"/>
    </row>
    <row r="45816" spans="16:18" x14ac:dyDescent="0.2">
      <c r="P45816" s="223"/>
      <c r="Q45816" s="223"/>
      <c r="R45816" s="223"/>
    </row>
    <row r="45862" spans="16:18" x14ac:dyDescent="0.2">
      <c r="P45862" s="223"/>
      <c r="Q45862" s="223"/>
      <c r="R45862" s="223"/>
    </row>
    <row r="45908" spans="16:18" x14ac:dyDescent="0.2">
      <c r="P45908" s="223"/>
      <c r="Q45908" s="223"/>
      <c r="R45908" s="223"/>
    </row>
    <row r="45954" spans="16:18" x14ac:dyDescent="0.2">
      <c r="P45954" s="223"/>
      <c r="Q45954" s="223"/>
      <c r="R45954" s="223"/>
    </row>
    <row r="46000" spans="16:18" x14ac:dyDescent="0.2">
      <c r="P46000" s="223"/>
      <c r="Q46000" s="223"/>
      <c r="R46000" s="223"/>
    </row>
    <row r="46046" spans="16:18" x14ac:dyDescent="0.2">
      <c r="P46046" s="223"/>
      <c r="Q46046" s="223"/>
      <c r="R46046" s="223"/>
    </row>
    <row r="46092" spans="16:18" x14ac:dyDescent="0.2">
      <c r="P46092" s="223"/>
      <c r="Q46092" s="223"/>
      <c r="R46092" s="223"/>
    </row>
    <row r="46138" spans="16:18" x14ac:dyDescent="0.2">
      <c r="P46138" s="223"/>
      <c r="Q46138" s="223"/>
      <c r="R46138" s="223"/>
    </row>
    <row r="46184" spans="16:18" x14ac:dyDescent="0.2">
      <c r="P46184" s="223"/>
      <c r="Q46184" s="223"/>
      <c r="R46184" s="223"/>
    </row>
    <row r="46230" spans="16:18" x14ac:dyDescent="0.2">
      <c r="P46230" s="223"/>
      <c r="Q46230" s="223"/>
      <c r="R46230" s="223"/>
    </row>
    <row r="46276" spans="16:18" x14ac:dyDescent="0.2">
      <c r="P46276" s="223"/>
      <c r="Q46276" s="223"/>
      <c r="R46276" s="223"/>
    </row>
    <row r="46322" spans="16:18" x14ac:dyDescent="0.2">
      <c r="P46322" s="223"/>
      <c r="Q46322" s="223"/>
      <c r="R46322" s="223"/>
    </row>
    <row r="46368" spans="16:18" x14ac:dyDescent="0.2">
      <c r="P46368" s="223"/>
      <c r="Q46368" s="223"/>
      <c r="R46368" s="223"/>
    </row>
    <row r="46414" spans="16:18" x14ac:dyDescent="0.2">
      <c r="P46414" s="223"/>
      <c r="Q46414" s="223"/>
      <c r="R46414" s="223"/>
    </row>
    <row r="46460" spans="16:18" x14ac:dyDescent="0.2">
      <c r="P46460" s="223"/>
      <c r="Q46460" s="223"/>
      <c r="R46460" s="223"/>
    </row>
    <row r="46506" spans="16:18" x14ac:dyDescent="0.2">
      <c r="P46506" s="223"/>
      <c r="Q46506" s="223"/>
      <c r="R46506" s="223"/>
    </row>
    <row r="46552" spans="16:18" x14ac:dyDescent="0.2">
      <c r="P46552" s="223"/>
      <c r="Q46552" s="223"/>
      <c r="R46552" s="223"/>
    </row>
    <row r="46598" spans="16:18" x14ac:dyDescent="0.2">
      <c r="P46598" s="223"/>
      <c r="Q46598" s="223"/>
      <c r="R46598" s="223"/>
    </row>
    <row r="46644" spans="16:18" x14ac:dyDescent="0.2">
      <c r="P46644" s="223"/>
      <c r="Q46644" s="223"/>
      <c r="R46644" s="223"/>
    </row>
    <row r="46690" spans="16:18" x14ac:dyDescent="0.2">
      <c r="P46690" s="223"/>
      <c r="Q46690" s="223"/>
      <c r="R46690" s="223"/>
    </row>
    <row r="46736" spans="16:18" x14ac:dyDescent="0.2">
      <c r="P46736" s="223"/>
      <c r="Q46736" s="223"/>
      <c r="R46736" s="223"/>
    </row>
    <row r="46782" spans="16:18" x14ac:dyDescent="0.2">
      <c r="P46782" s="223"/>
      <c r="Q46782" s="223"/>
      <c r="R46782" s="223"/>
    </row>
    <row r="46828" spans="16:18" x14ac:dyDescent="0.2">
      <c r="P46828" s="223"/>
      <c r="Q46828" s="223"/>
      <c r="R46828" s="223"/>
    </row>
    <row r="46874" spans="16:18" x14ac:dyDescent="0.2">
      <c r="P46874" s="223"/>
      <c r="Q46874" s="223"/>
      <c r="R46874" s="223"/>
    </row>
    <row r="46920" spans="16:18" x14ac:dyDescent="0.2">
      <c r="P46920" s="223"/>
      <c r="Q46920" s="223"/>
      <c r="R46920" s="223"/>
    </row>
    <row r="46966" spans="16:18" x14ac:dyDescent="0.2">
      <c r="P46966" s="223"/>
      <c r="Q46966" s="223"/>
      <c r="R46966" s="223"/>
    </row>
    <row r="47012" spans="16:18" x14ac:dyDescent="0.2">
      <c r="P47012" s="223"/>
      <c r="Q47012" s="223"/>
      <c r="R47012" s="223"/>
    </row>
    <row r="47058" spans="16:18" x14ac:dyDescent="0.2">
      <c r="P47058" s="223"/>
      <c r="Q47058" s="223"/>
      <c r="R47058" s="223"/>
    </row>
    <row r="47104" spans="16:18" x14ac:dyDescent="0.2">
      <c r="P47104" s="223"/>
      <c r="Q47104" s="223"/>
      <c r="R47104" s="223"/>
    </row>
    <row r="47150" spans="16:18" x14ac:dyDescent="0.2">
      <c r="P47150" s="223"/>
      <c r="Q47150" s="223"/>
      <c r="R47150" s="223"/>
    </row>
    <row r="47196" spans="16:18" x14ac:dyDescent="0.2">
      <c r="P47196" s="223"/>
      <c r="Q47196" s="223"/>
      <c r="R47196" s="223"/>
    </row>
    <row r="47242" spans="16:18" x14ac:dyDescent="0.2">
      <c r="P47242" s="223"/>
      <c r="Q47242" s="223"/>
      <c r="R47242" s="223"/>
    </row>
    <row r="47288" spans="16:18" x14ac:dyDescent="0.2">
      <c r="P47288" s="223"/>
      <c r="Q47288" s="223"/>
      <c r="R47288" s="223"/>
    </row>
    <row r="47334" spans="16:18" x14ac:dyDescent="0.2">
      <c r="P47334" s="223"/>
      <c r="Q47334" s="223"/>
      <c r="R47334" s="223"/>
    </row>
    <row r="47380" spans="16:18" x14ac:dyDescent="0.2">
      <c r="P47380" s="223"/>
      <c r="Q47380" s="223"/>
      <c r="R47380" s="223"/>
    </row>
    <row r="47426" spans="16:18" x14ac:dyDescent="0.2">
      <c r="P47426" s="223"/>
      <c r="Q47426" s="223"/>
      <c r="R47426" s="223"/>
    </row>
    <row r="47472" spans="16:18" x14ac:dyDescent="0.2">
      <c r="P47472" s="223"/>
      <c r="Q47472" s="223"/>
      <c r="R47472" s="223"/>
    </row>
    <row r="47518" spans="16:18" x14ac:dyDescent="0.2">
      <c r="P47518" s="223"/>
      <c r="Q47518" s="223"/>
      <c r="R47518" s="223"/>
    </row>
    <row r="47564" spans="16:18" x14ac:dyDescent="0.2">
      <c r="P47564" s="223"/>
      <c r="Q47564" s="223"/>
      <c r="R47564" s="223"/>
    </row>
    <row r="47610" spans="16:18" x14ac:dyDescent="0.2">
      <c r="P47610" s="223"/>
      <c r="Q47610" s="223"/>
      <c r="R47610" s="223"/>
    </row>
    <row r="47656" spans="16:18" x14ac:dyDescent="0.2">
      <c r="P47656" s="223"/>
      <c r="Q47656" s="223"/>
      <c r="R47656" s="223"/>
    </row>
    <row r="47702" spans="16:18" x14ac:dyDescent="0.2">
      <c r="P47702" s="223"/>
      <c r="Q47702" s="223"/>
      <c r="R47702" s="223"/>
    </row>
    <row r="47748" spans="16:18" x14ac:dyDescent="0.2">
      <c r="P47748" s="223"/>
      <c r="Q47748" s="223"/>
      <c r="R47748" s="223"/>
    </row>
    <row r="47794" spans="16:18" x14ac:dyDescent="0.2">
      <c r="P47794" s="223"/>
      <c r="Q47794" s="223"/>
      <c r="R47794" s="223"/>
    </row>
    <row r="47840" spans="16:18" x14ac:dyDescent="0.2">
      <c r="P47840" s="223"/>
      <c r="Q47840" s="223"/>
      <c r="R47840" s="223"/>
    </row>
    <row r="47886" spans="16:18" x14ac:dyDescent="0.2">
      <c r="P47886" s="223"/>
      <c r="Q47886" s="223"/>
      <c r="R47886" s="223"/>
    </row>
    <row r="47932" spans="16:18" x14ac:dyDescent="0.2">
      <c r="P47932" s="223"/>
      <c r="Q47932" s="223"/>
      <c r="R47932" s="223"/>
    </row>
    <row r="47978" spans="16:18" x14ac:dyDescent="0.2">
      <c r="P47978" s="223"/>
      <c r="Q47978" s="223"/>
      <c r="R47978" s="223"/>
    </row>
    <row r="48024" spans="16:18" x14ac:dyDescent="0.2">
      <c r="P48024" s="223"/>
      <c r="Q48024" s="223"/>
      <c r="R48024" s="223"/>
    </row>
    <row r="48070" spans="16:18" x14ac:dyDescent="0.2">
      <c r="P48070" s="223"/>
      <c r="Q48070" s="223"/>
      <c r="R48070" s="223"/>
    </row>
    <row r="48116" spans="16:18" x14ac:dyDescent="0.2">
      <c r="P48116" s="223"/>
      <c r="Q48116" s="223"/>
      <c r="R48116" s="223"/>
    </row>
    <row r="48162" spans="16:18" x14ac:dyDescent="0.2">
      <c r="P48162" s="223"/>
      <c r="Q48162" s="223"/>
      <c r="R48162" s="223"/>
    </row>
    <row r="48208" spans="16:18" x14ac:dyDescent="0.2">
      <c r="P48208" s="223"/>
      <c r="Q48208" s="223"/>
      <c r="R48208" s="223"/>
    </row>
    <row r="48254" spans="16:18" x14ac:dyDescent="0.2">
      <c r="P48254" s="223"/>
      <c r="Q48254" s="223"/>
      <c r="R48254" s="223"/>
    </row>
    <row r="48300" spans="16:18" x14ac:dyDescent="0.2">
      <c r="P48300" s="223"/>
      <c r="Q48300" s="223"/>
      <c r="R48300" s="223"/>
    </row>
    <row r="48346" spans="16:18" x14ac:dyDescent="0.2">
      <c r="P48346" s="223"/>
      <c r="Q48346" s="223"/>
      <c r="R48346" s="223"/>
    </row>
    <row r="48392" spans="16:18" x14ac:dyDescent="0.2">
      <c r="P48392" s="223"/>
      <c r="Q48392" s="223"/>
      <c r="R48392" s="223"/>
    </row>
    <row r="48438" spans="16:18" x14ac:dyDescent="0.2">
      <c r="P48438" s="223"/>
      <c r="Q48438" s="223"/>
      <c r="R48438" s="223"/>
    </row>
    <row r="48484" spans="16:18" x14ac:dyDescent="0.2">
      <c r="P48484" s="223"/>
      <c r="Q48484" s="223"/>
      <c r="R48484" s="223"/>
    </row>
    <row r="48530" spans="16:18" x14ac:dyDescent="0.2">
      <c r="P48530" s="223"/>
      <c r="Q48530" s="223"/>
      <c r="R48530" s="223"/>
    </row>
    <row r="48576" spans="16:18" x14ac:dyDescent="0.2">
      <c r="P48576" s="223"/>
      <c r="Q48576" s="223"/>
      <c r="R48576" s="223"/>
    </row>
    <row r="48622" spans="16:18" x14ac:dyDescent="0.2">
      <c r="P48622" s="223"/>
      <c r="Q48622" s="223"/>
      <c r="R48622" s="223"/>
    </row>
    <row r="48668" spans="16:18" x14ac:dyDescent="0.2">
      <c r="P48668" s="223"/>
      <c r="Q48668" s="223"/>
      <c r="R48668" s="223"/>
    </row>
    <row r="48714" spans="16:18" x14ac:dyDescent="0.2">
      <c r="P48714" s="223"/>
      <c r="Q48714" s="223"/>
      <c r="R48714" s="223"/>
    </row>
    <row r="48760" spans="16:18" x14ac:dyDescent="0.2">
      <c r="P48760" s="223"/>
      <c r="Q48760" s="223"/>
      <c r="R48760" s="223"/>
    </row>
    <row r="48806" spans="16:18" x14ac:dyDescent="0.2">
      <c r="P48806" s="223"/>
      <c r="Q48806" s="223"/>
      <c r="R48806" s="223"/>
    </row>
    <row r="48852" spans="16:18" x14ac:dyDescent="0.2">
      <c r="P48852" s="223"/>
      <c r="Q48852" s="223"/>
      <c r="R48852" s="223"/>
    </row>
    <row r="48898" spans="16:18" x14ac:dyDescent="0.2">
      <c r="P48898" s="223"/>
      <c r="Q48898" s="223"/>
      <c r="R48898" s="223"/>
    </row>
    <row r="48944" spans="16:18" x14ac:dyDescent="0.2">
      <c r="P48944" s="223"/>
      <c r="Q48944" s="223"/>
      <c r="R48944" s="223"/>
    </row>
    <row r="48990" spans="16:18" x14ac:dyDescent="0.2">
      <c r="P48990" s="223"/>
      <c r="Q48990" s="223"/>
      <c r="R48990" s="223"/>
    </row>
    <row r="49036" spans="16:18" x14ac:dyDescent="0.2">
      <c r="P49036" s="223"/>
      <c r="Q49036" s="223"/>
      <c r="R49036" s="223"/>
    </row>
    <row r="49082" spans="16:18" x14ac:dyDescent="0.2">
      <c r="P49082" s="223"/>
      <c r="Q49082" s="223"/>
      <c r="R49082" s="223"/>
    </row>
    <row r="49128" spans="16:18" x14ac:dyDescent="0.2">
      <c r="P49128" s="223"/>
      <c r="Q49128" s="223"/>
      <c r="R49128" s="223"/>
    </row>
    <row r="49174" spans="16:18" x14ac:dyDescent="0.2">
      <c r="P49174" s="223"/>
      <c r="Q49174" s="223"/>
      <c r="R49174" s="223"/>
    </row>
    <row r="49220" spans="16:18" x14ac:dyDescent="0.2">
      <c r="P49220" s="223"/>
      <c r="Q49220" s="223"/>
      <c r="R49220" s="223"/>
    </row>
    <row r="49266" spans="16:18" x14ac:dyDescent="0.2">
      <c r="P49266" s="223"/>
      <c r="Q49266" s="223"/>
      <c r="R49266" s="223"/>
    </row>
    <row r="49312" spans="16:18" x14ac:dyDescent="0.2">
      <c r="P49312" s="223"/>
      <c r="Q49312" s="223"/>
      <c r="R49312" s="223"/>
    </row>
    <row r="49358" spans="16:18" x14ac:dyDescent="0.2">
      <c r="P49358" s="223"/>
      <c r="Q49358" s="223"/>
      <c r="R49358" s="223"/>
    </row>
    <row r="49404" spans="16:18" x14ac:dyDescent="0.2">
      <c r="P49404" s="223"/>
      <c r="Q49404" s="223"/>
      <c r="R49404" s="223"/>
    </row>
    <row r="49450" spans="16:18" x14ac:dyDescent="0.2">
      <c r="P49450" s="223"/>
      <c r="Q49450" s="223"/>
      <c r="R49450" s="223"/>
    </row>
    <row r="49496" spans="16:18" x14ac:dyDescent="0.2">
      <c r="P49496" s="223"/>
      <c r="Q49496" s="223"/>
      <c r="R49496" s="223"/>
    </row>
    <row r="49542" spans="16:18" x14ac:dyDescent="0.2">
      <c r="P49542" s="223"/>
      <c r="Q49542" s="223"/>
      <c r="R49542" s="223"/>
    </row>
    <row r="49588" spans="16:18" x14ac:dyDescent="0.2">
      <c r="P49588" s="223"/>
      <c r="Q49588" s="223"/>
      <c r="R49588" s="223"/>
    </row>
    <row r="49634" spans="16:18" x14ac:dyDescent="0.2">
      <c r="P49634" s="223"/>
      <c r="Q49634" s="223"/>
      <c r="R49634" s="223"/>
    </row>
    <row r="49680" spans="16:18" x14ac:dyDescent="0.2">
      <c r="P49680" s="223"/>
      <c r="Q49680" s="223"/>
      <c r="R49680" s="223"/>
    </row>
    <row r="49726" spans="16:18" x14ac:dyDescent="0.2">
      <c r="P49726" s="223"/>
      <c r="Q49726" s="223"/>
      <c r="R49726" s="223"/>
    </row>
    <row r="49772" spans="16:18" x14ac:dyDescent="0.2">
      <c r="P49772" s="223"/>
      <c r="Q49772" s="223"/>
      <c r="R49772" s="223"/>
    </row>
    <row r="49818" spans="16:18" x14ac:dyDescent="0.2">
      <c r="P49818" s="223"/>
      <c r="Q49818" s="223"/>
      <c r="R49818" s="223"/>
    </row>
    <row r="49864" spans="16:18" x14ac:dyDescent="0.2">
      <c r="P49864" s="223"/>
      <c r="Q49864" s="223"/>
      <c r="R49864" s="223"/>
    </row>
    <row r="49910" spans="16:18" x14ac:dyDescent="0.2">
      <c r="P49910" s="223"/>
      <c r="Q49910" s="223"/>
      <c r="R49910" s="223"/>
    </row>
    <row r="49956" spans="16:18" x14ac:dyDescent="0.2">
      <c r="P49956" s="223"/>
      <c r="Q49956" s="223"/>
      <c r="R49956" s="223"/>
    </row>
    <row r="50002" spans="16:18" x14ac:dyDescent="0.2">
      <c r="P50002" s="223"/>
      <c r="Q50002" s="223"/>
      <c r="R50002" s="223"/>
    </row>
    <row r="50048" spans="16:18" x14ac:dyDescent="0.2">
      <c r="P50048" s="223"/>
      <c r="Q50048" s="223"/>
      <c r="R50048" s="223"/>
    </row>
    <row r="50094" spans="16:18" x14ac:dyDescent="0.2">
      <c r="P50094" s="223"/>
      <c r="Q50094" s="223"/>
      <c r="R50094" s="223"/>
    </row>
    <row r="50140" spans="16:18" x14ac:dyDescent="0.2">
      <c r="P50140" s="223"/>
      <c r="Q50140" s="223"/>
      <c r="R50140" s="223"/>
    </row>
    <row r="50186" spans="16:18" x14ac:dyDescent="0.2">
      <c r="P50186" s="223"/>
      <c r="Q50186" s="223"/>
      <c r="R50186" s="223"/>
    </row>
    <row r="50232" spans="16:18" x14ac:dyDescent="0.2">
      <c r="P50232" s="223"/>
      <c r="Q50232" s="223"/>
      <c r="R50232" s="223"/>
    </row>
    <row r="50278" spans="16:18" x14ac:dyDescent="0.2">
      <c r="P50278" s="223"/>
      <c r="Q50278" s="223"/>
      <c r="R50278" s="223"/>
    </row>
    <row r="50324" spans="16:18" x14ac:dyDescent="0.2">
      <c r="P50324" s="223"/>
      <c r="Q50324" s="223"/>
      <c r="R50324" s="223"/>
    </row>
    <row r="50370" spans="16:18" x14ac:dyDescent="0.2">
      <c r="P50370" s="223"/>
      <c r="Q50370" s="223"/>
      <c r="R50370" s="223"/>
    </row>
    <row r="50416" spans="16:18" x14ac:dyDescent="0.2">
      <c r="P50416" s="223"/>
      <c r="Q50416" s="223"/>
      <c r="R50416" s="223"/>
    </row>
    <row r="50462" spans="16:18" x14ac:dyDescent="0.2">
      <c r="P50462" s="223"/>
      <c r="Q50462" s="223"/>
      <c r="R50462" s="223"/>
    </row>
    <row r="50508" spans="16:18" x14ac:dyDescent="0.2">
      <c r="P50508" s="223"/>
      <c r="Q50508" s="223"/>
      <c r="R50508" s="223"/>
    </row>
    <row r="50554" spans="16:18" x14ac:dyDescent="0.2">
      <c r="P50554" s="223"/>
      <c r="Q50554" s="223"/>
      <c r="R50554" s="223"/>
    </row>
    <row r="50600" spans="16:18" x14ac:dyDescent="0.2">
      <c r="P50600" s="223"/>
      <c r="Q50600" s="223"/>
      <c r="R50600" s="223"/>
    </row>
    <row r="50646" spans="16:18" x14ac:dyDescent="0.2">
      <c r="P50646" s="223"/>
      <c r="Q50646" s="223"/>
      <c r="R50646" s="223"/>
    </row>
    <row r="50692" spans="16:18" x14ac:dyDescent="0.2">
      <c r="P50692" s="223"/>
      <c r="Q50692" s="223"/>
      <c r="R50692" s="223"/>
    </row>
    <row r="50738" spans="16:18" x14ac:dyDescent="0.2">
      <c r="P50738" s="223"/>
      <c r="Q50738" s="223"/>
      <c r="R50738" s="223"/>
    </row>
    <row r="50784" spans="16:18" x14ac:dyDescent="0.2">
      <c r="P50784" s="223"/>
      <c r="Q50784" s="223"/>
      <c r="R50784" s="223"/>
    </row>
    <row r="50830" spans="16:18" x14ac:dyDescent="0.2">
      <c r="P50830" s="223"/>
      <c r="Q50830" s="223"/>
      <c r="R50830" s="223"/>
    </row>
    <row r="50876" spans="16:18" x14ac:dyDescent="0.2">
      <c r="P50876" s="223"/>
      <c r="Q50876" s="223"/>
      <c r="R50876" s="223"/>
    </row>
    <row r="50922" spans="16:18" x14ac:dyDescent="0.2">
      <c r="P50922" s="223"/>
      <c r="Q50922" s="223"/>
      <c r="R50922" s="223"/>
    </row>
    <row r="50968" spans="16:18" x14ac:dyDescent="0.2">
      <c r="P50968" s="223"/>
      <c r="Q50968" s="223"/>
      <c r="R50968" s="223"/>
    </row>
    <row r="51014" spans="16:18" x14ac:dyDescent="0.2">
      <c r="P51014" s="223"/>
      <c r="Q51014" s="223"/>
      <c r="R51014" s="223"/>
    </row>
    <row r="51060" spans="16:18" x14ac:dyDescent="0.2">
      <c r="P51060" s="223"/>
      <c r="Q51060" s="223"/>
      <c r="R51060" s="223"/>
    </row>
    <row r="51106" spans="16:18" x14ac:dyDescent="0.2">
      <c r="P51106" s="223"/>
      <c r="Q51106" s="223"/>
      <c r="R51106" s="223"/>
    </row>
    <row r="51152" spans="16:18" x14ac:dyDescent="0.2">
      <c r="P51152" s="223"/>
      <c r="Q51152" s="223"/>
      <c r="R51152" s="223"/>
    </row>
    <row r="51198" spans="16:18" x14ac:dyDescent="0.2">
      <c r="P51198" s="223"/>
      <c r="Q51198" s="223"/>
      <c r="R51198" s="223"/>
    </row>
    <row r="51244" spans="16:18" x14ac:dyDescent="0.2">
      <c r="P51244" s="223"/>
      <c r="Q51244" s="223"/>
      <c r="R51244" s="223"/>
    </row>
    <row r="51290" spans="16:18" x14ac:dyDescent="0.2">
      <c r="P51290" s="223"/>
      <c r="Q51290" s="223"/>
      <c r="R51290" s="223"/>
    </row>
    <row r="51336" spans="16:18" x14ac:dyDescent="0.2">
      <c r="P51336" s="223"/>
      <c r="Q51336" s="223"/>
      <c r="R51336" s="223"/>
    </row>
    <row r="51382" spans="16:18" x14ac:dyDescent="0.2">
      <c r="P51382" s="223"/>
      <c r="Q51382" s="223"/>
      <c r="R51382" s="223"/>
    </row>
    <row r="51428" spans="16:18" x14ac:dyDescent="0.2">
      <c r="P51428" s="223"/>
      <c r="Q51428" s="223"/>
      <c r="R51428" s="223"/>
    </row>
    <row r="51474" spans="16:18" x14ac:dyDescent="0.2">
      <c r="P51474" s="223"/>
      <c r="Q51474" s="223"/>
      <c r="R51474" s="223"/>
    </row>
    <row r="51520" spans="16:18" x14ac:dyDescent="0.2">
      <c r="P51520" s="223"/>
      <c r="Q51520" s="223"/>
      <c r="R51520" s="223"/>
    </row>
    <row r="51566" spans="16:18" x14ac:dyDescent="0.2">
      <c r="P51566" s="223"/>
      <c r="Q51566" s="223"/>
      <c r="R51566" s="223"/>
    </row>
    <row r="51612" spans="16:18" x14ac:dyDescent="0.2">
      <c r="P51612" s="223"/>
      <c r="Q51612" s="223"/>
      <c r="R51612" s="223"/>
    </row>
    <row r="51658" spans="16:18" x14ac:dyDescent="0.2">
      <c r="P51658" s="223"/>
      <c r="Q51658" s="223"/>
      <c r="R51658" s="223"/>
    </row>
    <row r="51704" spans="16:18" x14ac:dyDescent="0.2">
      <c r="P51704" s="223"/>
      <c r="Q51704" s="223"/>
      <c r="R51704" s="223"/>
    </row>
    <row r="51750" spans="16:18" x14ac:dyDescent="0.2">
      <c r="P51750" s="223"/>
      <c r="Q51750" s="223"/>
      <c r="R51750" s="223"/>
    </row>
    <row r="51796" spans="16:18" x14ac:dyDescent="0.2">
      <c r="P51796" s="223"/>
      <c r="Q51796" s="223"/>
      <c r="R51796" s="223"/>
    </row>
    <row r="51842" spans="16:18" x14ac:dyDescent="0.2">
      <c r="P51842" s="223"/>
      <c r="Q51842" s="223"/>
      <c r="R51842" s="223"/>
    </row>
    <row r="51888" spans="16:18" x14ac:dyDescent="0.2">
      <c r="P51888" s="223"/>
      <c r="Q51888" s="223"/>
      <c r="R51888" s="223"/>
    </row>
    <row r="51934" spans="16:18" x14ac:dyDescent="0.2">
      <c r="P51934" s="223"/>
      <c r="Q51934" s="223"/>
      <c r="R51934" s="223"/>
    </row>
    <row r="51980" spans="16:18" x14ac:dyDescent="0.2">
      <c r="P51980" s="223"/>
      <c r="Q51980" s="223"/>
      <c r="R51980" s="223"/>
    </row>
    <row r="52026" spans="16:18" x14ac:dyDescent="0.2">
      <c r="P52026" s="223"/>
      <c r="Q52026" s="223"/>
      <c r="R52026" s="223"/>
    </row>
    <row r="52072" spans="16:18" x14ac:dyDescent="0.2">
      <c r="P52072" s="223"/>
      <c r="Q52072" s="223"/>
      <c r="R52072" s="223"/>
    </row>
    <row r="52118" spans="16:18" x14ac:dyDescent="0.2">
      <c r="P52118" s="223"/>
      <c r="Q52118" s="223"/>
      <c r="R52118" s="223"/>
    </row>
    <row r="52164" spans="16:18" x14ac:dyDescent="0.2">
      <c r="P52164" s="223"/>
      <c r="Q52164" s="223"/>
      <c r="R52164" s="223"/>
    </row>
    <row r="52210" spans="16:18" x14ac:dyDescent="0.2">
      <c r="P52210" s="223"/>
      <c r="Q52210" s="223"/>
      <c r="R52210" s="223"/>
    </row>
    <row r="52256" spans="16:18" x14ac:dyDescent="0.2">
      <c r="P52256" s="223"/>
      <c r="Q52256" s="223"/>
      <c r="R52256" s="223"/>
    </row>
    <row r="52302" spans="16:18" x14ac:dyDescent="0.2">
      <c r="P52302" s="223"/>
      <c r="Q52302" s="223"/>
      <c r="R52302" s="223"/>
    </row>
    <row r="52348" spans="16:18" x14ac:dyDescent="0.2">
      <c r="P52348" s="223"/>
      <c r="Q52348" s="223"/>
      <c r="R52348" s="223"/>
    </row>
    <row r="52394" spans="16:18" x14ac:dyDescent="0.2">
      <c r="P52394" s="223"/>
      <c r="Q52394" s="223"/>
      <c r="R52394" s="223"/>
    </row>
    <row r="52440" spans="16:18" x14ac:dyDescent="0.2">
      <c r="P52440" s="223"/>
      <c r="Q52440" s="223"/>
      <c r="R52440" s="223"/>
    </row>
    <row r="52486" spans="16:18" x14ac:dyDescent="0.2">
      <c r="P52486" s="223"/>
      <c r="Q52486" s="223"/>
      <c r="R52486" s="223"/>
    </row>
    <row r="52532" spans="16:18" x14ac:dyDescent="0.2">
      <c r="P52532" s="223"/>
      <c r="Q52532" s="223"/>
      <c r="R52532" s="223"/>
    </row>
    <row r="52578" spans="16:18" x14ac:dyDescent="0.2">
      <c r="P52578" s="223"/>
      <c r="Q52578" s="223"/>
      <c r="R52578" s="223"/>
    </row>
    <row r="52624" spans="16:18" x14ac:dyDescent="0.2">
      <c r="P52624" s="223"/>
      <c r="Q52624" s="223"/>
      <c r="R52624" s="223"/>
    </row>
    <row r="52670" spans="16:18" x14ac:dyDescent="0.2">
      <c r="P52670" s="223"/>
      <c r="Q52670" s="223"/>
      <c r="R52670" s="223"/>
    </row>
    <row r="52716" spans="16:18" x14ac:dyDescent="0.2">
      <c r="P52716" s="223"/>
      <c r="Q52716" s="223"/>
      <c r="R52716" s="223"/>
    </row>
    <row r="52762" spans="16:18" x14ac:dyDescent="0.2">
      <c r="P52762" s="223"/>
      <c r="Q52762" s="223"/>
      <c r="R52762" s="223"/>
    </row>
    <row r="52808" spans="16:18" x14ac:dyDescent="0.2">
      <c r="P52808" s="223"/>
      <c r="Q52808" s="223"/>
      <c r="R52808" s="223"/>
    </row>
    <row r="52854" spans="16:18" x14ac:dyDescent="0.2">
      <c r="P52854" s="223"/>
      <c r="Q52854" s="223"/>
      <c r="R52854" s="223"/>
    </row>
    <row r="52900" spans="16:18" x14ac:dyDescent="0.2">
      <c r="P52900" s="223"/>
      <c r="Q52900" s="223"/>
      <c r="R52900" s="223"/>
    </row>
    <row r="52946" spans="16:18" x14ac:dyDescent="0.2">
      <c r="P52946" s="223"/>
      <c r="Q52946" s="223"/>
      <c r="R52946" s="223"/>
    </row>
    <row r="52992" spans="16:18" x14ac:dyDescent="0.2">
      <c r="P52992" s="223"/>
      <c r="Q52992" s="223"/>
      <c r="R52992" s="223"/>
    </row>
    <row r="53038" spans="16:18" x14ac:dyDescent="0.2">
      <c r="P53038" s="223"/>
      <c r="Q53038" s="223"/>
      <c r="R53038" s="223"/>
    </row>
    <row r="53084" spans="16:18" x14ac:dyDescent="0.2">
      <c r="P53084" s="223"/>
      <c r="Q53084" s="223"/>
      <c r="R53084" s="223"/>
    </row>
    <row r="53130" spans="16:18" x14ac:dyDescent="0.2">
      <c r="P53130" s="223"/>
      <c r="Q53130" s="223"/>
      <c r="R53130" s="223"/>
    </row>
    <row r="53176" spans="16:18" x14ac:dyDescent="0.2">
      <c r="P53176" s="223"/>
      <c r="Q53176" s="223"/>
      <c r="R53176" s="223"/>
    </row>
    <row r="53222" spans="16:18" x14ac:dyDescent="0.2">
      <c r="P53222" s="223"/>
      <c r="Q53222" s="223"/>
      <c r="R53222" s="223"/>
    </row>
    <row r="53268" spans="16:18" x14ac:dyDescent="0.2">
      <c r="P53268" s="223"/>
      <c r="Q53268" s="223"/>
      <c r="R53268" s="223"/>
    </row>
    <row r="53314" spans="16:18" x14ac:dyDescent="0.2">
      <c r="P53314" s="223"/>
      <c r="Q53314" s="223"/>
      <c r="R53314" s="223"/>
    </row>
    <row r="53360" spans="16:18" x14ac:dyDescent="0.2">
      <c r="P53360" s="223"/>
      <c r="Q53360" s="223"/>
      <c r="R53360" s="223"/>
    </row>
    <row r="53406" spans="16:18" x14ac:dyDescent="0.2">
      <c r="P53406" s="223"/>
      <c r="Q53406" s="223"/>
      <c r="R53406" s="223"/>
    </row>
    <row r="53452" spans="16:18" x14ac:dyDescent="0.2">
      <c r="P53452" s="223"/>
      <c r="Q53452" s="223"/>
      <c r="R53452" s="223"/>
    </row>
    <row r="53498" spans="16:18" x14ac:dyDescent="0.2">
      <c r="P53498" s="223"/>
      <c r="Q53498" s="223"/>
      <c r="R53498" s="223"/>
    </row>
    <row r="53544" spans="16:18" x14ac:dyDescent="0.2">
      <c r="P53544" s="223"/>
      <c r="Q53544" s="223"/>
      <c r="R53544" s="223"/>
    </row>
    <row r="53590" spans="16:18" x14ac:dyDescent="0.2">
      <c r="P53590" s="223"/>
      <c r="Q53590" s="223"/>
      <c r="R53590" s="223"/>
    </row>
    <row r="53636" spans="16:18" x14ac:dyDescent="0.2">
      <c r="P53636" s="223"/>
      <c r="Q53636" s="223"/>
      <c r="R53636" s="223"/>
    </row>
    <row r="53682" spans="16:18" x14ac:dyDescent="0.2">
      <c r="P53682" s="223"/>
      <c r="Q53682" s="223"/>
      <c r="R53682" s="223"/>
    </row>
    <row r="53728" spans="16:18" x14ac:dyDescent="0.2">
      <c r="P53728" s="223"/>
      <c r="Q53728" s="223"/>
      <c r="R53728" s="223"/>
    </row>
    <row r="53774" spans="16:18" x14ac:dyDescent="0.2">
      <c r="P53774" s="223"/>
      <c r="Q53774" s="223"/>
      <c r="R53774" s="223"/>
    </row>
    <row r="53820" spans="16:18" x14ac:dyDescent="0.2">
      <c r="P53820" s="223"/>
      <c r="Q53820" s="223"/>
      <c r="R53820" s="223"/>
    </row>
    <row r="53866" spans="16:18" x14ac:dyDescent="0.2">
      <c r="P53866" s="223"/>
      <c r="Q53866" s="223"/>
      <c r="R53866" s="223"/>
    </row>
    <row r="53912" spans="16:18" x14ac:dyDescent="0.2">
      <c r="P53912" s="223"/>
      <c r="Q53912" s="223"/>
      <c r="R53912" s="223"/>
    </row>
    <row r="53958" spans="16:18" x14ac:dyDescent="0.2">
      <c r="P53958" s="223"/>
      <c r="Q53958" s="223"/>
      <c r="R53958" s="223"/>
    </row>
    <row r="54004" spans="16:18" x14ac:dyDescent="0.2">
      <c r="P54004" s="223"/>
      <c r="Q54004" s="223"/>
      <c r="R54004" s="223"/>
    </row>
    <row r="54050" spans="16:18" x14ac:dyDescent="0.2">
      <c r="P54050" s="223"/>
      <c r="Q54050" s="223"/>
      <c r="R54050" s="223"/>
    </row>
    <row r="54096" spans="16:18" x14ac:dyDescent="0.2">
      <c r="P54096" s="223"/>
      <c r="Q54096" s="223"/>
      <c r="R54096" s="223"/>
    </row>
    <row r="54142" spans="16:18" x14ac:dyDescent="0.2">
      <c r="P54142" s="223"/>
      <c r="Q54142" s="223"/>
      <c r="R54142" s="223"/>
    </row>
    <row r="54188" spans="16:18" x14ac:dyDescent="0.2">
      <c r="P54188" s="223"/>
      <c r="Q54188" s="223"/>
      <c r="R54188" s="223"/>
    </row>
    <row r="54234" spans="16:18" x14ac:dyDescent="0.2">
      <c r="P54234" s="223"/>
      <c r="Q54234" s="223"/>
      <c r="R54234" s="223"/>
    </row>
    <row r="54280" spans="16:18" x14ac:dyDescent="0.2">
      <c r="P54280" s="223"/>
      <c r="Q54280" s="223"/>
      <c r="R54280" s="223"/>
    </row>
    <row r="54326" spans="16:18" x14ac:dyDescent="0.2">
      <c r="P54326" s="223"/>
      <c r="Q54326" s="223"/>
      <c r="R54326" s="223"/>
    </row>
    <row r="54372" spans="16:18" x14ac:dyDescent="0.2">
      <c r="P54372" s="223"/>
      <c r="Q54372" s="223"/>
      <c r="R54372" s="223"/>
    </row>
    <row r="54418" spans="16:18" x14ac:dyDescent="0.2">
      <c r="P54418" s="223"/>
      <c r="Q54418" s="223"/>
      <c r="R54418" s="223"/>
    </row>
    <row r="54464" spans="16:18" x14ac:dyDescent="0.2">
      <c r="P54464" s="223"/>
      <c r="Q54464" s="223"/>
      <c r="R54464" s="223"/>
    </row>
    <row r="54510" spans="16:18" x14ac:dyDescent="0.2">
      <c r="P54510" s="223"/>
      <c r="Q54510" s="223"/>
      <c r="R54510" s="223"/>
    </row>
    <row r="54556" spans="16:18" x14ac:dyDescent="0.2">
      <c r="P54556" s="223"/>
      <c r="Q54556" s="223"/>
      <c r="R54556" s="223"/>
    </row>
    <row r="54602" spans="16:18" x14ac:dyDescent="0.2">
      <c r="P54602" s="223"/>
      <c r="Q54602" s="223"/>
      <c r="R54602" s="223"/>
    </row>
    <row r="54648" spans="16:18" x14ac:dyDescent="0.2">
      <c r="P54648" s="223"/>
      <c r="Q54648" s="223"/>
      <c r="R54648" s="223"/>
    </row>
    <row r="54694" spans="16:18" x14ac:dyDescent="0.2">
      <c r="P54694" s="223"/>
      <c r="Q54694" s="223"/>
      <c r="R54694" s="223"/>
    </row>
    <row r="54740" spans="16:18" x14ac:dyDescent="0.2">
      <c r="P54740" s="223"/>
      <c r="Q54740" s="223"/>
      <c r="R54740" s="223"/>
    </row>
    <row r="54786" spans="16:18" x14ac:dyDescent="0.2">
      <c r="P54786" s="223"/>
      <c r="Q54786" s="223"/>
      <c r="R54786" s="223"/>
    </row>
    <row r="54832" spans="16:18" x14ac:dyDescent="0.2">
      <c r="P54832" s="223"/>
      <c r="Q54832" s="223"/>
      <c r="R54832" s="223"/>
    </row>
    <row r="54878" spans="16:18" x14ac:dyDescent="0.2">
      <c r="P54878" s="223"/>
      <c r="Q54878" s="223"/>
      <c r="R54878" s="223"/>
    </row>
    <row r="54924" spans="16:18" x14ac:dyDescent="0.2">
      <c r="P54924" s="223"/>
      <c r="Q54924" s="223"/>
      <c r="R54924" s="223"/>
    </row>
    <row r="54970" spans="16:18" x14ac:dyDescent="0.2">
      <c r="P54970" s="223"/>
      <c r="Q54970" s="223"/>
      <c r="R54970" s="223"/>
    </row>
    <row r="55016" spans="16:18" x14ac:dyDescent="0.2">
      <c r="P55016" s="223"/>
      <c r="Q55016" s="223"/>
      <c r="R55016" s="223"/>
    </row>
    <row r="55062" spans="16:18" x14ac:dyDescent="0.2">
      <c r="P55062" s="223"/>
      <c r="Q55062" s="223"/>
      <c r="R55062" s="223"/>
    </row>
    <row r="55108" spans="16:18" x14ac:dyDescent="0.2">
      <c r="P55108" s="223"/>
      <c r="Q55108" s="223"/>
      <c r="R55108" s="223"/>
    </row>
    <row r="55154" spans="16:18" x14ac:dyDescent="0.2">
      <c r="P55154" s="223"/>
      <c r="Q55154" s="223"/>
      <c r="R55154" s="223"/>
    </row>
    <row r="55200" spans="16:18" x14ac:dyDescent="0.2">
      <c r="P55200" s="223"/>
      <c r="Q55200" s="223"/>
      <c r="R55200" s="223"/>
    </row>
    <row r="55246" spans="16:18" x14ac:dyDescent="0.2">
      <c r="P55246" s="223"/>
      <c r="Q55246" s="223"/>
      <c r="R55246" s="223"/>
    </row>
    <row r="55292" spans="16:18" x14ac:dyDescent="0.2">
      <c r="P55292" s="223"/>
      <c r="Q55292" s="223"/>
      <c r="R55292" s="223"/>
    </row>
    <row r="55338" spans="16:18" x14ac:dyDescent="0.2">
      <c r="P55338" s="223"/>
      <c r="Q55338" s="223"/>
      <c r="R55338" s="223"/>
    </row>
    <row r="55384" spans="16:18" x14ac:dyDescent="0.2">
      <c r="P55384" s="223"/>
      <c r="Q55384" s="223"/>
      <c r="R55384" s="223"/>
    </row>
    <row r="55430" spans="16:18" x14ac:dyDescent="0.2">
      <c r="P55430" s="223"/>
      <c r="Q55430" s="223"/>
      <c r="R55430" s="223"/>
    </row>
    <row r="55476" spans="16:18" x14ac:dyDescent="0.2">
      <c r="P55476" s="223"/>
      <c r="Q55476" s="223"/>
      <c r="R55476" s="223"/>
    </row>
    <row r="55522" spans="16:18" x14ac:dyDescent="0.2">
      <c r="P55522" s="223"/>
      <c r="Q55522" s="223"/>
      <c r="R55522" s="223"/>
    </row>
    <row r="55568" spans="16:18" x14ac:dyDescent="0.2">
      <c r="P55568" s="223"/>
      <c r="Q55568" s="223"/>
      <c r="R55568" s="223"/>
    </row>
    <row r="55614" spans="16:18" x14ac:dyDescent="0.2">
      <c r="P55614" s="223"/>
      <c r="Q55614" s="223"/>
      <c r="R55614" s="223"/>
    </row>
    <row r="55660" spans="16:18" x14ac:dyDescent="0.2">
      <c r="P55660" s="223"/>
      <c r="Q55660" s="223"/>
      <c r="R55660" s="223"/>
    </row>
    <row r="55706" spans="16:18" x14ac:dyDescent="0.2">
      <c r="P55706" s="223"/>
      <c r="Q55706" s="223"/>
      <c r="R55706" s="223"/>
    </row>
    <row r="55752" spans="16:18" x14ac:dyDescent="0.2">
      <c r="P55752" s="223"/>
      <c r="Q55752" s="223"/>
      <c r="R55752" s="223"/>
    </row>
    <row r="55798" spans="16:18" x14ac:dyDescent="0.2">
      <c r="P55798" s="223"/>
      <c r="Q55798" s="223"/>
      <c r="R55798" s="223"/>
    </row>
    <row r="55844" spans="16:18" x14ac:dyDescent="0.2">
      <c r="P55844" s="223"/>
      <c r="Q55844" s="223"/>
      <c r="R55844" s="223"/>
    </row>
    <row r="55890" spans="16:18" x14ac:dyDescent="0.2">
      <c r="P55890" s="223"/>
      <c r="Q55890" s="223"/>
      <c r="R55890" s="223"/>
    </row>
    <row r="55936" spans="16:18" x14ac:dyDescent="0.2">
      <c r="P55936" s="223"/>
      <c r="Q55936" s="223"/>
      <c r="R55936" s="223"/>
    </row>
    <row r="55982" spans="16:18" x14ac:dyDescent="0.2">
      <c r="P55982" s="223"/>
      <c r="Q55982" s="223"/>
      <c r="R55982" s="223"/>
    </row>
    <row r="56028" spans="16:18" x14ac:dyDescent="0.2">
      <c r="P56028" s="223"/>
      <c r="Q56028" s="223"/>
      <c r="R56028" s="223"/>
    </row>
    <row r="56074" spans="16:18" x14ac:dyDescent="0.2">
      <c r="P56074" s="223"/>
      <c r="Q56074" s="223"/>
      <c r="R56074" s="223"/>
    </row>
    <row r="56120" spans="16:18" x14ac:dyDescent="0.2">
      <c r="P56120" s="223"/>
      <c r="Q56120" s="223"/>
      <c r="R56120" s="223"/>
    </row>
    <row r="56166" spans="16:18" x14ac:dyDescent="0.2">
      <c r="P56166" s="223"/>
      <c r="Q56166" s="223"/>
      <c r="R56166" s="223"/>
    </row>
    <row r="56212" spans="16:18" x14ac:dyDescent="0.2">
      <c r="P56212" s="223"/>
      <c r="Q56212" s="223"/>
      <c r="R56212" s="223"/>
    </row>
    <row r="56258" spans="16:18" x14ac:dyDescent="0.2">
      <c r="P56258" s="223"/>
      <c r="Q56258" s="223"/>
      <c r="R56258" s="223"/>
    </row>
    <row r="56304" spans="16:18" x14ac:dyDescent="0.2">
      <c r="P56304" s="223"/>
      <c r="Q56304" s="223"/>
      <c r="R56304" s="223"/>
    </row>
    <row r="56350" spans="16:18" x14ac:dyDescent="0.2">
      <c r="P56350" s="223"/>
      <c r="Q56350" s="223"/>
      <c r="R56350" s="223"/>
    </row>
    <row r="56396" spans="16:18" x14ac:dyDescent="0.2">
      <c r="P56396" s="223"/>
      <c r="Q56396" s="223"/>
      <c r="R56396" s="223"/>
    </row>
    <row r="56442" spans="16:18" x14ac:dyDescent="0.2">
      <c r="P56442" s="223"/>
      <c r="Q56442" s="223"/>
      <c r="R56442" s="223"/>
    </row>
    <row r="56488" spans="16:18" x14ac:dyDescent="0.2">
      <c r="P56488" s="223"/>
      <c r="Q56488" s="223"/>
      <c r="R56488" s="223"/>
    </row>
    <row r="56534" spans="16:18" x14ac:dyDescent="0.2">
      <c r="P56534" s="223"/>
      <c r="Q56534" s="223"/>
      <c r="R56534" s="223"/>
    </row>
    <row r="56580" spans="16:18" x14ac:dyDescent="0.2">
      <c r="P56580" s="223"/>
      <c r="Q56580" s="223"/>
      <c r="R56580" s="223"/>
    </row>
    <row r="56626" spans="16:18" x14ac:dyDescent="0.2">
      <c r="P56626" s="223"/>
      <c r="Q56626" s="223"/>
      <c r="R56626" s="223"/>
    </row>
    <row r="56672" spans="16:18" x14ac:dyDescent="0.2">
      <c r="P56672" s="223"/>
      <c r="Q56672" s="223"/>
      <c r="R56672" s="223"/>
    </row>
    <row r="56718" spans="16:18" x14ac:dyDescent="0.2">
      <c r="P56718" s="223"/>
      <c r="Q56718" s="223"/>
      <c r="R56718" s="223"/>
    </row>
    <row r="56764" spans="16:18" x14ac:dyDescent="0.2">
      <c r="P56764" s="223"/>
      <c r="Q56764" s="223"/>
      <c r="R56764" s="223"/>
    </row>
    <row r="56810" spans="16:18" x14ac:dyDescent="0.2">
      <c r="P56810" s="223"/>
      <c r="Q56810" s="223"/>
      <c r="R56810" s="223"/>
    </row>
    <row r="56856" spans="16:18" x14ac:dyDescent="0.2">
      <c r="P56856" s="223"/>
      <c r="Q56856" s="223"/>
      <c r="R56856" s="223"/>
    </row>
    <row r="56902" spans="16:18" x14ac:dyDescent="0.2">
      <c r="P56902" s="223"/>
      <c r="Q56902" s="223"/>
      <c r="R56902" s="223"/>
    </row>
    <row r="56948" spans="16:18" x14ac:dyDescent="0.2">
      <c r="P56948" s="223"/>
      <c r="Q56948" s="223"/>
      <c r="R56948" s="223"/>
    </row>
    <row r="56994" spans="16:18" x14ac:dyDescent="0.2">
      <c r="P56994" s="223"/>
      <c r="Q56994" s="223"/>
      <c r="R56994" s="223"/>
    </row>
    <row r="57040" spans="16:18" x14ac:dyDescent="0.2">
      <c r="P57040" s="223"/>
      <c r="Q57040" s="223"/>
      <c r="R57040" s="223"/>
    </row>
    <row r="57086" spans="16:18" x14ac:dyDescent="0.2">
      <c r="P57086" s="223"/>
      <c r="Q57086" s="223"/>
      <c r="R57086" s="223"/>
    </row>
    <row r="57132" spans="16:18" x14ac:dyDescent="0.2">
      <c r="P57132" s="223"/>
      <c r="Q57132" s="223"/>
      <c r="R57132" s="223"/>
    </row>
    <row r="57178" spans="16:18" x14ac:dyDescent="0.2">
      <c r="P57178" s="223"/>
      <c r="Q57178" s="223"/>
      <c r="R57178" s="223"/>
    </row>
    <row r="57224" spans="16:18" x14ac:dyDescent="0.2">
      <c r="P57224" s="223"/>
      <c r="Q57224" s="223"/>
      <c r="R57224" s="223"/>
    </row>
    <row r="57270" spans="16:18" x14ac:dyDescent="0.2">
      <c r="P57270" s="223"/>
      <c r="Q57270" s="223"/>
      <c r="R57270" s="223"/>
    </row>
    <row r="57316" spans="16:18" x14ac:dyDescent="0.2">
      <c r="P57316" s="223"/>
      <c r="Q57316" s="223"/>
      <c r="R57316" s="223"/>
    </row>
    <row r="57362" spans="16:18" x14ac:dyDescent="0.2">
      <c r="P57362" s="223"/>
      <c r="Q57362" s="223"/>
      <c r="R57362" s="223"/>
    </row>
    <row r="57408" spans="16:18" x14ac:dyDescent="0.2">
      <c r="P57408" s="223"/>
      <c r="Q57408" s="223"/>
      <c r="R57408" s="223"/>
    </row>
    <row r="57454" spans="16:18" x14ac:dyDescent="0.2">
      <c r="P57454" s="223"/>
      <c r="Q57454" s="223"/>
      <c r="R57454" s="223"/>
    </row>
    <row r="57500" spans="16:18" x14ac:dyDescent="0.2">
      <c r="P57500" s="223"/>
      <c r="Q57500" s="223"/>
      <c r="R57500" s="223"/>
    </row>
    <row r="57546" spans="16:18" x14ac:dyDescent="0.2">
      <c r="P57546" s="223"/>
      <c r="Q57546" s="223"/>
      <c r="R57546" s="223"/>
    </row>
    <row r="57592" spans="16:18" x14ac:dyDescent="0.2">
      <c r="P57592" s="223"/>
      <c r="Q57592" s="223"/>
      <c r="R57592" s="223"/>
    </row>
    <row r="57638" spans="16:18" x14ac:dyDescent="0.2">
      <c r="P57638" s="223"/>
      <c r="Q57638" s="223"/>
      <c r="R57638" s="223"/>
    </row>
    <row r="57684" spans="16:18" x14ac:dyDescent="0.2">
      <c r="P57684" s="223"/>
      <c r="Q57684" s="223"/>
      <c r="R57684" s="223"/>
    </row>
    <row r="57730" spans="16:18" x14ac:dyDescent="0.2">
      <c r="P57730" s="223"/>
      <c r="Q57730" s="223"/>
      <c r="R57730" s="223"/>
    </row>
    <row r="57776" spans="16:18" x14ac:dyDescent="0.2">
      <c r="P57776" s="223"/>
      <c r="Q57776" s="223"/>
      <c r="R57776" s="223"/>
    </row>
    <row r="57822" spans="16:18" x14ac:dyDescent="0.2">
      <c r="P57822" s="223"/>
      <c r="Q57822" s="223"/>
      <c r="R57822" s="223"/>
    </row>
    <row r="57868" spans="16:18" x14ac:dyDescent="0.2">
      <c r="P57868" s="223"/>
      <c r="Q57868" s="223"/>
      <c r="R57868" s="223"/>
    </row>
    <row r="57914" spans="16:18" x14ac:dyDescent="0.2">
      <c r="P57914" s="223"/>
      <c r="Q57914" s="223"/>
      <c r="R57914" s="223"/>
    </row>
    <row r="57960" spans="16:18" x14ac:dyDescent="0.2">
      <c r="P57960" s="223"/>
      <c r="Q57960" s="223"/>
      <c r="R57960" s="223"/>
    </row>
    <row r="58006" spans="16:18" x14ac:dyDescent="0.2">
      <c r="P58006" s="223"/>
      <c r="Q58006" s="223"/>
      <c r="R58006" s="223"/>
    </row>
    <row r="58052" spans="16:18" x14ac:dyDescent="0.2">
      <c r="P58052" s="223"/>
      <c r="Q58052" s="223"/>
      <c r="R58052" s="223"/>
    </row>
    <row r="58098" spans="16:18" x14ac:dyDescent="0.2">
      <c r="P58098" s="223"/>
      <c r="Q58098" s="223"/>
      <c r="R58098" s="223"/>
    </row>
    <row r="58144" spans="16:18" x14ac:dyDescent="0.2">
      <c r="P58144" s="223"/>
      <c r="Q58144" s="223"/>
      <c r="R58144" s="223"/>
    </row>
    <row r="58190" spans="16:18" x14ac:dyDescent="0.2">
      <c r="P58190" s="223"/>
      <c r="Q58190" s="223"/>
      <c r="R58190" s="223"/>
    </row>
    <row r="58236" spans="16:18" x14ac:dyDescent="0.2">
      <c r="P58236" s="223"/>
      <c r="Q58236" s="223"/>
      <c r="R58236" s="223"/>
    </row>
    <row r="58282" spans="16:18" x14ac:dyDescent="0.2">
      <c r="P58282" s="223"/>
      <c r="Q58282" s="223"/>
      <c r="R58282" s="223"/>
    </row>
    <row r="58328" spans="16:18" x14ac:dyDescent="0.2">
      <c r="P58328" s="223"/>
      <c r="Q58328" s="223"/>
      <c r="R58328" s="223"/>
    </row>
    <row r="58374" spans="16:18" x14ac:dyDescent="0.2">
      <c r="P58374" s="223"/>
      <c r="Q58374" s="223"/>
      <c r="R58374" s="223"/>
    </row>
    <row r="58420" spans="16:18" x14ac:dyDescent="0.2">
      <c r="P58420" s="223"/>
      <c r="Q58420" s="223"/>
      <c r="R58420" s="223"/>
    </row>
    <row r="58466" spans="16:18" x14ac:dyDescent="0.2">
      <c r="P58466" s="223"/>
      <c r="Q58466" s="223"/>
      <c r="R58466" s="223"/>
    </row>
    <row r="58512" spans="16:18" x14ac:dyDescent="0.2">
      <c r="P58512" s="223"/>
      <c r="Q58512" s="223"/>
      <c r="R58512" s="223"/>
    </row>
    <row r="58558" spans="16:18" x14ac:dyDescent="0.2">
      <c r="P58558" s="223"/>
      <c r="Q58558" s="223"/>
      <c r="R58558" s="223"/>
    </row>
    <row r="58604" spans="16:18" x14ac:dyDescent="0.2">
      <c r="P58604" s="223"/>
      <c r="Q58604" s="223"/>
      <c r="R58604" s="223"/>
    </row>
    <row r="58650" spans="16:18" x14ac:dyDescent="0.2">
      <c r="P58650" s="223"/>
      <c r="Q58650" s="223"/>
      <c r="R58650" s="223"/>
    </row>
    <row r="58696" spans="16:18" x14ac:dyDescent="0.2">
      <c r="P58696" s="223"/>
      <c r="Q58696" s="223"/>
      <c r="R58696" s="223"/>
    </row>
    <row r="58742" spans="16:18" x14ac:dyDescent="0.2">
      <c r="P58742" s="223"/>
      <c r="Q58742" s="223"/>
      <c r="R58742" s="223"/>
    </row>
    <row r="58788" spans="16:18" x14ac:dyDescent="0.2">
      <c r="P58788" s="223"/>
      <c r="Q58788" s="223"/>
      <c r="R58788" s="223"/>
    </row>
    <row r="58834" spans="16:18" x14ac:dyDescent="0.2">
      <c r="P58834" s="223"/>
      <c r="Q58834" s="223"/>
      <c r="R58834" s="223"/>
    </row>
    <row r="58880" spans="16:18" x14ac:dyDescent="0.2">
      <c r="P58880" s="223"/>
      <c r="Q58880" s="223"/>
      <c r="R58880" s="223"/>
    </row>
    <row r="58926" spans="16:18" x14ac:dyDescent="0.2">
      <c r="P58926" s="223"/>
      <c r="Q58926" s="223"/>
      <c r="R58926" s="223"/>
    </row>
    <row r="58972" spans="16:18" x14ac:dyDescent="0.2">
      <c r="P58972" s="223"/>
      <c r="Q58972" s="223"/>
      <c r="R58972" s="223"/>
    </row>
    <row r="59018" spans="16:18" x14ac:dyDescent="0.2">
      <c r="P59018" s="223"/>
      <c r="Q59018" s="223"/>
      <c r="R59018" s="223"/>
    </row>
    <row r="59064" spans="16:18" x14ac:dyDescent="0.2">
      <c r="P59064" s="223"/>
      <c r="Q59064" s="223"/>
      <c r="R59064" s="223"/>
    </row>
    <row r="59110" spans="16:18" x14ac:dyDescent="0.2">
      <c r="P59110" s="223"/>
      <c r="Q59110" s="223"/>
      <c r="R59110" s="223"/>
    </row>
    <row r="59156" spans="16:18" x14ac:dyDescent="0.2">
      <c r="P59156" s="223"/>
      <c r="Q59156" s="223"/>
      <c r="R59156" s="223"/>
    </row>
    <row r="59202" spans="16:18" x14ac:dyDescent="0.2">
      <c r="P59202" s="223"/>
      <c r="Q59202" s="223"/>
      <c r="R59202" s="223"/>
    </row>
    <row r="59248" spans="16:18" x14ac:dyDescent="0.2">
      <c r="P59248" s="223"/>
      <c r="Q59248" s="223"/>
      <c r="R59248" s="223"/>
    </row>
    <row r="59294" spans="16:18" x14ac:dyDescent="0.2">
      <c r="P59294" s="223"/>
      <c r="Q59294" s="223"/>
      <c r="R59294" s="223"/>
    </row>
    <row r="59340" spans="16:18" x14ac:dyDescent="0.2">
      <c r="P59340" s="223"/>
      <c r="Q59340" s="223"/>
      <c r="R59340" s="223"/>
    </row>
    <row r="59386" spans="16:18" x14ac:dyDescent="0.2">
      <c r="P59386" s="223"/>
      <c r="Q59386" s="223"/>
      <c r="R59386" s="223"/>
    </row>
    <row r="59432" spans="16:18" x14ac:dyDescent="0.2">
      <c r="P59432" s="223"/>
      <c r="Q59432" s="223"/>
      <c r="R59432" s="223"/>
    </row>
    <row r="59478" spans="16:18" x14ac:dyDescent="0.2">
      <c r="P59478" s="223"/>
      <c r="Q59478" s="223"/>
      <c r="R59478" s="223"/>
    </row>
    <row r="59524" spans="16:18" x14ac:dyDescent="0.2">
      <c r="P59524" s="223"/>
      <c r="Q59524" s="223"/>
      <c r="R59524" s="223"/>
    </row>
    <row r="59570" spans="16:18" x14ac:dyDescent="0.2">
      <c r="P59570" s="223"/>
      <c r="Q59570" s="223"/>
      <c r="R59570" s="223"/>
    </row>
    <row r="59616" spans="16:18" x14ac:dyDescent="0.2">
      <c r="P59616" s="223"/>
      <c r="Q59616" s="223"/>
      <c r="R59616" s="223"/>
    </row>
    <row r="59662" spans="16:18" x14ac:dyDescent="0.2">
      <c r="P59662" s="223"/>
      <c r="Q59662" s="223"/>
      <c r="R59662" s="223"/>
    </row>
    <row r="59708" spans="16:18" x14ac:dyDescent="0.2">
      <c r="P59708" s="223"/>
      <c r="Q59708" s="223"/>
      <c r="R59708" s="223"/>
    </row>
    <row r="59754" spans="16:18" x14ac:dyDescent="0.2">
      <c r="P59754" s="223"/>
      <c r="Q59754" s="223"/>
      <c r="R59754" s="223"/>
    </row>
    <row r="59800" spans="16:18" x14ac:dyDescent="0.2">
      <c r="P59800" s="223"/>
      <c r="Q59800" s="223"/>
      <c r="R59800" s="223"/>
    </row>
    <row r="59846" spans="16:18" x14ac:dyDescent="0.2">
      <c r="P59846" s="223"/>
      <c r="Q59846" s="223"/>
      <c r="R59846" s="223"/>
    </row>
    <row r="59892" spans="16:18" x14ac:dyDescent="0.2">
      <c r="P59892" s="223"/>
      <c r="Q59892" s="223"/>
      <c r="R59892" s="223"/>
    </row>
    <row r="59938" spans="16:18" x14ac:dyDescent="0.2">
      <c r="P59938" s="223"/>
      <c r="Q59938" s="223"/>
      <c r="R59938" s="223"/>
    </row>
    <row r="59984" spans="16:18" x14ac:dyDescent="0.2">
      <c r="P59984" s="223"/>
      <c r="Q59984" s="223"/>
      <c r="R59984" s="223"/>
    </row>
    <row r="60030" spans="16:18" x14ac:dyDescent="0.2">
      <c r="P60030" s="223"/>
      <c r="Q60030" s="223"/>
      <c r="R60030" s="223"/>
    </row>
    <row r="60076" spans="16:18" x14ac:dyDescent="0.2">
      <c r="P60076" s="223"/>
      <c r="Q60076" s="223"/>
      <c r="R60076" s="223"/>
    </row>
    <row r="60122" spans="16:18" x14ac:dyDescent="0.2">
      <c r="P60122" s="223"/>
      <c r="Q60122" s="223"/>
      <c r="R60122" s="223"/>
    </row>
    <row r="60168" spans="16:18" x14ac:dyDescent="0.2">
      <c r="P60168" s="223"/>
      <c r="Q60168" s="223"/>
      <c r="R60168" s="223"/>
    </row>
    <row r="60214" spans="16:18" x14ac:dyDescent="0.2">
      <c r="P60214" s="223"/>
      <c r="Q60214" s="223"/>
      <c r="R60214" s="223"/>
    </row>
    <row r="60260" spans="16:18" x14ac:dyDescent="0.2">
      <c r="P60260" s="223"/>
      <c r="Q60260" s="223"/>
      <c r="R60260" s="223"/>
    </row>
    <row r="60306" spans="16:18" x14ac:dyDescent="0.2">
      <c r="P60306" s="223"/>
      <c r="Q60306" s="223"/>
      <c r="R60306" s="223"/>
    </row>
    <row r="60352" spans="16:18" x14ac:dyDescent="0.2">
      <c r="P60352" s="223"/>
      <c r="Q60352" s="223"/>
      <c r="R60352" s="223"/>
    </row>
    <row r="60398" spans="16:18" x14ac:dyDescent="0.2">
      <c r="P60398" s="223"/>
      <c r="Q60398" s="223"/>
      <c r="R60398" s="223"/>
    </row>
    <row r="60444" spans="16:18" x14ac:dyDescent="0.2">
      <c r="P60444" s="223"/>
      <c r="Q60444" s="223"/>
      <c r="R60444" s="223"/>
    </row>
    <row r="60490" spans="16:18" x14ac:dyDescent="0.2">
      <c r="P60490" s="223"/>
      <c r="Q60490" s="223"/>
      <c r="R60490" s="223"/>
    </row>
    <row r="60536" spans="16:18" x14ac:dyDescent="0.2">
      <c r="P60536" s="223"/>
      <c r="Q60536" s="223"/>
      <c r="R60536" s="223"/>
    </row>
    <row r="60582" spans="16:18" x14ac:dyDescent="0.2">
      <c r="P60582" s="223"/>
      <c r="Q60582" s="223"/>
      <c r="R60582" s="223"/>
    </row>
    <row r="60628" spans="16:18" x14ac:dyDescent="0.2">
      <c r="P60628" s="223"/>
      <c r="Q60628" s="223"/>
      <c r="R60628" s="223"/>
    </row>
    <row r="60674" spans="16:18" x14ac:dyDescent="0.2">
      <c r="P60674" s="223"/>
      <c r="Q60674" s="223"/>
      <c r="R60674" s="223"/>
    </row>
    <row r="60720" spans="16:18" x14ac:dyDescent="0.2">
      <c r="P60720" s="223"/>
      <c r="Q60720" s="223"/>
      <c r="R60720" s="223"/>
    </row>
    <row r="60766" spans="16:18" x14ac:dyDescent="0.2">
      <c r="P60766" s="223"/>
      <c r="Q60766" s="223"/>
      <c r="R60766" s="223"/>
    </row>
    <row r="60812" spans="16:18" x14ac:dyDescent="0.2">
      <c r="P60812" s="223"/>
      <c r="Q60812" s="223"/>
      <c r="R60812" s="223"/>
    </row>
    <row r="60858" spans="16:18" x14ac:dyDescent="0.2">
      <c r="P60858" s="223"/>
      <c r="Q60858" s="223"/>
      <c r="R60858" s="223"/>
    </row>
    <row r="60904" spans="16:18" x14ac:dyDescent="0.2">
      <c r="P60904" s="223"/>
      <c r="Q60904" s="223"/>
      <c r="R60904" s="223"/>
    </row>
    <row r="60950" spans="16:18" x14ac:dyDescent="0.2">
      <c r="P60950" s="223"/>
      <c r="Q60950" s="223"/>
      <c r="R60950" s="223"/>
    </row>
    <row r="60996" spans="16:18" x14ac:dyDescent="0.2">
      <c r="P60996" s="223"/>
      <c r="Q60996" s="223"/>
      <c r="R60996" s="223"/>
    </row>
    <row r="61042" spans="16:18" x14ac:dyDescent="0.2">
      <c r="P61042" s="223"/>
      <c r="Q61042" s="223"/>
      <c r="R61042" s="223"/>
    </row>
    <row r="61088" spans="16:18" x14ac:dyDescent="0.2">
      <c r="P61088" s="223"/>
      <c r="Q61088" s="223"/>
      <c r="R61088" s="223"/>
    </row>
    <row r="61134" spans="16:18" x14ac:dyDescent="0.2">
      <c r="P61134" s="223"/>
      <c r="Q61134" s="223"/>
      <c r="R61134" s="223"/>
    </row>
    <row r="61180" spans="16:18" x14ac:dyDescent="0.2">
      <c r="P61180" s="223"/>
      <c r="Q61180" s="223"/>
      <c r="R61180" s="223"/>
    </row>
    <row r="61226" spans="16:18" x14ac:dyDescent="0.2">
      <c r="P61226" s="223"/>
      <c r="Q61226" s="223"/>
      <c r="R61226" s="223"/>
    </row>
    <row r="61272" spans="16:18" x14ac:dyDescent="0.2">
      <c r="P61272" s="223"/>
      <c r="Q61272" s="223"/>
      <c r="R61272" s="223"/>
    </row>
    <row r="61318" spans="16:18" x14ac:dyDescent="0.2">
      <c r="P61318" s="223"/>
      <c r="Q61318" s="223"/>
      <c r="R61318" s="223"/>
    </row>
    <row r="61364" spans="16:18" x14ac:dyDescent="0.2">
      <c r="P61364" s="223"/>
      <c r="Q61364" s="223"/>
      <c r="R61364" s="223"/>
    </row>
    <row r="61410" spans="16:18" x14ac:dyDescent="0.2">
      <c r="P61410" s="223"/>
      <c r="Q61410" s="223"/>
      <c r="R61410" s="223"/>
    </row>
    <row r="61456" spans="16:18" x14ac:dyDescent="0.2">
      <c r="P61456" s="223"/>
      <c r="Q61456" s="223"/>
      <c r="R61456" s="223"/>
    </row>
    <row r="61502" spans="16:18" x14ac:dyDescent="0.2">
      <c r="P61502" s="223"/>
      <c r="Q61502" s="223"/>
      <c r="R61502" s="223"/>
    </row>
    <row r="61548" spans="16:18" x14ac:dyDescent="0.2">
      <c r="P61548" s="223"/>
      <c r="Q61548" s="223"/>
      <c r="R61548" s="223"/>
    </row>
    <row r="61594" spans="16:18" x14ac:dyDescent="0.2">
      <c r="P61594" s="223"/>
      <c r="Q61594" s="223"/>
      <c r="R61594" s="223"/>
    </row>
    <row r="61640" spans="16:18" x14ac:dyDescent="0.2">
      <c r="P61640" s="223"/>
      <c r="Q61640" s="223"/>
      <c r="R61640" s="223"/>
    </row>
    <row r="61686" spans="16:18" x14ac:dyDescent="0.2">
      <c r="P61686" s="223"/>
      <c r="Q61686" s="223"/>
      <c r="R61686" s="223"/>
    </row>
    <row r="61732" spans="16:18" x14ac:dyDescent="0.2">
      <c r="P61732" s="223"/>
      <c r="Q61732" s="223"/>
      <c r="R61732" s="223"/>
    </row>
    <row r="61778" spans="16:18" x14ac:dyDescent="0.2">
      <c r="P61778" s="223"/>
      <c r="Q61778" s="223"/>
      <c r="R61778" s="223"/>
    </row>
    <row r="61824" spans="16:18" x14ac:dyDescent="0.2">
      <c r="P61824" s="223"/>
      <c r="Q61824" s="223"/>
      <c r="R61824" s="223"/>
    </row>
    <row r="61870" spans="16:18" x14ac:dyDescent="0.2">
      <c r="P61870" s="223"/>
      <c r="Q61870" s="223"/>
      <c r="R61870" s="223"/>
    </row>
    <row r="61916" spans="16:18" x14ac:dyDescent="0.2">
      <c r="P61916" s="223"/>
      <c r="Q61916" s="223"/>
      <c r="R61916" s="223"/>
    </row>
    <row r="61962" spans="16:18" x14ac:dyDescent="0.2">
      <c r="P61962" s="223"/>
      <c r="Q61962" s="223"/>
      <c r="R61962" s="223"/>
    </row>
    <row r="62008" spans="16:18" x14ac:dyDescent="0.2">
      <c r="P62008" s="223"/>
      <c r="Q62008" s="223"/>
      <c r="R62008" s="223"/>
    </row>
    <row r="62054" spans="16:18" x14ac:dyDescent="0.2">
      <c r="P62054" s="223"/>
      <c r="Q62054" s="223"/>
      <c r="R62054" s="223"/>
    </row>
    <row r="62100" spans="16:18" x14ac:dyDescent="0.2">
      <c r="P62100" s="223"/>
      <c r="Q62100" s="223"/>
      <c r="R62100" s="223"/>
    </row>
    <row r="62146" spans="16:18" x14ac:dyDescent="0.2">
      <c r="P62146" s="223"/>
      <c r="Q62146" s="223"/>
      <c r="R62146" s="223"/>
    </row>
    <row r="62192" spans="16:18" x14ac:dyDescent="0.2">
      <c r="P62192" s="223"/>
      <c r="Q62192" s="223"/>
      <c r="R62192" s="223"/>
    </row>
    <row r="62238" spans="16:18" x14ac:dyDescent="0.2">
      <c r="P62238" s="223"/>
      <c r="Q62238" s="223"/>
      <c r="R62238" s="223"/>
    </row>
    <row r="62284" spans="16:18" x14ac:dyDescent="0.2">
      <c r="P62284" s="223"/>
      <c r="Q62284" s="223"/>
      <c r="R62284" s="223"/>
    </row>
    <row r="62330" spans="16:18" x14ac:dyDescent="0.2">
      <c r="P62330" s="223"/>
      <c r="Q62330" s="223"/>
      <c r="R62330" s="223"/>
    </row>
    <row r="62376" spans="16:18" x14ac:dyDescent="0.2">
      <c r="P62376" s="223"/>
      <c r="Q62376" s="223"/>
      <c r="R62376" s="223"/>
    </row>
    <row r="62422" spans="16:18" x14ac:dyDescent="0.2">
      <c r="P62422" s="223"/>
      <c r="Q62422" s="223"/>
      <c r="R62422" s="223"/>
    </row>
    <row r="62468" spans="16:18" x14ac:dyDescent="0.2">
      <c r="P62468" s="223"/>
      <c r="Q62468" s="223"/>
      <c r="R62468" s="223"/>
    </row>
    <row r="62514" spans="16:18" x14ac:dyDescent="0.2">
      <c r="P62514" s="223"/>
      <c r="Q62514" s="223"/>
      <c r="R62514" s="223"/>
    </row>
    <row r="62560" spans="16:18" x14ac:dyDescent="0.2">
      <c r="P62560" s="223"/>
      <c r="Q62560" s="223"/>
      <c r="R62560" s="223"/>
    </row>
    <row r="62606" spans="16:18" x14ac:dyDescent="0.2">
      <c r="P62606" s="223"/>
      <c r="Q62606" s="223"/>
      <c r="R62606" s="223"/>
    </row>
    <row r="62652" spans="16:18" x14ac:dyDescent="0.2">
      <c r="P62652" s="223"/>
      <c r="Q62652" s="223"/>
      <c r="R62652" s="223"/>
    </row>
    <row r="62698" spans="16:18" x14ac:dyDescent="0.2">
      <c r="P62698" s="223"/>
      <c r="Q62698" s="223"/>
      <c r="R62698" s="223"/>
    </row>
    <row r="62744" spans="16:18" x14ac:dyDescent="0.2">
      <c r="P62744" s="223"/>
      <c r="Q62744" s="223"/>
      <c r="R62744" s="223"/>
    </row>
    <row r="62790" spans="16:18" x14ac:dyDescent="0.2">
      <c r="P62790" s="223"/>
      <c r="Q62790" s="223"/>
      <c r="R62790" s="223"/>
    </row>
    <row r="62836" spans="16:18" x14ac:dyDescent="0.2">
      <c r="P62836" s="223"/>
      <c r="Q62836" s="223"/>
      <c r="R62836" s="223"/>
    </row>
    <row r="62882" spans="16:18" x14ac:dyDescent="0.2">
      <c r="P62882" s="223"/>
      <c r="Q62882" s="223"/>
      <c r="R62882" s="223"/>
    </row>
    <row r="62928" spans="16:18" x14ac:dyDescent="0.2">
      <c r="P62928" s="223"/>
      <c r="Q62928" s="223"/>
      <c r="R62928" s="223"/>
    </row>
    <row r="62974" spans="16:18" x14ac:dyDescent="0.2">
      <c r="P62974" s="223"/>
      <c r="Q62974" s="223"/>
      <c r="R62974" s="223"/>
    </row>
    <row r="63020" spans="16:18" x14ac:dyDescent="0.2">
      <c r="P63020" s="223"/>
      <c r="Q63020" s="223"/>
      <c r="R63020" s="223"/>
    </row>
    <row r="63066" spans="16:18" x14ac:dyDescent="0.2">
      <c r="P63066" s="223"/>
      <c r="Q63066" s="223"/>
      <c r="R63066" s="223"/>
    </row>
    <row r="63112" spans="16:18" x14ac:dyDescent="0.2">
      <c r="P63112" s="223"/>
      <c r="Q63112" s="223"/>
      <c r="R63112" s="223"/>
    </row>
    <row r="63158" spans="16:18" x14ac:dyDescent="0.2">
      <c r="P63158" s="223"/>
      <c r="Q63158" s="223"/>
      <c r="R63158" s="223"/>
    </row>
    <row r="63204" spans="16:18" x14ac:dyDescent="0.2">
      <c r="P63204" s="223"/>
      <c r="Q63204" s="223"/>
      <c r="R63204" s="223"/>
    </row>
    <row r="63250" spans="16:18" x14ac:dyDescent="0.2">
      <c r="P63250" s="223"/>
      <c r="Q63250" s="223"/>
      <c r="R63250" s="223"/>
    </row>
    <row r="63296" spans="16:18" x14ac:dyDescent="0.2">
      <c r="P63296" s="223"/>
      <c r="Q63296" s="223"/>
      <c r="R63296" s="223"/>
    </row>
    <row r="63342" spans="16:18" x14ac:dyDescent="0.2">
      <c r="P63342" s="223"/>
      <c r="Q63342" s="223"/>
      <c r="R63342" s="223"/>
    </row>
    <row r="63388" spans="16:18" x14ac:dyDescent="0.2">
      <c r="P63388" s="223"/>
      <c r="Q63388" s="223"/>
      <c r="R63388" s="223"/>
    </row>
    <row r="63434" spans="16:18" x14ac:dyDescent="0.2">
      <c r="P63434" s="223"/>
      <c r="Q63434" s="223"/>
      <c r="R63434" s="223"/>
    </row>
    <row r="63480" spans="16:18" x14ac:dyDescent="0.2">
      <c r="P63480" s="223"/>
      <c r="Q63480" s="223"/>
      <c r="R63480" s="223"/>
    </row>
    <row r="63526" spans="16:18" x14ac:dyDescent="0.2">
      <c r="P63526" s="223"/>
      <c r="Q63526" s="223"/>
      <c r="R63526" s="223"/>
    </row>
    <row r="63572" spans="16:18" x14ac:dyDescent="0.2">
      <c r="P63572" s="223"/>
      <c r="Q63572" s="223"/>
      <c r="R63572" s="223"/>
    </row>
    <row r="63618" spans="16:18" x14ac:dyDescent="0.2">
      <c r="P63618" s="223"/>
      <c r="Q63618" s="223"/>
      <c r="R63618" s="223"/>
    </row>
    <row r="63664" spans="16:18" x14ac:dyDescent="0.2">
      <c r="P63664" s="223"/>
      <c r="Q63664" s="223"/>
      <c r="R63664" s="223"/>
    </row>
    <row r="63710" spans="16:18" x14ac:dyDescent="0.2">
      <c r="P63710" s="223"/>
      <c r="Q63710" s="223"/>
      <c r="R63710" s="223"/>
    </row>
    <row r="63756" spans="16:18" x14ac:dyDescent="0.2">
      <c r="P63756" s="223"/>
      <c r="Q63756" s="223"/>
      <c r="R63756" s="223"/>
    </row>
    <row r="63802" spans="16:18" x14ac:dyDescent="0.2">
      <c r="P63802" s="223"/>
      <c r="Q63802" s="223"/>
      <c r="R63802" s="223"/>
    </row>
    <row r="63848" spans="16:18" x14ac:dyDescent="0.2">
      <c r="P63848" s="223"/>
      <c r="Q63848" s="223"/>
      <c r="R63848" s="223"/>
    </row>
    <row r="63894" spans="16:18" x14ac:dyDescent="0.2">
      <c r="P63894" s="223"/>
      <c r="Q63894" s="223"/>
      <c r="R63894" s="223"/>
    </row>
    <row r="63940" spans="16:18" x14ac:dyDescent="0.2">
      <c r="P63940" s="223"/>
      <c r="Q63940" s="223"/>
      <c r="R63940" s="223"/>
    </row>
    <row r="63986" spans="16:18" x14ac:dyDescent="0.2">
      <c r="P63986" s="223"/>
      <c r="Q63986" s="223"/>
      <c r="R63986" s="223"/>
    </row>
    <row r="64032" spans="16:18" x14ac:dyDescent="0.2">
      <c r="P64032" s="223"/>
      <c r="Q64032" s="223"/>
      <c r="R64032" s="223"/>
    </row>
    <row r="64078" spans="16:18" x14ac:dyDescent="0.2">
      <c r="P64078" s="223"/>
      <c r="Q64078" s="223"/>
      <c r="R64078" s="223"/>
    </row>
    <row r="64124" spans="16:18" x14ac:dyDescent="0.2">
      <c r="P64124" s="223"/>
      <c r="Q64124" s="223"/>
      <c r="R64124" s="223"/>
    </row>
    <row r="64170" spans="16:18" x14ac:dyDescent="0.2">
      <c r="P64170" s="223"/>
      <c r="Q64170" s="223"/>
      <c r="R64170" s="223"/>
    </row>
    <row r="64216" spans="16:18" x14ac:dyDescent="0.2">
      <c r="P64216" s="223"/>
      <c r="Q64216" s="223"/>
      <c r="R64216" s="223"/>
    </row>
    <row r="64262" spans="16:18" x14ac:dyDescent="0.2">
      <c r="P64262" s="223"/>
      <c r="Q64262" s="223"/>
      <c r="R64262" s="223"/>
    </row>
    <row r="64308" spans="16:18" x14ac:dyDescent="0.2">
      <c r="P64308" s="223"/>
      <c r="Q64308" s="223"/>
      <c r="R64308" s="223"/>
    </row>
    <row r="64354" spans="16:18" x14ac:dyDescent="0.2">
      <c r="P64354" s="223"/>
      <c r="Q64354" s="223"/>
      <c r="R64354" s="223"/>
    </row>
    <row r="64400" spans="16:18" x14ac:dyDescent="0.2">
      <c r="P64400" s="223"/>
      <c r="Q64400" s="223"/>
      <c r="R64400" s="223"/>
    </row>
    <row r="64446" spans="16:18" x14ac:dyDescent="0.2">
      <c r="P64446" s="223"/>
      <c r="Q64446" s="223"/>
      <c r="R64446" s="223"/>
    </row>
    <row r="64492" spans="16:18" x14ac:dyDescent="0.2">
      <c r="P64492" s="223"/>
      <c r="Q64492" s="223"/>
      <c r="R64492" s="223"/>
    </row>
    <row r="64538" spans="16:18" x14ac:dyDescent="0.2">
      <c r="P64538" s="223"/>
      <c r="Q64538" s="223"/>
      <c r="R64538" s="223"/>
    </row>
    <row r="64584" spans="16:18" x14ac:dyDescent="0.2">
      <c r="P64584" s="223"/>
      <c r="Q64584" s="223"/>
      <c r="R64584" s="223"/>
    </row>
    <row r="64630" spans="16:18" x14ac:dyDescent="0.2">
      <c r="P64630" s="223"/>
      <c r="Q64630" s="223"/>
      <c r="R64630" s="223"/>
    </row>
    <row r="64676" spans="16:18" x14ac:dyDescent="0.2">
      <c r="P64676" s="223"/>
      <c r="Q64676" s="223"/>
      <c r="R64676" s="223"/>
    </row>
    <row r="64722" spans="16:18" x14ac:dyDescent="0.2">
      <c r="P64722" s="223"/>
      <c r="Q64722" s="223"/>
      <c r="R64722" s="223"/>
    </row>
    <row r="64768" spans="16:18" x14ac:dyDescent="0.2">
      <c r="P64768" s="223"/>
      <c r="Q64768" s="223"/>
      <c r="R64768" s="223"/>
    </row>
    <row r="64814" spans="16:18" x14ac:dyDescent="0.2">
      <c r="P64814" s="223"/>
      <c r="Q64814" s="223"/>
      <c r="R64814" s="223"/>
    </row>
    <row r="64860" spans="16:18" x14ac:dyDescent="0.2">
      <c r="P64860" s="223"/>
      <c r="Q64860" s="223"/>
      <c r="R64860" s="223"/>
    </row>
    <row r="64906" spans="16:18" x14ac:dyDescent="0.2">
      <c r="P64906" s="223"/>
      <c r="Q64906" s="223"/>
      <c r="R64906" s="223"/>
    </row>
    <row r="64952" spans="16:18" x14ac:dyDescent="0.2">
      <c r="P64952" s="223"/>
      <c r="Q64952" s="223"/>
      <c r="R64952" s="223"/>
    </row>
    <row r="64998" spans="16:18" x14ac:dyDescent="0.2">
      <c r="P64998" s="223"/>
      <c r="Q64998" s="223"/>
      <c r="R64998" s="223"/>
    </row>
    <row r="65044" spans="16:18" x14ac:dyDescent="0.2">
      <c r="P65044" s="223"/>
      <c r="Q65044" s="223"/>
      <c r="R65044" s="223"/>
    </row>
    <row r="65090" spans="16:18" x14ac:dyDescent="0.2">
      <c r="P65090" s="223"/>
      <c r="Q65090" s="223"/>
      <c r="R65090" s="223"/>
    </row>
    <row r="65136" spans="16:18" x14ac:dyDescent="0.2">
      <c r="P65136" s="223"/>
      <c r="Q65136" s="223"/>
      <c r="R65136" s="223"/>
    </row>
    <row r="65182" spans="16:18" x14ac:dyDescent="0.2">
      <c r="P65182" s="223"/>
      <c r="Q65182" s="223"/>
      <c r="R65182" s="223"/>
    </row>
    <row r="65228" spans="16:18" x14ac:dyDescent="0.2">
      <c r="P65228" s="223"/>
      <c r="Q65228" s="223"/>
      <c r="R65228" s="223"/>
    </row>
    <row r="65274" spans="16:18" x14ac:dyDescent="0.2">
      <c r="P65274" s="223"/>
      <c r="Q65274" s="223"/>
      <c r="R65274" s="223"/>
    </row>
    <row r="65320" spans="16:18" x14ac:dyDescent="0.2">
      <c r="P65320" s="223"/>
      <c r="Q65320" s="223"/>
      <c r="R65320" s="223"/>
    </row>
    <row r="65366" spans="16:18" x14ac:dyDescent="0.2">
      <c r="P65366" s="223"/>
      <c r="Q65366" s="223"/>
      <c r="R65366" s="223"/>
    </row>
    <row r="65412" spans="16:18" x14ac:dyDescent="0.2">
      <c r="P65412" s="223"/>
      <c r="Q65412" s="223"/>
      <c r="R65412" s="223"/>
    </row>
    <row r="65458" spans="16:18" x14ac:dyDescent="0.2">
      <c r="P65458" s="223"/>
      <c r="Q65458" s="223"/>
      <c r="R65458" s="223"/>
    </row>
    <row r="65504" spans="16:18" x14ac:dyDescent="0.2">
      <c r="P65504" s="223"/>
      <c r="Q65504" s="223"/>
      <c r="R65504" s="223"/>
    </row>
    <row r="65550" spans="16:18" x14ac:dyDescent="0.2">
      <c r="P65550" s="223"/>
      <c r="Q65550" s="223"/>
      <c r="R65550" s="223"/>
    </row>
    <row r="65596" spans="16:18" x14ac:dyDescent="0.2">
      <c r="P65596" s="223"/>
      <c r="Q65596" s="223"/>
      <c r="R65596" s="223"/>
    </row>
    <row r="65642" spans="16:18" x14ac:dyDescent="0.2">
      <c r="P65642" s="223"/>
      <c r="Q65642" s="223"/>
      <c r="R65642" s="223"/>
    </row>
    <row r="65688" spans="16:18" x14ac:dyDescent="0.2">
      <c r="P65688" s="223"/>
      <c r="Q65688" s="223"/>
      <c r="R65688" s="223"/>
    </row>
    <row r="65734" spans="16:18" x14ac:dyDescent="0.2">
      <c r="P65734" s="223"/>
      <c r="Q65734" s="223"/>
      <c r="R65734" s="223"/>
    </row>
    <row r="65780" spans="16:18" x14ac:dyDescent="0.2">
      <c r="P65780" s="223"/>
      <c r="Q65780" s="223"/>
      <c r="R65780" s="223"/>
    </row>
    <row r="65826" spans="16:18" x14ac:dyDescent="0.2">
      <c r="P65826" s="223"/>
      <c r="Q65826" s="223"/>
      <c r="R65826" s="223"/>
    </row>
    <row r="65872" spans="16:18" x14ac:dyDescent="0.2">
      <c r="P65872" s="223"/>
      <c r="Q65872" s="223"/>
      <c r="R65872" s="223"/>
    </row>
    <row r="65918" spans="16:18" x14ac:dyDescent="0.2">
      <c r="P65918" s="223"/>
      <c r="Q65918" s="223"/>
      <c r="R65918" s="223"/>
    </row>
    <row r="65964" spans="16:18" x14ac:dyDescent="0.2">
      <c r="P65964" s="223"/>
      <c r="Q65964" s="223"/>
      <c r="R65964" s="223"/>
    </row>
    <row r="66010" spans="16:18" x14ac:dyDescent="0.2">
      <c r="P66010" s="223"/>
      <c r="Q66010" s="223"/>
      <c r="R66010" s="223"/>
    </row>
    <row r="66056" spans="16:18" x14ac:dyDescent="0.2">
      <c r="P66056" s="223"/>
      <c r="Q66056" s="223"/>
      <c r="R66056" s="223"/>
    </row>
    <row r="66102" spans="16:18" x14ac:dyDescent="0.2">
      <c r="P66102" s="223"/>
      <c r="Q66102" s="223"/>
      <c r="R66102" s="223"/>
    </row>
    <row r="66148" spans="16:18" x14ac:dyDescent="0.2">
      <c r="P66148" s="223"/>
      <c r="Q66148" s="223"/>
      <c r="R66148" s="223"/>
    </row>
    <row r="66194" spans="16:18" x14ac:dyDescent="0.2">
      <c r="P66194" s="223"/>
      <c r="Q66194" s="223"/>
      <c r="R66194" s="223"/>
    </row>
    <row r="66240" spans="16:18" x14ac:dyDescent="0.2">
      <c r="P66240" s="223"/>
      <c r="Q66240" s="223"/>
      <c r="R66240" s="223"/>
    </row>
    <row r="66286" spans="16:18" x14ac:dyDescent="0.2">
      <c r="P66286" s="223"/>
      <c r="Q66286" s="223"/>
      <c r="R66286" s="223"/>
    </row>
    <row r="66332" spans="16:18" x14ac:dyDescent="0.2">
      <c r="P66332" s="223"/>
      <c r="Q66332" s="223"/>
      <c r="R66332" s="223"/>
    </row>
    <row r="66378" spans="16:18" x14ac:dyDescent="0.2">
      <c r="P66378" s="223"/>
      <c r="Q66378" s="223"/>
      <c r="R66378" s="223"/>
    </row>
    <row r="66424" spans="16:18" x14ac:dyDescent="0.2">
      <c r="P66424" s="223"/>
      <c r="Q66424" s="223"/>
      <c r="R66424" s="223"/>
    </row>
    <row r="66470" spans="16:18" x14ac:dyDescent="0.2">
      <c r="P66470" s="223"/>
      <c r="Q66470" s="223"/>
      <c r="R66470" s="223"/>
    </row>
    <row r="66516" spans="16:18" x14ac:dyDescent="0.2">
      <c r="P66516" s="223"/>
      <c r="Q66516" s="223"/>
      <c r="R66516" s="223"/>
    </row>
    <row r="66562" spans="16:18" x14ac:dyDescent="0.2">
      <c r="P66562" s="223"/>
      <c r="Q66562" s="223"/>
      <c r="R66562" s="223"/>
    </row>
    <row r="66608" spans="16:18" x14ac:dyDescent="0.2">
      <c r="P66608" s="223"/>
      <c r="Q66608" s="223"/>
      <c r="R66608" s="223"/>
    </row>
    <row r="66654" spans="16:18" x14ac:dyDescent="0.2">
      <c r="P66654" s="223"/>
      <c r="Q66654" s="223"/>
      <c r="R66654" s="223"/>
    </row>
    <row r="66700" spans="16:18" x14ac:dyDescent="0.2">
      <c r="P66700" s="223"/>
      <c r="Q66700" s="223"/>
      <c r="R66700" s="223"/>
    </row>
    <row r="66746" spans="16:18" x14ac:dyDescent="0.2">
      <c r="P66746" s="223"/>
      <c r="Q66746" s="223"/>
      <c r="R66746" s="223"/>
    </row>
    <row r="66792" spans="16:18" x14ac:dyDescent="0.2">
      <c r="P66792" s="223"/>
      <c r="Q66792" s="223"/>
      <c r="R66792" s="223"/>
    </row>
    <row r="66838" spans="16:18" x14ac:dyDescent="0.2">
      <c r="P66838" s="223"/>
      <c r="Q66838" s="223"/>
      <c r="R66838" s="223"/>
    </row>
    <row r="66884" spans="16:18" x14ac:dyDescent="0.2">
      <c r="P66884" s="223"/>
      <c r="Q66884" s="223"/>
      <c r="R66884" s="223"/>
    </row>
    <row r="66930" spans="16:18" x14ac:dyDescent="0.2">
      <c r="P66930" s="223"/>
      <c r="Q66930" s="223"/>
      <c r="R66930" s="223"/>
    </row>
    <row r="66976" spans="16:18" x14ac:dyDescent="0.2">
      <c r="P66976" s="223"/>
      <c r="Q66976" s="223"/>
      <c r="R66976" s="223"/>
    </row>
    <row r="67022" spans="16:18" x14ac:dyDescent="0.2">
      <c r="P67022" s="223"/>
      <c r="Q67022" s="223"/>
      <c r="R67022" s="223"/>
    </row>
    <row r="67068" spans="16:18" x14ac:dyDescent="0.2">
      <c r="P67068" s="223"/>
      <c r="Q67068" s="223"/>
      <c r="R67068" s="223"/>
    </row>
    <row r="67114" spans="16:18" x14ac:dyDescent="0.2">
      <c r="P67114" s="223"/>
      <c r="Q67114" s="223"/>
      <c r="R67114" s="223"/>
    </row>
    <row r="67160" spans="16:18" x14ac:dyDescent="0.2">
      <c r="P67160" s="223"/>
      <c r="Q67160" s="223"/>
      <c r="R67160" s="223"/>
    </row>
    <row r="67206" spans="16:18" x14ac:dyDescent="0.2">
      <c r="P67206" s="223"/>
      <c r="Q67206" s="223"/>
      <c r="R67206" s="223"/>
    </row>
    <row r="67252" spans="16:18" x14ac:dyDescent="0.2">
      <c r="P67252" s="223"/>
      <c r="Q67252" s="223"/>
      <c r="R67252" s="223"/>
    </row>
    <row r="67298" spans="16:18" x14ac:dyDescent="0.2">
      <c r="P67298" s="223"/>
      <c r="Q67298" s="223"/>
      <c r="R67298" s="223"/>
    </row>
    <row r="67344" spans="16:18" x14ac:dyDescent="0.2">
      <c r="P67344" s="223"/>
      <c r="Q67344" s="223"/>
      <c r="R67344" s="223"/>
    </row>
    <row r="67390" spans="16:18" x14ac:dyDescent="0.2">
      <c r="P67390" s="223"/>
      <c r="Q67390" s="223"/>
      <c r="R67390" s="223"/>
    </row>
    <row r="67436" spans="16:18" x14ac:dyDescent="0.2">
      <c r="P67436" s="223"/>
      <c r="Q67436" s="223"/>
      <c r="R67436" s="223"/>
    </row>
    <row r="67482" spans="16:18" x14ac:dyDescent="0.2">
      <c r="P67482" s="223"/>
      <c r="Q67482" s="223"/>
      <c r="R67482" s="223"/>
    </row>
    <row r="67528" spans="16:18" x14ac:dyDescent="0.2">
      <c r="P67528" s="223"/>
      <c r="Q67528" s="223"/>
      <c r="R67528" s="223"/>
    </row>
    <row r="67574" spans="16:18" x14ac:dyDescent="0.2">
      <c r="P67574" s="223"/>
      <c r="Q67574" s="223"/>
      <c r="R67574" s="223"/>
    </row>
    <row r="67620" spans="16:18" x14ac:dyDescent="0.2">
      <c r="P67620" s="223"/>
      <c r="Q67620" s="223"/>
      <c r="R67620" s="223"/>
    </row>
    <row r="67666" spans="16:18" x14ac:dyDescent="0.2">
      <c r="P67666" s="223"/>
      <c r="Q67666" s="223"/>
      <c r="R67666" s="223"/>
    </row>
    <row r="67712" spans="16:18" x14ac:dyDescent="0.2">
      <c r="P67712" s="223"/>
      <c r="Q67712" s="223"/>
      <c r="R67712" s="223"/>
    </row>
    <row r="67758" spans="16:18" x14ac:dyDescent="0.2">
      <c r="P67758" s="223"/>
      <c r="Q67758" s="223"/>
      <c r="R67758" s="223"/>
    </row>
    <row r="67804" spans="16:18" x14ac:dyDescent="0.2">
      <c r="P67804" s="223"/>
      <c r="Q67804" s="223"/>
      <c r="R67804" s="223"/>
    </row>
    <row r="67850" spans="16:18" x14ac:dyDescent="0.2">
      <c r="P67850" s="223"/>
      <c r="Q67850" s="223"/>
      <c r="R67850" s="223"/>
    </row>
    <row r="67896" spans="16:18" x14ac:dyDescent="0.2">
      <c r="P67896" s="223"/>
      <c r="Q67896" s="223"/>
      <c r="R67896" s="223"/>
    </row>
    <row r="67942" spans="16:18" x14ac:dyDescent="0.2">
      <c r="P67942" s="223"/>
      <c r="Q67942" s="223"/>
      <c r="R67942" s="223"/>
    </row>
    <row r="67988" spans="16:18" x14ac:dyDescent="0.2">
      <c r="P67988" s="223"/>
      <c r="Q67988" s="223"/>
      <c r="R67988" s="223"/>
    </row>
    <row r="68034" spans="16:18" x14ac:dyDescent="0.2">
      <c r="P68034" s="223"/>
      <c r="Q68034" s="223"/>
      <c r="R68034" s="223"/>
    </row>
    <row r="68080" spans="16:18" x14ac:dyDescent="0.2">
      <c r="P68080" s="223"/>
      <c r="Q68080" s="223"/>
      <c r="R68080" s="223"/>
    </row>
    <row r="68126" spans="16:18" x14ac:dyDescent="0.2">
      <c r="P68126" s="223"/>
      <c r="Q68126" s="223"/>
      <c r="R68126" s="223"/>
    </row>
    <row r="68172" spans="16:18" x14ac:dyDescent="0.2">
      <c r="P68172" s="223"/>
      <c r="Q68172" s="223"/>
      <c r="R68172" s="223"/>
    </row>
    <row r="68218" spans="16:18" x14ac:dyDescent="0.2">
      <c r="P68218" s="223"/>
      <c r="Q68218" s="223"/>
      <c r="R68218" s="223"/>
    </row>
    <row r="68264" spans="16:18" x14ac:dyDescent="0.2">
      <c r="P68264" s="223"/>
      <c r="Q68264" s="223"/>
      <c r="R68264" s="223"/>
    </row>
    <row r="68310" spans="16:18" x14ac:dyDescent="0.2">
      <c r="P68310" s="223"/>
      <c r="Q68310" s="223"/>
      <c r="R68310" s="223"/>
    </row>
    <row r="68356" spans="16:18" x14ac:dyDescent="0.2">
      <c r="P68356" s="223"/>
      <c r="Q68356" s="223"/>
      <c r="R68356" s="223"/>
    </row>
    <row r="68402" spans="16:18" x14ac:dyDescent="0.2">
      <c r="P68402" s="223"/>
      <c r="Q68402" s="223"/>
      <c r="R68402" s="223"/>
    </row>
    <row r="68448" spans="16:18" x14ac:dyDescent="0.2">
      <c r="P68448" s="223"/>
      <c r="Q68448" s="223"/>
      <c r="R68448" s="223"/>
    </row>
    <row r="68494" spans="16:18" x14ac:dyDescent="0.2">
      <c r="P68494" s="223"/>
      <c r="Q68494" s="223"/>
      <c r="R68494" s="223"/>
    </row>
    <row r="68540" spans="16:18" x14ac:dyDescent="0.2">
      <c r="P68540" s="223"/>
      <c r="Q68540" s="223"/>
      <c r="R68540" s="223"/>
    </row>
    <row r="68586" spans="16:18" x14ac:dyDescent="0.2">
      <c r="P68586" s="223"/>
      <c r="Q68586" s="223"/>
      <c r="R68586" s="223"/>
    </row>
    <row r="68632" spans="16:18" x14ac:dyDescent="0.2">
      <c r="P68632" s="223"/>
      <c r="Q68632" s="223"/>
      <c r="R68632" s="223"/>
    </row>
    <row r="68678" spans="16:18" x14ac:dyDescent="0.2">
      <c r="P68678" s="223"/>
      <c r="Q68678" s="223"/>
      <c r="R68678" s="223"/>
    </row>
    <row r="68724" spans="16:18" x14ac:dyDescent="0.2">
      <c r="P68724" s="223"/>
      <c r="Q68724" s="223"/>
      <c r="R68724" s="223"/>
    </row>
    <row r="68770" spans="16:18" x14ac:dyDescent="0.2">
      <c r="P68770" s="223"/>
      <c r="Q68770" s="223"/>
      <c r="R68770" s="223"/>
    </row>
    <row r="68816" spans="16:18" x14ac:dyDescent="0.2">
      <c r="P68816" s="223"/>
      <c r="Q68816" s="223"/>
      <c r="R68816" s="223"/>
    </row>
    <row r="68862" spans="16:18" x14ac:dyDescent="0.2">
      <c r="P68862" s="223"/>
      <c r="Q68862" s="223"/>
      <c r="R68862" s="223"/>
    </row>
    <row r="68908" spans="16:18" x14ac:dyDescent="0.2">
      <c r="P68908" s="223"/>
      <c r="Q68908" s="223"/>
      <c r="R68908" s="223"/>
    </row>
    <row r="68954" spans="16:18" x14ac:dyDescent="0.2">
      <c r="P68954" s="223"/>
      <c r="Q68954" s="223"/>
      <c r="R68954" s="223"/>
    </row>
    <row r="69000" spans="16:18" x14ac:dyDescent="0.2">
      <c r="P69000" s="223"/>
      <c r="Q69000" s="223"/>
      <c r="R69000" s="223"/>
    </row>
    <row r="69046" spans="16:18" x14ac:dyDescent="0.2">
      <c r="P69046" s="223"/>
      <c r="Q69046" s="223"/>
      <c r="R69046" s="223"/>
    </row>
    <row r="69092" spans="16:18" x14ac:dyDescent="0.2">
      <c r="P69092" s="223"/>
      <c r="Q69092" s="223"/>
      <c r="R69092" s="223"/>
    </row>
    <row r="69138" spans="16:18" x14ac:dyDescent="0.2">
      <c r="P69138" s="223"/>
      <c r="Q69138" s="223"/>
      <c r="R69138" s="223"/>
    </row>
    <row r="69184" spans="16:18" x14ac:dyDescent="0.2">
      <c r="P69184" s="223"/>
      <c r="Q69184" s="223"/>
      <c r="R69184" s="223"/>
    </row>
    <row r="69230" spans="16:18" x14ac:dyDescent="0.2">
      <c r="P69230" s="223"/>
      <c r="Q69230" s="223"/>
      <c r="R69230" s="223"/>
    </row>
    <row r="69276" spans="16:18" x14ac:dyDescent="0.2">
      <c r="P69276" s="223"/>
      <c r="Q69276" s="223"/>
      <c r="R69276" s="223"/>
    </row>
    <row r="69322" spans="16:18" x14ac:dyDescent="0.2">
      <c r="P69322" s="223"/>
      <c r="Q69322" s="223"/>
      <c r="R69322" s="223"/>
    </row>
    <row r="69368" spans="16:18" x14ac:dyDescent="0.2">
      <c r="P69368" s="223"/>
      <c r="Q69368" s="223"/>
      <c r="R69368" s="223"/>
    </row>
    <row r="69414" spans="16:18" x14ac:dyDescent="0.2">
      <c r="P69414" s="223"/>
      <c r="Q69414" s="223"/>
      <c r="R69414" s="223"/>
    </row>
    <row r="69460" spans="16:18" x14ac:dyDescent="0.2">
      <c r="P69460" s="223"/>
      <c r="Q69460" s="223"/>
      <c r="R69460" s="223"/>
    </row>
    <row r="69506" spans="16:18" x14ac:dyDescent="0.2">
      <c r="P69506" s="223"/>
      <c r="Q69506" s="223"/>
      <c r="R69506" s="223"/>
    </row>
    <row r="69552" spans="16:18" x14ac:dyDescent="0.2">
      <c r="P69552" s="223"/>
      <c r="Q69552" s="223"/>
      <c r="R69552" s="223"/>
    </row>
    <row r="69598" spans="16:18" x14ac:dyDescent="0.2">
      <c r="P69598" s="223"/>
      <c r="Q69598" s="223"/>
      <c r="R69598" s="223"/>
    </row>
    <row r="69644" spans="16:18" x14ac:dyDescent="0.2">
      <c r="P69644" s="223"/>
      <c r="Q69644" s="223"/>
      <c r="R69644" s="223"/>
    </row>
    <row r="69690" spans="16:18" x14ac:dyDescent="0.2">
      <c r="P69690" s="223"/>
      <c r="Q69690" s="223"/>
      <c r="R69690" s="223"/>
    </row>
    <row r="69736" spans="16:18" x14ac:dyDescent="0.2">
      <c r="P69736" s="223"/>
      <c r="Q69736" s="223"/>
      <c r="R69736" s="223"/>
    </row>
    <row r="69782" spans="16:18" x14ac:dyDescent="0.2">
      <c r="P69782" s="223"/>
      <c r="Q69782" s="223"/>
      <c r="R69782" s="223"/>
    </row>
    <row r="69828" spans="16:18" x14ac:dyDescent="0.2">
      <c r="P69828" s="223"/>
      <c r="Q69828" s="223"/>
      <c r="R69828" s="223"/>
    </row>
    <row r="69874" spans="16:18" x14ac:dyDescent="0.2">
      <c r="P69874" s="223"/>
      <c r="Q69874" s="223"/>
      <c r="R69874" s="223"/>
    </row>
    <row r="69920" spans="16:18" x14ac:dyDescent="0.2">
      <c r="P69920" s="223"/>
      <c r="Q69920" s="223"/>
      <c r="R69920" s="223"/>
    </row>
    <row r="69966" spans="16:18" x14ac:dyDescent="0.2">
      <c r="P69966" s="223"/>
      <c r="Q69966" s="223"/>
      <c r="R69966" s="223"/>
    </row>
    <row r="70012" spans="16:18" x14ac:dyDescent="0.2">
      <c r="P70012" s="223"/>
      <c r="Q70012" s="223"/>
      <c r="R70012" s="223"/>
    </row>
    <row r="70058" spans="16:18" x14ac:dyDescent="0.2">
      <c r="P70058" s="223"/>
      <c r="Q70058" s="223"/>
      <c r="R70058" s="223"/>
    </row>
    <row r="70104" spans="16:18" x14ac:dyDescent="0.2">
      <c r="P70104" s="223"/>
      <c r="Q70104" s="223"/>
      <c r="R70104" s="223"/>
    </row>
    <row r="70150" spans="16:18" x14ac:dyDescent="0.2">
      <c r="P70150" s="223"/>
      <c r="Q70150" s="223"/>
      <c r="R70150" s="223"/>
    </row>
    <row r="70196" spans="16:18" x14ac:dyDescent="0.2">
      <c r="P70196" s="223"/>
      <c r="Q70196" s="223"/>
      <c r="R70196" s="223"/>
    </row>
    <row r="70242" spans="16:18" x14ac:dyDescent="0.2">
      <c r="P70242" s="223"/>
      <c r="Q70242" s="223"/>
      <c r="R70242" s="223"/>
    </row>
    <row r="70288" spans="16:18" x14ac:dyDescent="0.2">
      <c r="P70288" s="223"/>
      <c r="Q70288" s="223"/>
      <c r="R70288" s="223"/>
    </row>
    <row r="70334" spans="16:18" x14ac:dyDescent="0.2">
      <c r="P70334" s="223"/>
      <c r="Q70334" s="223"/>
      <c r="R70334" s="223"/>
    </row>
    <row r="70380" spans="16:18" x14ac:dyDescent="0.2">
      <c r="P70380" s="223"/>
      <c r="Q70380" s="223"/>
      <c r="R70380" s="223"/>
    </row>
    <row r="70426" spans="16:18" x14ac:dyDescent="0.2">
      <c r="P70426" s="223"/>
      <c r="Q70426" s="223"/>
      <c r="R70426" s="223"/>
    </row>
    <row r="70472" spans="16:18" x14ac:dyDescent="0.2">
      <c r="P70472" s="223"/>
      <c r="Q70472" s="223"/>
      <c r="R70472" s="223"/>
    </row>
    <row r="70518" spans="16:18" x14ac:dyDescent="0.2">
      <c r="P70518" s="223"/>
      <c r="Q70518" s="223"/>
      <c r="R70518" s="223"/>
    </row>
    <row r="70564" spans="16:18" x14ac:dyDescent="0.2">
      <c r="P70564" s="223"/>
      <c r="Q70564" s="223"/>
      <c r="R70564" s="223"/>
    </row>
    <row r="70610" spans="16:18" x14ac:dyDescent="0.2">
      <c r="P70610" s="223"/>
      <c r="Q70610" s="223"/>
      <c r="R70610" s="223"/>
    </row>
    <row r="70656" spans="16:18" x14ac:dyDescent="0.2">
      <c r="P70656" s="223"/>
      <c r="Q70656" s="223"/>
      <c r="R70656" s="223"/>
    </row>
    <row r="70702" spans="16:18" x14ac:dyDescent="0.2">
      <c r="P70702" s="223"/>
      <c r="Q70702" s="223"/>
      <c r="R70702" s="223"/>
    </row>
    <row r="70748" spans="16:18" x14ac:dyDescent="0.2">
      <c r="P70748" s="223"/>
      <c r="Q70748" s="223"/>
      <c r="R70748" s="223"/>
    </row>
    <row r="70794" spans="16:18" x14ac:dyDescent="0.2">
      <c r="P70794" s="223"/>
      <c r="Q70794" s="223"/>
      <c r="R70794" s="223"/>
    </row>
    <row r="70840" spans="16:18" x14ac:dyDescent="0.2">
      <c r="P70840" s="223"/>
      <c r="Q70840" s="223"/>
      <c r="R70840" s="223"/>
    </row>
    <row r="70886" spans="16:18" x14ac:dyDescent="0.2">
      <c r="P70886" s="223"/>
      <c r="Q70886" s="223"/>
      <c r="R70886" s="223"/>
    </row>
    <row r="70932" spans="16:18" x14ac:dyDescent="0.2">
      <c r="P70932" s="223"/>
      <c r="Q70932" s="223"/>
      <c r="R70932" s="223"/>
    </row>
    <row r="70978" spans="16:18" x14ac:dyDescent="0.2">
      <c r="P70978" s="223"/>
      <c r="Q70978" s="223"/>
      <c r="R70978" s="223"/>
    </row>
    <row r="71024" spans="16:18" x14ac:dyDescent="0.2">
      <c r="P71024" s="223"/>
      <c r="Q71024" s="223"/>
      <c r="R71024" s="223"/>
    </row>
    <row r="71070" spans="16:18" x14ac:dyDescent="0.2">
      <c r="P71070" s="223"/>
      <c r="Q71070" s="223"/>
      <c r="R71070" s="223"/>
    </row>
    <row r="71116" spans="16:18" x14ac:dyDescent="0.2">
      <c r="P71116" s="223"/>
      <c r="Q71116" s="223"/>
      <c r="R71116" s="223"/>
    </row>
    <row r="71162" spans="16:18" x14ac:dyDescent="0.2">
      <c r="P71162" s="223"/>
      <c r="Q71162" s="223"/>
      <c r="R71162" s="223"/>
    </row>
    <row r="71208" spans="16:18" x14ac:dyDescent="0.2">
      <c r="P71208" s="223"/>
      <c r="Q71208" s="223"/>
      <c r="R71208" s="223"/>
    </row>
    <row r="71254" spans="16:18" x14ac:dyDescent="0.2">
      <c r="P71254" s="223"/>
      <c r="Q71254" s="223"/>
      <c r="R71254" s="223"/>
    </row>
    <row r="71300" spans="16:18" x14ac:dyDescent="0.2">
      <c r="P71300" s="223"/>
      <c r="Q71300" s="223"/>
      <c r="R71300" s="223"/>
    </row>
    <row r="71346" spans="16:18" x14ac:dyDescent="0.2">
      <c r="P71346" s="223"/>
      <c r="Q71346" s="223"/>
      <c r="R71346" s="223"/>
    </row>
    <row r="71392" spans="16:18" x14ac:dyDescent="0.2">
      <c r="P71392" s="223"/>
      <c r="Q71392" s="223"/>
      <c r="R71392" s="223"/>
    </row>
    <row r="71438" spans="16:18" x14ac:dyDescent="0.2">
      <c r="P71438" s="223"/>
      <c r="Q71438" s="223"/>
      <c r="R71438" s="223"/>
    </row>
    <row r="71484" spans="16:18" x14ac:dyDescent="0.2">
      <c r="P71484" s="223"/>
      <c r="Q71484" s="223"/>
      <c r="R71484" s="223"/>
    </row>
    <row r="71530" spans="16:18" x14ac:dyDescent="0.2">
      <c r="P71530" s="223"/>
      <c r="Q71530" s="223"/>
      <c r="R71530" s="223"/>
    </row>
    <row r="71576" spans="16:18" x14ac:dyDescent="0.2">
      <c r="P71576" s="223"/>
      <c r="Q71576" s="223"/>
      <c r="R71576" s="223"/>
    </row>
    <row r="71622" spans="16:18" x14ac:dyDescent="0.2">
      <c r="P71622" s="223"/>
      <c r="Q71622" s="223"/>
      <c r="R71622" s="223"/>
    </row>
    <row r="71668" spans="16:18" x14ac:dyDescent="0.2">
      <c r="P71668" s="223"/>
      <c r="Q71668" s="223"/>
      <c r="R71668" s="223"/>
    </row>
    <row r="71714" spans="16:18" x14ac:dyDescent="0.2">
      <c r="P71714" s="223"/>
      <c r="Q71714" s="223"/>
      <c r="R71714" s="223"/>
    </row>
    <row r="71760" spans="16:18" x14ac:dyDescent="0.2">
      <c r="P71760" s="223"/>
      <c r="Q71760" s="223"/>
      <c r="R71760" s="223"/>
    </row>
    <row r="71806" spans="16:18" x14ac:dyDescent="0.2">
      <c r="P71806" s="223"/>
      <c r="Q71806" s="223"/>
      <c r="R71806" s="223"/>
    </row>
    <row r="71852" spans="16:18" x14ac:dyDescent="0.2">
      <c r="P71852" s="223"/>
      <c r="Q71852" s="223"/>
      <c r="R71852" s="223"/>
    </row>
    <row r="71898" spans="16:18" x14ac:dyDescent="0.2">
      <c r="P71898" s="223"/>
      <c r="Q71898" s="223"/>
      <c r="R71898" s="223"/>
    </row>
    <row r="71944" spans="16:18" x14ac:dyDescent="0.2">
      <c r="P71944" s="223"/>
      <c r="Q71944" s="223"/>
      <c r="R71944" s="223"/>
    </row>
    <row r="71990" spans="16:18" x14ac:dyDescent="0.2">
      <c r="P71990" s="223"/>
      <c r="Q71990" s="223"/>
      <c r="R71990" s="223"/>
    </row>
    <row r="72036" spans="16:18" x14ac:dyDescent="0.2">
      <c r="P72036" s="223"/>
      <c r="Q72036" s="223"/>
      <c r="R72036" s="223"/>
    </row>
    <row r="72082" spans="16:18" x14ac:dyDescent="0.2">
      <c r="P72082" s="223"/>
      <c r="Q72082" s="223"/>
      <c r="R72082" s="223"/>
    </row>
    <row r="72128" spans="16:18" x14ac:dyDescent="0.2">
      <c r="P72128" s="223"/>
      <c r="Q72128" s="223"/>
      <c r="R72128" s="223"/>
    </row>
    <row r="72174" spans="16:18" x14ac:dyDescent="0.2">
      <c r="P72174" s="223"/>
      <c r="Q72174" s="223"/>
      <c r="R72174" s="223"/>
    </row>
    <row r="72220" spans="16:18" x14ac:dyDescent="0.2">
      <c r="P72220" s="223"/>
      <c r="Q72220" s="223"/>
      <c r="R72220" s="223"/>
    </row>
    <row r="72266" spans="16:18" x14ac:dyDescent="0.2">
      <c r="P72266" s="223"/>
      <c r="Q72266" s="223"/>
      <c r="R72266" s="223"/>
    </row>
    <row r="72312" spans="16:18" x14ac:dyDescent="0.2">
      <c r="P72312" s="223"/>
      <c r="Q72312" s="223"/>
      <c r="R72312" s="223"/>
    </row>
    <row r="72358" spans="16:18" x14ac:dyDescent="0.2">
      <c r="P72358" s="223"/>
      <c r="Q72358" s="223"/>
      <c r="R72358" s="223"/>
    </row>
    <row r="72404" spans="16:18" x14ac:dyDescent="0.2">
      <c r="P72404" s="223"/>
      <c r="Q72404" s="223"/>
      <c r="R72404" s="223"/>
    </row>
    <row r="72450" spans="16:18" x14ac:dyDescent="0.2">
      <c r="P72450" s="223"/>
      <c r="Q72450" s="223"/>
      <c r="R72450" s="223"/>
    </row>
    <row r="72496" spans="16:18" x14ac:dyDescent="0.2">
      <c r="P72496" s="223"/>
      <c r="Q72496" s="223"/>
      <c r="R72496" s="223"/>
    </row>
    <row r="72542" spans="16:18" x14ac:dyDescent="0.2">
      <c r="P72542" s="223"/>
      <c r="Q72542" s="223"/>
      <c r="R72542" s="223"/>
    </row>
    <row r="72588" spans="16:18" x14ac:dyDescent="0.2">
      <c r="P72588" s="223"/>
      <c r="Q72588" s="223"/>
      <c r="R72588" s="223"/>
    </row>
    <row r="72634" spans="16:18" x14ac:dyDescent="0.2">
      <c r="P72634" s="223"/>
      <c r="Q72634" s="223"/>
      <c r="R72634" s="223"/>
    </row>
    <row r="72680" spans="16:18" x14ac:dyDescent="0.2">
      <c r="P72680" s="223"/>
      <c r="Q72680" s="223"/>
      <c r="R72680" s="223"/>
    </row>
    <row r="72726" spans="16:18" x14ac:dyDescent="0.2">
      <c r="P72726" s="223"/>
      <c r="Q72726" s="223"/>
      <c r="R72726" s="223"/>
    </row>
    <row r="72772" spans="16:18" x14ac:dyDescent="0.2">
      <c r="P72772" s="223"/>
      <c r="Q72772" s="223"/>
      <c r="R72772" s="223"/>
    </row>
    <row r="72818" spans="16:18" x14ac:dyDescent="0.2">
      <c r="P72818" s="223"/>
      <c r="Q72818" s="223"/>
      <c r="R72818" s="223"/>
    </row>
    <row r="72864" spans="16:18" x14ac:dyDescent="0.2">
      <c r="P72864" s="223"/>
      <c r="Q72864" s="223"/>
      <c r="R72864" s="223"/>
    </row>
    <row r="72910" spans="16:18" x14ac:dyDescent="0.2">
      <c r="P72910" s="223"/>
      <c r="Q72910" s="223"/>
      <c r="R72910" s="223"/>
    </row>
    <row r="72956" spans="16:18" x14ac:dyDescent="0.2">
      <c r="P72956" s="223"/>
      <c r="Q72956" s="223"/>
      <c r="R72956" s="223"/>
    </row>
    <row r="73002" spans="16:18" x14ac:dyDescent="0.2">
      <c r="P73002" s="223"/>
      <c r="Q73002" s="223"/>
      <c r="R73002" s="223"/>
    </row>
    <row r="73048" spans="16:18" x14ac:dyDescent="0.2">
      <c r="P73048" s="223"/>
      <c r="Q73048" s="223"/>
      <c r="R73048" s="223"/>
    </row>
    <row r="73094" spans="16:18" x14ac:dyDescent="0.2">
      <c r="P73094" s="223"/>
      <c r="Q73094" s="223"/>
      <c r="R73094" s="223"/>
    </row>
    <row r="73140" spans="16:18" x14ac:dyDescent="0.2">
      <c r="P73140" s="223"/>
      <c r="Q73140" s="223"/>
      <c r="R73140" s="223"/>
    </row>
    <row r="73186" spans="16:18" x14ac:dyDescent="0.2">
      <c r="P73186" s="223"/>
      <c r="Q73186" s="223"/>
      <c r="R73186" s="223"/>
    </row>
    <row r="73232" spans="16:18" x14ac:dyDescent="0.2">
      <c r="P73232" s="223"/>
      <c r="Q73232" s="223"/>
      <c r="R73232" s="223"/>
    </row>
    <row r="73278" spans="16:18" x14ac:dyDescent="0.2">
      <c r="P73278" s="223"/>
      <c r="Q73278" s="223"/>
      <c r="R73278" s="223"/>
    </row>
    <row r="73324" spans="16:18" x14ac:dyDescent="0.2">
      <c r="P73324" s="223"/>
      <c r="Q73324" s="223"/>
      <c r="R73324" s="223"/>
    </row>
    <row r="73370" spans="16:18" x14ac:dyDescent="0.2">
      <c r="P73370" s="223"/>
      <c r="Q73370" s="223"/>
      <c r="R73370" s="223"/>
    </row>
    <row r="73416" spans="16:18" x14ac:dyDescent="0.2">
      <c r="P73416" s="223"/>
      <c r="Q73416" s="223"/>
      <c r="R73416" s="223"/>
    </row>
    <row r="73462" spans="16:18" x14ac:dyDescent="0.2">
      <c r="P73462" s="223"/>
      <c r="Q73462" s="223"/>
      <c r="R73462" s="223"/>
    </row>
    <row r="73508" spans="16:18" x14ac:dyDescent="0.2">
      <c r="P73508" s="223"/>
      <c r="Q73508" s="223"/>
      <c r="R73508" s="223"/>
    </row>
    <row r="73554" spans="16:18" x14ac:dyDescent="0.2">
      <c r="P73554" s="223"/>
      <c r="Q73554" s="223"/>
      <c r="R73554" s="223"/>
    </row>
    <row r="73600" spans="16:18" x14ac:dyDescent="0.2">
      <c r="P73600" s="223"/>
      <c r="Q73600" s="223"/>
      <c r="R73600" s="223"/>
    </row>
    <row r="73646" spans="16:18" x14ac:dyDescent="0.2">
      <c r="P73646" s="223"/>
      <c r="Q73646" s="223"/>
      <c r="R73646" s="223"/>
    </row>
    <row r="73692" spans="16:18" x14ac:dyDescent="0.2">
      <c r="P73692" s="223"/>
      <c r="Q73692" s="223"/>
      <c r="R73692" s="223"/>
    </row>
    <row r="73738" spans="16:18" x14ac:dyDescent="0.2">
      <c r="P73738" s="223"/>
      <c r="Q73738" s="223"/>
      <c r="R73738" s="223"/>
    </row>
    <row r="73784" spans="16:18" x14ac:dyDescent="0.2">
      <c r="P73784" s="223"/>
      <c r="Q73784" s="223"/>
      <c r="R73784" s="223"/>
    </row>
    <row r="73830" spans="16:18" x14ac:dyDescent="0.2">
      <c r="P73830" s="223"/>
      <c r="Q73830" s="223"/>
      <c r="R73830" s="223"/>
    </row>
    <row r="73876" spans="16:18" x14ac:dyDescent="0.2">
      <c r="P73876" s="223"/>
      <c r="Q73876" s="223"/>
      <c r="R73876" s="223"/>
    </row>
    <row r="73922" spans="16:18" x14ac:dyDescent="0.2">
      <c r="P73922" s="223"/>
      <c r="Q73922" s="223"/>
      <c r="R73922" s="223"/>
    </row>
    <row r="73968" spans="16:18" x14ac:dyDescent="0.2">
      <c r="P73968" s="223"/>
      <c r="Q73968" s="223"/>
      <c r="R73968" s="223"/>
    </row>
    <row r="74014" spans="16:18" x14ac:dyDescent="0.2">
      <c r="P74014" s="223"/>
      <c r="Q74014" s="223"/>
      <c r="R74014" s="223"/>
    </row>
    <row r="74060" spans="16:18" x14ac:dyDescent="0.2">
      <c r="P74060" s="223"/>
      <c r="Q74060" s="223"/>
      <c r="R74060" s="223"/>
    </row>
    <row r="74106" spans="16:18" x14ac:dyDescent="0.2">
      <c r="P74106" s="223"/>
      <c r="Q74106" s="223"/>
      <c r="R74106" s="223"/>
    </row>
    <row r="74152" spans="16:18" x14ac:dyDescent="0.2">
      <c r="P74152" s="223"/>
      <c r="Q74152" s="223"/>
      <c r="R74152" s="223"/>
    </row>
    <row r="74198" spans="16:18" x14ac:dyDescent="0.2">
      <c r="P74198" s="223"/>
      <c r="Q74198" s="223"/>
      <c r="R74198" s="223"/>
    </row>
    <row r="74244" spans="16:18" x14ac:dyDescent="0.2">
      <c r="P74244" s="223"/>
      <c r="Q74244" s="223"/>
      <c r="R74244" s="223"/>
    </row>
    <row r="74290" spans="16:18" x14ac:dyDescent="0.2">
      <c r="P74290" s="223"/>
      <c r="Q74290" s="223"/>
      <c r="R74290" s="223"/>
    </row>
    <row r="74336" spans="16:18" x14ac:dyDescent="0.2">
      <c r="P74336" s="223"/>
      <c r="Q74336" s="223"/>
      <c r="R74336" s="223"/>
    </row>
    <row r="74382" spans="16:18" x14ac:dyDescent="0.2">
      <c r="P74382" s="223"/>
      <c r="Q74382" s="223"/>
      <c r="R74382" s="223"/>
    </row>
    <row r="74428" spans="16:18" x14ac:dyDescent="0.2">
      <c r="P74428" s="223"/>
      <c r="Q74428" s="223"/>
      <c r="R74428" s="223"/>
    </row>
    <row r="74474" spans="16:18" x14ac:dyDescent="0.2">
      <c r="P74474" s="223"/>
      <c r="Q74474" s="223"/>
      <c r="R74474" s="223"/>
    </row>
    <row r="74520" spans="16:18" x14ac:dyDescent="0.2">
      <c r="P74520" s="223"/>
      <c r="Q74520" s="223"/>
      <c r="R74520" s="223"/>
    </row>
    <row r="74566" spans="16:18" x14ac:dyDescent="0.2">
      <c r="P74566" s="223"/>
      <c r="Q74566" s="223"/>
      <c r="R74566" s="223"/>
    </row>
    <row r="74612" spans="16:18" x14ac:dyDescent="0.2">
      <c r="P74612" s="223"/>
      <c r="Q74612" s="223"/>
      <c r="R74612" s="223"/>
    </row>
    <row r="74658" spans="16:18" x14ac:dyDescent="0.2">
      <c r="P74658" s="223"/>
      <c r="Q74658" s="223"/>
      <c r="R74658" s="223"/>
    </row>
    <row r="74704" spans="16:18" x14ac:dyDescent="0.2">
      <c r="P74704" s="223"/>
      <c r="Q74704" s="223"/>
      <c r="R74704" s="223"/>
    </row>
    <row r="74750" spans="16:18" x14ac:dyDescent="0.2">
      <c r="P74750" s="223"/>
      <c r="Q74750" s="223"/>
      <c r="R74750" s="223"/>
    </row>
    <row r="74796" spans="16:18" x14ac:dyDescent="0.2">
      <c r="P74796" s="223"/>
      <c r="Q74796" s="223"/>
      <c r="R74796" s="223"/>
    </row>
    <row r="74842" spans="16:18" x14ac:dyDescent="0.2">
      <c r="P74842" s="223"/>
      <c r="Q74842" s="223"/>
      <c r="R74842" s="223"/>
    </row>
    <row r="74888" spans="16:18" x14ac:dyDescent="0.2">
      <c r="P74888" s="223"/>
      <c r="Q74888" s="223"/>
      <c r="R74888" s="223"/>
    </row>
    <row r="74934" spans="16:18" x14ac:dyDescent="0.2">
      <c r="P74934" s="223"/>
      <c r="Q74934" s="223"/>
      <c r="R74934" s="223"/>
    </row>
    <row r="74980" spans="16:18" x14ac:dyDescent="0.2">
      <c r="P74980" s="223"/>
      <c r="Q74980" s="223"/>
      <c r="R74980" s="223"/>
    </row>
    <row r="75026" spans="16:18" x14ac:dyDescent="0.2">
      <c r="P75026" s="223"/>
      <c r="Q75026" s="223"/>
      <c r="R75026" s="223"/>
    </row>
    <row r="75072" spans="16:18" x14ac:dyDescent="0.2">
      <c r="P75072" s="223"/>
      <c r="Q75072" s="223"/>
      <c r="R75072" s="223"/>
    </row>
    <row r="75118" spans="16:18" x14ac:dyDescent="0.2">
      <c r="P75118" s="223"/>
      <c r="Q75118" s="223"/>
      <c r="R75118" s="223"/>
    </row>
    <row r="75164" spans="16:18" x14ac:dyDescent="0.2">
      <c r="P75164" s="223"/>
      <c r="Q75164" s="223"/>
      <c r="R75164" s="223"/>
    </row>
    <row r="75210" spans="16:18" x14ac:dyDescent="0.2">
      <c r="P75210" s="223"/>
      <c r="Q75210" s="223"/>
      <c r="R75210" s="223"/>
    </row>
    <row r="75256" spans="16:18" x14ac:dyDescent="0.2">
      <c r="P75256" s="223"/>
      <c r="Q75256" s="223"/>
      <c r="R75256" s="223"/>
    </row>
    <row r="75302" spans="16:18" x14ac:dyDescent="0.2">
      <c r="P75302" s="223"/>
      <c r="Q75302" s="223"/>
      <c r="R75302" s="223"/>
    </row>
    <row r="75348" spans="16:18" x14ac:dyDescent="0.2">
      <c r="P75348" s="223"/>
      <c r="Q75348" s="223"/>
      <c r="R75348" s="223"/>
    </row>
    <row r="75394" spans="16:18" x14ac:dyDescent="0.2">
      <c r="P75394" s="223"/>
      <c r="Q75394" s="223"/>
      <c r="R75394" s="223"/>
    </row>
    <row r="75440" spans="16:18" x14ac:dyDescent="0.2">
      <c r="P75440" s="223"/>
      <c r="Q75440" s="223"/>
      <c r="R75440" s="223"/>
    </row>
    <row r="75486" spans="16:18" x14ac:dyDescent="0.2">
      <c r="P75486" s="223"/>
      <c r="Q75486" s="223"/>
      <c r="R75486" s="223"/>
    </row>
    <row r="75532" spans="16:18" x14ac:dyDescent="0.2">
      <c r="P75532" s="223"/>
      <c r="Q75532" s="223"/>
      <c r="R75532" s="223"/>
    </row>
    <row r="75578" spans="16:18" x14ac:dyDescent="0.2">
      <c r="P75578" s="223"/>
      <c r="Q75578" s="223"/>
      <c r="R75578" s="223"/>
    </row>
    <row r="75624" spans="16:18" x14ac:dyDescent="0.2">
      <c r="P75624" s="223"/>
      <c r="Q75624" s="223"/>
      <c r="R75624" s="223"/>
    </row>
    <row r="75670" spans="16:18" x14ac:dyDescent="0.2">
      <c r="P75670" s="223"/>
      <c r="Q75670" s="223"/>
      <c r="R75670" s="223"/>
    </row>
    <row r="75716" spans="16:18" x14ac:dyDescent="0.2">
      <c r="P75716" s="223"/>
      <c r="Q75716" s="223"/>
      <c r="R75716" s="223"/>
    </row>
    <row r="75762" spans="16:18" x14ac:dyDescent="0.2">
      <c r="P75762" s="223"/>
      <c r="Q75762" s="223"/>
      <c r="R75762" s="223"/>
    </row>
    <row r="75808" spans="16:18" x14ac:dyDescent="0.2">
      <c r="P75808" s="223"/>
      <c r="Q75808" s="223"/>
      <c r="R75808" s="223"/>
    </row>
    <row r="75854" spans="16:18" x14ac:dyDescent="0.2">
      <c r="P75854" s="223"/>
      <c r="Q75854" s="223"/>
      <c r="R75854" s="223"/>
    </row>
    <row r="75900" spans="16:18" x14ac:dyDescent="0.2">
      <c r="P75900" s="223"/>
      <c r="Q75900" s="223"/>
      <c r="R75900" s="223"/>
    </row>
    <row r="75946" spans="16:18" x14ac:dyDescent="0.2">
      <c r="P75946" s="223"/>
      <c r="Q75946" s="223"/>
      <c r="R75946" s="223"/>
    </row>
    <row r="75992" spans="16:18" x14ac:dyDescent="0.2">
      <c r="P75992" s="223"/>
      <c r="Q75992" s="223"/>
      <c r="R75992" s="223"/>
    </row>
    <row r="76038" spans="16:18" x14ac:dyDescent="0.2">
      <c r="P76038" s="223"/>
      <c r="Q76038" s="223"/>
      <c r="R76038" s="223"/>
    </row>
    <row r="76084" spans="16:18" x14ac:dyDescent="0.2">
      <c r="P76084" s="223"/>
      <c r="Q76084" s="223"/>
      <c r="R76084" s="223"/>
    </row>
    <row r="76130" spans="16:18" x14ac:dyDescent="0.2">
      <c r="P76130" s="223"/>
      <c r="Q76130" s="223"/>
      <c r="R76130" s="223"/>
    </row>
    <row r="76176" spans="16:18" x14ac:dyDescent="0.2">
      <c r="P76176" s="223"/>
      <c r="Q76176" s="223"/>
      <c r="R76176" s="223"/>
    </row>
    <row r="76222" spans="16:18" x14ac:dyDescent="0.2">
      <c r="P76222" s="223"/>
      <c r="Q76222" s="223"/>
      <c r="R76222" s="223"/>
    </row>
    <row r="76268" spans="16:18" x14ac:dyDescent="0.2">
      <c r="P76268" s="223"/>
      <c r="Q76268" s="223"/>
      <c r="R76268" s="223"/>
    </row>
    <row r="76314" spans="16:18" x14ac:dyDescent="0.2">
      <c r="P76314" s="223"/>
      <c r="Q76314" s="223"/>
      <c r="R76314" s="223"/>
    </row>
    <row r="76360" spans="16:18" x14ac:dyDescent="0.2">
      <c r="P76360" s="223"/>
      <c r="Q76360" s="223"/>
      <c r="R76360" s="223"/>
    </row>
    <row r="76406" spans="16:18" x14ac:dyDescent="0.2">
      <c r="P76406" s="223"/>
      <c r="Q76406" s="223"/>
      <c r="R76406" s="223"/>
    </row>
    <row r="76452" spans="16:18" x14ac:dyDescent="0.2">
      <c r="P76452" s="223"/>
      <c r="Q76452" s="223"/>
      <c r="R76452" s="223"/>
    </row>
    <row r="76498" spans="16:18" x14ac:dyDescent="0.2">
      <c r="P76498" s="223"/>
      <c r="Q76498" s="223"/>
      <c r="R76498" s="223"/>
    </row>
    <row r="76544" spans="16:18" x14ac:dyDescent="0.2">
      <c r="P76544" s="223"/>
      <c r="Q76544" s="223"/>
      <c r="R76544" s="223"/>
    </row>
    <row r="76590" spans="16:18" x14ac:dyDescent="0.2">
      <c r="P76590" s="223"/>
      <c r="Q76590" s="223"/>
      <c r="R76590" s="223"/>
    </row>
    <row r="76636" spans="16:18" x14ac:dyDescent="0.2">
      <c r="P76636" s="223"/>
      <c r="Q76636" s="223"/>
      <c r="R76636" s="223"/>
    </row>
    <row r="76682" spans="16:18" x14ac:dyDescent="0.2">
      <c r="P76682" s="223"/>
      <c r="Q76682" s="223"/>
      <c r="R76682" s="223"/>
    </row>
    <row r="76728" spans="16:18" x14ac:dyDescent="0.2">
      <c r="P76728" s="223"/>
      <c r="Q76728" s="223"/>
      <c r="R76728" s="223"/>
    </row>
    <row r="76774" spans="16:18" x14ac:dyDescent="0.2">
      <c r="P76774" s="223"/>
      <c r="Q76774" s="223"/>
      <c r="R76774" s="223"/>
    </row>
    <row r="76820" spans="16:18" x14ac:dyDescent="0.2">
      <c r="P76820" s="223"/>
      <c r="Q76820" s="223"/>
      <c r="R76820" s="223"/>
    </row>
    <row r="76866" spans="16:18" x14ac:dyDescent="0.2">
      <c r="P76866" s="223"/>
      <c r="Q76866" s="223"/>
      <c r="R76866" s="223"/>
    </row>
    <row r="76912" spans="16:18" x14ac:dyDescent="0.2">
      <c r="P76912" s="223"/>
      <c r="Q76912" s="223"/>
      <c r="R76912" s="223"/>
    </row>
    <row r="76958" spans="16:18" x14ac:dyDescent="0.2">
      <c r="P76958" s="223"/>
      <c r="Q76958" s="223"/>
      <c r="R76958" s="223"/>
    </row>
    <row r="77004" spans="16:18" x14ac:dyDescent="0.2">
      <c r="P77004" s="223"/>
      <c r="Q77004" s="223"/>
      <c r="R77004" s="223"/>
    </row>
    <row r="77050" spans="16:18" x14ac:dyDescent="0.2">
      <c r="P77050" s="223"/>
      <c r="Q77050" s="223"/>
      <c r="R77050" s="223"/>
    </row>
    <row r="77096" spans="16:18" x14ac:dyDescent="0.2">
      <c r="P77096" s="223"/>
      <c r="Q77096" s="223"/>
      <c r="R77096" s="223"/>
    </row>
    <row r="77142" spans="16:18" x14ac:dyDescent="0.2">
      <c r="P77142" s="223"/>
      <c r="Q77142" s="223"/>
      <c r="R77142" s="223"/>
    </row>
    <row r="77188" spans="16:18" x14ac:dyDescent="0.2">
      <c r="P77188" s="223"/>
      <c r="Q77188" s="223"/>
      <c r="R77188" s="223"/>
    </row>
    <row r="77234" spans="16:18" x14ac:dyDescent="0.2">
      <c r="P77234" s="223"/>
      <c r="Q77234" s="223"/>
      <c r="R77234" s="223"/>
    </row>
    <row r="77280" spans="16:18" x14ac:dyDescent="0.2">
      <c r="P77280" s="223"/>
      <c r="Q77280" s="223"/>
      <c r="R77280" s="223"/>
    </row>
    <row r="77326" spans="16:18" x14ac:dyDescent="0.2">
      <c r="P77326" s="223"/>
      <c r="Q77326" s="223"/>
      <c r="R77326" s="223"/>
    </row>
    <row r="77372" spans="16:18" x14ac:dyDescent="0.2">
      <c r="P77372" s="223"/>
      <c r="Q77372" s="223"/>
      <c r="R77372" s="223"/>
    </row>
    <row r="77418" spans="16:18" x14ac:dyDescent="0.2">
      <c r="P77418" s="223"/>
      <c r="Q77418" s="223"/>
      <c r="R77418" s="223"/>
    </row>
    <row r="77464" spans="16:18" x14ac:dyDescent="0.2">
      <c r="P77464" s="223"/>
      <c r="Q77464" s="223"/>
      <c r="R77464" s="223"/>
    </row>
    <row r="77510" spans="16:18" x14ac:dyDescent="0.2">
      <c r="P77510" s="223"/>
      <c r="Q77510" s="223"/>
      <c r="R77510" s="223"/>
    </row>
    <row r="77556" spans="16:18" x14ac:dyDescent="0.2">
      <c r="P77556" s="223"/>
      <c r="Q77556" s="223"/>
      <c r="R77556" s="223"/>
    </row>
    <row r="77602" spans="16:18" x14ac:dyDescent="0.2">
      <c r="P77602" s="223"/>
      <c r="Q77602" s="223"/>
      <c r="R77602" s="223"/>
    </row>
    <row r="77648" spans="16:18" x14ac:dyDescent="0.2">
      <c r="P77648" s="223"/>
      <c r="Q77648" s="223"/>
      <c r="R77648" s="223"/>
    </row>
    <row r="77694" spans="16:18" x14ac:dyDescent="0.2">
      <c r="P77694" s="223"/>
      <c r="Q77694" s="223"/>
      <c r="R77694" s="223"/>
    </row>
    <row r="77740" spans="16:18" x14ac:dyDescent="0.2">
      <c r="P77740" s="223"/>
      <c r="Q77740" s="223"/>
      <c r="R77740" s="223"/>
    </row>
    <row r="77786" spans="16:18" x14ac:dyDescent="0.2">
      <c r="P77786" s="223"/>
      <c r="Q77786" s="223"/>
      <c r="R77786" s="223"/>
    </row>
    <row r="77832" spans="16:18" x14ac:dyDescent="0.2">
      <c r="P77832" s="223"/>
      <c r="Q77832" s="223"/>
      <c r="R77832" s="223"/>
    </row>
    <row r="77878" spans="16:18" x14ac:dyDescent="0.2">
      <c r="P77878" s="223"/>
      <c r="Q77878" s="223"/>
      <c r="R77878" s="223"/>
    </row>
    <row r="77924" spans="16:18" x14ac:dyDescent="0.2">
      <c r="P77924" s="223"/>
      <c r="Q77924" s="223"/>
      <c r="R77924" s="223"/>
    </row>
    <row r="77970" spans="16:18" x14ac:dyDescent="0.2">
      <c r="P77970" s="223"/>
      <c r="Q77970" s="223"/>
      <c r="R77970" s="223"/>
    </row>
    <row r="78016" spans="16:18" x14ac:dyDescent="0.2">
      <c r="P78016" s="223"/>
      <c r="Q78016" s="223"/>
      <c r="R78016" s="223"/>
    </row>
    <row r="78062" spans="16:18" x14ac:dyDescent="0.2">
      <c r="P78062" s="223"/>
      <c r="Q78062" s="223"/>
      <c r="R78062" s="223"/>
    </row>
    <row r="78108" spans="16:18" x14ac:dyDescent="0.2">
      <c r="P78108" s="223"/>
      <c r="Q78108" s="223"/>
      <c r="R78108" s="223"/>
    </row>
    <row r="78154" spans="16:18" x14ac:dyDescent="0.2">
      <c r="P78154" s="223"/>
      <c r="Q78154" s="223"/>
      <c r="R78154" s="223"/>
    </row>
    <row r="78200" spans="16:18" x14ac:dyDescent="0.2">
      <c r="P78200" s="223"/>
      <c r="Q78200" s="223"/>
      <c r="R78200" s="223"/>
    </row>
    <row r="78246" spans="16:18" x14ac:dyDescent="0.2">
      <c r="P78246" s="223"/>
      <c r="Q78246" s="223"/>
      <c r="R78246" s="223"/>
    </row>
    <row r="78292" spans="16:18" x14ac:dyDescent="0.2">
      <c r="P78292" s="223"/>
      <c r="Q78292" s="223"/>
      <c r="R78292" s="223"/>
    </row>
    <row r="78338" spans="16:18" x14ac:dyDescent="0.2">
      <c r="P78338" s="223"/>
      <c r="Q78338" s="223"/>
      <c r="R78338" s="223"/>
    </row>
    <row r="78384" spans="16:18" x14ac:dyDescent="0.2">
      <c r="P78384" s="223"/>
      <c r="Q78384" s="223"/>
      <c r="R78384" s="223"/>
    </row>
    <row r="78430" spans="16:18" x14ac:dyDescent="0.2">
      <c r="P78430" s="223"/>
      <c r="Q78430" s="223"/>
      <c r="R78430" s="223"/>
    </row>
    <row r="78476" spans="16:18" x14ac:dyDescent="0.2">
      <c r="P78476" s="223"/>
      <c r="Q78476" s="223"/>
      <c r="R78476" s="223"/>
    </row>
    <row r="78522" spans="16:18" x14ac:dyDescent="0.2">
      <c r="P78522" s="223"/>
      <c r="Q78522" s="223"/>
      <c r="R78522" s="223"/>
    </row>
    <row r="78568" spans="16:18" x14ac:dyDescent="0.2">
      <c r="P78568" s="223"/>
      <c r="Q78568" s="223"/>
      <c r="R78568" s="223"/>
    </row>
    <row r="78614" spans="16:18" x14ac:dyDescent="0.2">
      <c r="P78614" s="223"/>
      <c r="Q78614" s="223"/>
      <c r="R78614" s="223"/>
    </row>
    <row r="78660" spans="16:18" x14ac:dyDescent="0.2">
      <c r="P78660" s="223"/>
      <c r="Q78660" s="223"/>
      <c r="R78660" s="223"/>
    </row>
    <row r="78706" spans="16:18" x14ac:dyDescent="0.2">
      <c r="P78706" s="223"/>
      <c r="Q78706" s="223"/>
      <c r="R78706" s="223"/>
    </row>
    <row r="78752" spans="16:18" x14ac:dyDescent="0.2">
      <c r="P78752" s="223"/>
      <c r="Q78752" s="223"/>
      <c r="R78752" s="223"/>
    </row>
    <row r="78798" spans="16:18" x14ac:dyDescent="0.2">
      <c r="P78798" s="223"/>
      <c r="Q78798" s="223"/>
      <c r="R78798" s="223"/>
    </row>
    <row r="78844" spans="16:18" x14ac:dyDescent="0.2">
      <c r="P78844" s="223"/>
      <c r="Q78844" s="223"/>
      <c r="R78844" s="223"/>
    </row>
    <row r="78890" spans="16:18" x14ac:dyDescent="0.2">
      <c r="P78890" s="223"/>
      <c r="Q78890" s="223"/>
      <c r="R78890" s="223"/>
    </row>
    <row r="78936" spans="16:18" x14ac:dyDescent="0.2">
      <c r="P78936" s="223"/>
      <c r="Q78936" s="223"/>
      <c r="R78936" s="223"/>
    </row>
    <row r="78982" spans="16:18" x14ac:dyDescent="0.2">
      <c r="P78982" s="223"/>
      <c r="Q78982" s="223"/>
      <c r="R78982" s="223"/>
    </row>
    <row r="79028" spans="16:18" x14ac:dyDescent="0.2">
      <c r="P79028" s="223"/>
      <c r="Q79028" s="223"/>
      <c r="R79028" s="223"/>
    </row>
    <row r="79074" spans="16:18" x14ac:dyDescent="0.2">
      <c r="P79074" s="223"/>
      <c r="Q79074" s="223"/>
      <c r="R79074" s="223"/>
    </row>
    <row r="79120" spans="16:18" x14ac:dyDescent="0.2">
      <c r="P79120" s="223"/>
      <c r="Q79120" s="223"/>
      <c r="R79120" s="223"/>
    </row>
    <row r="79166" spans="16:18" x14ac:dyDescent="0.2">
      <c r="P79166" s="223"/>
      <c r="Q79166" s="223"/>
      <c r="R79166" s="223"/>
    </row>
    <row r="79212" spans="16:18" x14ac:dyDescent="0.2">
      <c r="P79212" s="223"/>
      <c r="Q79212" s="223"/>
      <c r="R79212" s="223"/>
    </row>
    <row r="79258" spans="16:18" x14ac:dyDescent="0.2">
      <c r="P79258" s="223"/>
      <c r="Q79258" s="223"/>
      <c r="R79258" s="223"/>
    </row>
    <row r="79304" spans="16:18" x14ac:dyDescent="0.2">
      <c r="P79304" s="223"/>
      <c r="Q79304" s="223"/>
      <c r="R79304" s="223"/>
    </row>
    <row r="79350" spans="16:18" x14ac:dyDescent="0.2">
      <c r="P79350" s="223"/>
      <c r="Q79350" s="223"/>
      <c r="R79350" s="223"/>
    </row>
    <row r="79396" spans="16:18" x14ac:dyDescent="0.2">
      <c r="P79396" s="223"/>
      <c r="Q79396" s="223"/>
      <c r="R79396" s="223"/>
    </row>
    <row r="79442" spans="16:18" x14ac:dyDescent="0.2">
      <c r="P79442" s="223"/>
      <c r="Q79442" s="223"/>
      <c r="R79442" s="223"/>
    </row>
    <row r="79488" spans="16:18" x14ac:dyDescent="0.2">
      <c r="P79488" s="223"/>
      <c r="Q79488" s="223"/>
      <c r="R79488" s="223"/>
    </row>
    <row r="79534" spans="16:18" x14ac:dyDescent="0.2">
      <c r="P79534" s="223"/>
      <c r="Q79534" s="223"/>
      <c r="R79534" s="223"/>
    </row>
    <row r="79580" spans="16:18" x14ac:dyDescent="0.2">
      <c r="P79580" s="223"/>
      <c r="Q79580" s="223"/>
      <c r="R79580" s="223"/>
    </row>
    <row r="79626" spans="16:18" x14ac:dyDescent="0.2">
      <c r="P79626" s="223"/>
      <c r="Q79626" s="223"/>
      <c r="R79626" s="223"/>
    </row>
    <row r="79672" spans="16:18" x14ac:dyDescent="0.2">
      <c r="P79672" s="223"/>
      <c r="Q79672" s="223"/>
      <c r="R79672" s="223"/>
    </row>
    <row r="79718" spans="16:18" x14ac:dyDescent="0.2">
      <c r="P79718" s="223"/>
      <c r="Q79718" s="223"/>
      <c r="R79718" s="223"/>
    </row>
    <row r="79764" spans="16:18" x14ac:dyDescent="0.2">
      <c r="P79764" s="223"/>
      <c r="Q79764" s="223"/>
      <c r="R79764" s="223"/>
    </row>
    <row r="79810" spans="16:18" x14ac:dyDescent="0.2">
      <c r="P79810" s="223"/>
      <c r="Q79810" s="223"/>
      <c r="R79810" s="223"/>
    </row>
    <row r="79856" spans="16:18" x14ac:dyDescent="0.2">
      <c r="P79856" s="223"/>
      <c r="Q79856" s="223"/>
      <c r="R79856" s="223"/>
    </row>
    <row r="79902" spans="16:18" x14ac:dyDescent="0.2">
      <c r="P79902" s="223"/>
      <c r="Q79902" s="223"/>
      <c r="R79902" s="223"/>
    </row>
    <row r="79948" spans="16:18" x14ac:dyDescent="0.2">
      <c r="P79948" s="223"/>
      <c r="Q79948" s="223"/>
      <c r="R79948" s="223"/>
    </row>
    <row r="79994" spans="16:18" x14ac:dyDescent="0.2">
      <c r="P79994" s="223"/>
      <c r="Q79994" s="223"/>
      <c r="R79994" s="223"/>
    </row>
    <row r="80040" spans="16:18" x14ac:dyDescent="0.2">
      <c r="P80040" s="223"/>
      <c r="Q80040" s="223"/>
      <c r="R80040" s="223"/>
    </row>
    <row r="80086" spans="16:18" x14ac:dyDescent="0.2">
      <c r="P80086" s="223"/>
      <c r="Q80086" s="223"/>
      <c r="R80086" s="223"/>
    </row>
    <row r="80132" spans="16:18" x14ac:dyDescent="0.2">
      <c r="P80132" s="223"/>
      <c r="Q80132" s="223"/>
      <c r="R80132" s="223"/>
    </row>
    <row r="80178" spans="16:18" x14ac:dyDescent="0.2">
      <c r="P80178" s="223"/>
      <c r="Q80178" s="223"/>
      <c r="R80178" s="223"/>
    </row>
    <row r="80224" spans="16:18" x14ac:dyDescent="0.2">
      <c r="P80224" s="223"/>
      <c r="Q80224" s="223"/>
      <c r="R80224" s="223"/>
    </row>
    <row r="80270" spans="16:18" x14ac:dyDescent="0.2">
      <c r="P80270" s="223"/>
      <c r="Q80270" s="223"/>
      <c r="R80270" s="223"/>
    </row>
    <row r="80316" spans="16:18" x14ac:dyDescent="0.2">
      <c r="P80316" s="223"/>
      <c r="Q80316" s="223"/>
      <c r="R80316" s="223"/>
    </row>
    <row r="80362" spans="16:18" x14ac:dyDescent="0.2">
      <c r="P80362" s="223"/>
      <c r="Q80362" s="223"/>
      <c r="R80362" s="223"/>
    </row>
    <row r="80408" spans="16:18" x14ac:dyDescent="0.2">
      <c r="P80408" s="223"/>
      <c r="Q80408" s="223"/>
      <c r="R80408" s="223"/>
    </row>
    <row r="80454" spans="16:18" x14ac:dyDescent="0.2">
      <c r="P80454" s="223"/>
      <c r="Q80454" s="223"/>
      <c r="R80454" s="223"/>
    </row>
    <row r="80500" spans="16:18" x14ac:dyDescent="0.2">
      <c r="P80500" s="223"/>
      <c r="Q80500" s="223"/>
      <c r="R80500" s="223"/>
    </row>
    <row r="80546" spans="16:18" x14ac:dyDescent="0.2">
      <c r="P80546" s="223"/>
      <c r="Q80546" s="223"/>
      <c r="R80546" s="223"/>
    </row>
    <row r="80592" spans="16:18" x14ac:dyDescent="0.2">
      <c r="P80592" s="223"/>
      <c r="Q80592" s="223"/>
      <c r="R80592" s="223"/>
    </row>
    <row r="80638" spans="16:18" x14ac:dyDescent="0.2">
      <c r="P80638" s="223"/>
      <c r="Q80638" s="223"/>
      <c r="R80638" s="223"/>
    </row>
    <row r="80684" spans="16:18" x14ac:dyDescent="0.2">
      <c r="P80684" s="223"/>
      <c r="Q80684" s="223"/>
      <c r="R80684" s="223"/>
    </row>
    <row r="80730" spans="16:18" x14ac:dyDescent="0.2">
      <c r="P80730" s="223"/>
      <c r="Q80730" s="223"/>
      <c r="R80730" s="223"/>
    </row>
    <row r="80776" spans="16:18" x14ac:dyDescent="0.2">
      <c r="P80776" s="223"/>
      <c r="Q80776" s="223"/>
      <c r="R80776" s="223"/>
    </row>
    <row r="80822" spans="16:18" x14ac:dyDescent="0.2">
      <c r="P80822" s="223"/>
      <c r="Q80822" s="223"/>
      <c r="R80822" s="223"/>
    </row>
    <row r="80868" spans="16:18" x14ac:dyDescent="0.2">
      <c r="P80868" s="223"/>
      <c r="Q80868" s="223"/>
      <c r="R80868" s="223"/>
    </row>
    <row r="80914" spans="16:18" x14ac:dyDescent="0.2">
      <c r="P80914" s="223"/>
      <c r="Q80914" s="223"/>
      <c r="R80914" s="223"/>
    </row>
    <row r="80960" spans="16:18" x14ac:dyDescent="0.2">
      <c r="P80960" s="223"/>
      <c r="Q80960" s="223"/>
      <c r="R80960" s="223"/>
    </row>
    <row r="81006" spans="16:18" x14ac:dyDescent="0.2">
      <c r="P81006" s="223"/>
      <c r="Q81006" s="223"/>
      <c r="R81006" s="223"/>
    </row>
    <row r="81052" spans="16:18" x14ac:dyDescent="0.2">
      <c r="P81052" s="223"/>
      <c r="Q81052" s="223"/>
      <c r="R81052" s="223"/>
    </row>
    <row r="81098" spans="16:18" x14ac:dyDescent="0.2">
      <c r="P81098" s="223"/>
      <c r="Q81098" s="223"/>
      <c r="R81098" s="223"/>
    </row>
    <row r="81144" spans="16:18" x14ac:dyDescent="0.2">
      <c r="P81144" s="223"/>
      <c r="Q81144" s="223"/>
      <c r="R81144" s="223"/>
    </row>
    <row r="81190" spans="16:18" x14ac:dyDescent="0.2">
      <c r="P81190" s="223"/>
      <c r="Q81190" s="223"/>
      <c r="R81190" s="223"/>
    </row>
    <row r="81236" spans="16:18" x14ac:dyDescent="0.2">
      <c r="P81236" s="223"/>
      <c r="Q81236" s="223"/>
      <c r="R81236" s="223"/>
    </row>
    <row r="81282" spans="16:18" x14ac:dyDescent="0.2">
      <c r="P81282" s="223"/>
      <c r="Q81282" s="223"/>
      <c r="R81282" s="223"/>
    </row>
    <row r="81328" spans="16:18" x14ac:dyDescent="0.2">
      <c r="P81328" s="223"/>
      <c r="Q81328" s="223"/>
      <c r="R81328" s="223"/>
    </row>
    <row r="81374" spans="16:18" x14ac:dyDescent="0.2">
      <c r="P81374" s="223"/>
      <c r="Q81374" s="223"/>
      <c r="R81374" s="223"/>
    </row>
    <row r="81420" spans="16:18" x14ac:dyDescent="0.2">
      <c r="P81420" s="223"/>
      <c r="Q81420" s="223"/>
      <c r="R81420" s="223"/>
    </row>
    <row r="81466" spans="16:18" x14ac:dyDescent="0.2">
      <c r="P81466" s="223"/>
      <c r="Q81466" s="223"/>
      <c r="R81466" s="223"/>
    </row>
    <row r="81512" spans="16:18" x14ac:dyDescent="0.2">
      <c r="P81512" s="223"/>
      <c r="Q81512" s="223"/>
      <c r="R81512" s="223"/>
    </row>
    <row r="81558" spans="16:18" x14ac:dyDescent="0.2">
      <c r="P81558" s="223"/>
      <c r="Q81558" s="223"/>
      <c r="R81558" s="223"/>
    </row>
    <row r="81604" spans="16:18" x14ac:dyDescent="0.2">
      <c r="P81604" s="223"/>
      <c r="Q81604" s="223"/>
      <c r="R81604" s="223"/>
    </row>
    <row r="81650" spans="16:18" x14ac:dyDescent="0.2">
      <c r="P81650" s="223"/>
      <c r="Q81650" s="223"/>
      <c r="R81650" s="223"/>
    </row>
    <row r="81696" spans="16:18" x14ac:dyDescent="0.2">
      <c r="P81696" s="223"/>
      <c r="Q81696" s="223"/>
      <c r="R81696" s="223"/>
    </row>
    <row r="81742" spans="16:18" x14ac:dyDescent="0.2">
      <c r="P81742" s="223"/>
      <c r="Q81742" s="223"/>
      <c r="R81742" s="223"/>
    </row>
    <row r="81788" spans="16:18" x14ac:dyDescent="0.2">
      <c r="P81788" s="223"/>
      <c r="Q81788" s="223"/>
      <c r="R81788" s="223"/>
    </row>
    <row r="81834" spans="16:18" x14ac:dyDescent="0.2">
      <c r="P81834" s="223"/>
      <c r="Q81834" s="223"/>
      <c r="R81834" s="223"/>
    </row>
    <row r="81880" spans="16:18" x14ac:dyDescent="0.2">
      <c r="P81880" s="223"/>
      <c r="Q81880" s="223"/>
      <c r="R81880" s="223"/>
    </row>
    <row r="81926" spans="16:18" x14ac:dyDescent="0.2">
      <c r="P81926" s="223"/>
      <c r="Q81926" s="223"/>
      <c r="R81926" s="223"/>
    </row>
    <row r="81972" spans="16:18" x14ac:dyDescent="0.2">
      <c r="P81972" s="223"/>
      <c r="Q81972" s="223"/>
      <c r="R81972" s="223"/>
    </row>
    <row r="82018" spans="16:18" x14ac:dyDescent="0.2">
      <c r="P82018" s="223"/>
      <c r="Q82018" s="223"/>
      <c r="R82018" s="223"/>
    </row>
    <row r="82064" spans="16:18" x14ac:dyDescent="0.2">
      <c r="P82064" s="223"/>
      <c r="Q82064" s="223"/>
      <c r="R82064" s="223"/>
    </row>
    <row r="82110" spans="16:18" x14ac:dyDescent="0.2">
      <c r="P82110" s="223"/>
      <c r="Q82110" s="223"/>
      <c r="R82110" s="223"/>
    </row>
    <row r="82156" spans="16:18" x14ac:dyDescent="0.2">
      <c r="P82156" s="223"/>
      <c r="Q82156" s="223"/>
      <c r="R82156" s="223"/>
    </row>
    <row r="82202" spans="16:18" x14ac:dyDescent="0.2">
      <c r="P82202" s="223"/>
      <c r="Q82202" s="223"/>
      <c r="R82202" s="223"/>
    </row>
    <row r="82248" spans="16:18" x14ac:dyDescent="0.2">
      <c r="P82248" s="223"/>
      <c r="Q82248" s="223"/>
      <c r="R82248" s="223"/>
    </row>
    <row r="82294" spans="16:18" x14ac:dyDescent="0.2">
      <c r="P82294" s="223"/>
      <c r="Q82294" s="223"/>
      <c r="R82294" s="223"/>
    </row>
    <row r="82340" spans="16:18" x14ac:dyDescent="0.2">
      <c r="P82340" s="223"/>
      <c r="Q82340" s="223"/>
      <c r="R82340" s="223"/>
    </row>
    <row r="82386" spans="16:18" x14ac:dyDescent="0.2">
      <c r="P82386" s="223"/>
      <c r="Q82386" s="223"/>
      <c r="R82386" s="223"/>
    </row>
    <row r="82432" spans="16:18" x14ac:dyDescent="0.2">
      <c r="P82432" s="223"/>
      <c r="Q82432" s="223"/>
      <c r="R82432" s="223"/>
    </row>
    <row r="82478" spans="16:18" x14ac:dyDescent="0.2">
      <c r="P82478" s="223"/>
      <c r="Q82478" s="223"/>
      <c r="R82478" s="223"/>
    </row>
    <row r="82524" spans="16:18" x14ac:dyDescent="0.2">
      <c r="P82524" s="223"/>
      <c r="Q82524" s="223"/>
      <c r="R82524" s="223"/>
    </row>
    <row r="82570" spans="16:18" x14ac:dyDescent="0.2">
      <c r="P82570" s="223"/>
      <c r="Q82570" s="223"/>
      <c r="R82570" s="223"/>
    </row>
    <row r="82616" spans="16:18" x14ac:dyDescent="0.2">
      <c r="P82616" s="223"/>
      <c r="Q82616" s="223"/>
      <c r="R82616" s="223"/>
    </row>
    <row r="82662" spans="16:18" x14ac:dyDescent="0.2">
      <c r="P82662" s="223"/>
      <c r="Q82662" s="223"/>
      <c r="R82662" s="223"/>
    </row>
    <row r="82708" spans="16:18" x14ac:dyDescent="0.2">
      <c r="P82708" s="223"/>
      <c r="Q82708" s="223"/>
      <c r="R82708" s="223"/>
    </row>
    <row r="82754" spans="16:18" x14ac:dyDescent="0.2">
      <c r="P82754" s="223"/>
      <c r="Q82754" s="223"/>
      <c r="R82754" s="223"/>
    </row>
    <row r="82800" spans="16:18" x14ac:dyDescent="0.2">
      <c r="P82800" s="223"/>
      <c r="Q82800" s="223"/>
      <c r="R82800" s="223"/>
    </row>
    <row r="82846" spans="16:18" x14ac:dyDescent="0.2">
      <c r="P82846" s="223"/>
      <c r="Q82846" s="223"/>
      <c r="R82846" s="223"/>
    </row>
    <row r="82892" spans="16:18" x14ac:dyDescent="0.2">
      <c r="P82892" s="223"/>
      <c r="Q82892" s="223"/>
      <c r="R82892" s="223"/>
    </row>
    <row r="82938" spans="16:18" x14ac:dyDescent="0.2">
      <c r="P82938" s="223"/>
      <c r="Q82938" s="223"/>
      <c r="R82938" s="223"/>
    </row>
    <row r="82984" spans="16:18" x14ac:dyDescent="0.2">
      <c r="P82984" s="223"/>
      <c r="Q82984" s="223"/>
      <c r="R82984" s="223"/>
    </row>
    <row r="83030" spans="16:18" x14ac:dyDescent="0.2">
      <c r="P83030" s="223"/>
      <c r="Q83030" s="223"/>
      <c r="R83030" s="223"/>
    </row>
    <row r="83076" spans="16:18" x14ac:dyDescent="0.2">
      <c r="P83076" s="223"/>
      <c r="Q83076" s="223"/>
      <c r="R83076" s="223"/>
    </row>
    <row r="83122" spans="16:18" x14ac:dyDescent="0.2">
      <c r="P83122" s="223"/>
      <c r="Q83122" s="223"/>
      <c r="R83122" s="223"/>
    </row>
    <row r="83168" spans="16:18" x14ac:dyDescent="0.2">
      <c r="P83168" s="223"/>
      <c r="Q83168" s="223"/>
      <c r="R83168" s="223"/>
    </row>
    <row r="83214" spans="16:18" x14ac:dyDescent="0.2">
      <c r="P83214" s="223"/>
      <c r="Q83214" s="223"/>
      <c r="R83214" s="223"/>
    </row>
    <row r="83260" spans="16:18" x14ac:dyDescent="0.2">
      <c r="P83260" s="223"/>
      <c r="Q83260" s="223"/>
      <c r="R83260" s="223"/>
    </row>
    <row r="83306" spans="16:18" x14ac:dyDescent="0.2">
      <c r="P83306" s="223"/>
      <c r="Q83306" s="223"/>
      <c r="R83306" s="223"/>
    </row>
    <row r="83352" spans="16:18" x14ac:dyDescent="0.2">
      <c r="P83352" s="223"/>
      <c r="Q83352" s="223"/>
      <c r="R83352" s="223"/>
    </row>
    <row r="83398" spans="16:18" x14ac:dyDescent="0.2">
      <c r="P83398" s="223"/>
      <c r="Q83398" s="223"/>
      <c r="R83398" s="223"/>
    </row>
    <row r="83444" spans="16:18" x14ac:dyDescent="0.2">
      <c r="P83444" s="223"/>
      <c r="Q83444" s="223"/>
      <c r="R83444" s="223"/>
    </row>
    <row r="83490" spans="16:18" x14ac:dyDescent="0.2">
      <c r="P83490" s="223"/>
      <c r="Q83490" s="223"/>
      <c r="R83490" s="223"/>
    </row>
    <row r="83536" spans="16:18" x14ac:dyDescent="0.2">
      <c r="P83536" s="223"/>
      <c r="Q83536" s="223"/>
      <c r="R83536" s="223"/>
    </row>
    <row r="83582" spans="16:18" x14ac:dyDescent="0.2">
      <c r="P83582" s="223"/>
      <c r="Q83582" s="223"/>
      <c r="R83582" s="223"/>
    </row>
    <row r="83628" spans="16:18" x14ac:dyDescent="0.2">
      <c r="P83628" s="223"/>
      <c r="Q83628" s="223"/>
      <c r="R83628" s="223"/>
    </row>
    <row r="83674" spans="16:18" x14ac:dyDescent="0.2">
      <c r="P83674" s="223"/>
      <c r="Q83674" s="223"/>
      <c r="R83674" s="223"/>
    </row>
    <row r="83720" spans="16:18" x14ac:dyDescent="0.2">
      <c r="P83720" s="223"/>
      <c r="Q83720" s="223"/>
      <c r="R83720" s="223"/>
    </row>
    <row r="83766" spans="16:18" x14ac:dyDescent="0.2">
      <c r="P83766" s="223"/>
      <c r="Q83766" s="223"/>
      <c r="R83766" s="223"/>
    </row>
    <row r="83812" spans="16:18" x14ac:dyDescent="0.2">
      <c r="P83812" s="223"/>
      <c r="Q83812" s="223"/>
      <c r="R83812" s="223"/>
    </row>
    <row r="83858" spans="16:18" x14ac:dyDescent="0.2">
      <c r="P83858" s="223"/>
      <c r="Q83858" s="223"/>
      <c r="R83858" s="223"/>
    </row>
    <row r="83904" spans="16:18" x14ac:dyDescent="0.2">
      <c r="P83904" s="223"/>
      <c r="Q83904" s="223"/>
      <c r="R83904" s="223"/>
    </row>
    <row r="83950" spans="16:18" x14ac:dyDescent="0.2">
      <c r="P83950" s="223"/>
      <c r="Q83950" s="223"/>
      <c r="R83950" s="223"/>
    </row>
    <row r="83996" spans="16:18" x14ac:dyDescent="0.2">
      <c r="P83996" s="223"/>
      <c r="Q83996" s="223"/>
      <c r="R83996" s="223"/>
    </row>
    <row r="84042" spans="16:18" x14ac:dyDescent="0.2">
      <c r="P84042" s="223"/>
      <c r="Q84042" s="223"/>
      <c r="R84042" s="223"/>
    </row>
    <row r="84088" spans="16:18" x14ac:dyDescent="0.2">
      <c r="P84088" s="223"/>
      <c r="Q84088" s="223"/>
      <c r="R84088" s="223"/>
    </row>
    <row r="84134" spans="16:18" x14ac:dyDescent="0.2">
      <c r="P84134" s="223"/>
      <c r="Q84134" s="223"/>
      <c r="R84134" s="223"/>
    </row>
    <row r="84180" spans="16:18" x14ac:dyDescent="0.2">
      <c r="P84180" s="223"/>
      <c r="Q84180" s="223"/>
      <c r="R84180" s="223"/>
    </row>
    <row r="84226" spans="16:18" x14ac:dyDescent="0.2">
      <c r="P84226" s="223"/>
      <c r="Q84226" s="223"/>
      <c r="R84226" s="223"/>
    </row>
    <row r="84272" spans="16:18" x14ac:dyDescent="0.2">
      <c r="P84272" s="223"/>
      <c r="Q84272" s="223"/>
      <c r="R84272" s="223"/>
    </row>
    <row r="84318" spans="16:18" x14ac:dyDescent="0.2">
      <c r="P84318" s="223"/>
      <c r="Q84318" s="223"/>
      <c r="R84318" s="223"/>
    </row>
    <row r="84364" spans="16:18" x14ac:dyDescent="0.2">
      <c r="P84364" s="223"/>
      <c r="Q84364" s="223"/>
      <c r="R84364" s="223"/>
    </row>
    <row r="84410" spans="16:18" x14ac:dyDescent="0.2">
      <c r="P84410" s="223"/>
      <c r="Q84410" s="223"/>
      <c r="R84410" s="223"/>
    </row>
    <row r="84456" spans="16:18" x14ac:dyDescent="0.2">
      <c r="P84456" s="223"/>
      <c r="Q84456" s="223"/>
      <c r="R84456" s="223"/>
    </row>
    <row r="84502" spans="16:18" x14ac:dyDescent="0.2">
      <c r="P84502" s="223"/>
      <c r="Q84502" s="223"/>
      <c r="R84502" s="223"/>
    </row>
    <row r="84548" spans="16:18" x14ac:dyDescent="0.2">
      <c r="P84548" s="223"/>
      <c r="Q84548" s="223"/>
      <c r="R84548" s="223"/>
    </row>
    <row r="84594" spans="16:18" x14ac:dyDescent="0.2">
      <c r="P84594" s="223"/>
      <c r="Q84594" s="223"/>
      <c r="R84594" s="223"/>
    </row>
    <row r="84640" spans="16:18" x14ac:dyDescent="0.2">
      <c r="P84640" s="223"/>
      <c r="Q84640" s="223"/>
      <c r="R84640" s="223"/>
    </row>
    <row r="84686" spans="16:18" x14ac:dyDescent="0.2">
      <c r="P84686" s="223"/>
      <c r="Q84686" s="223"/>
      <c r="R84686" s="223"/>
    </row>
    <row r="84732" spans="16:18" x14ac:dyDescent="0.2">
      <c r="P84732" s="223"/>
      <c r="Q84732" s="223"/>
      <c r="R84732" s="223"/>
    </row>
    <row r="84778" spans="16:18" x14ac:dyDescent="0.2">
      <c r="P84778" s="223"/>
      <c r="Q84778" s="223"/>
      <c r="R84778" s="223"/>
    </row>
    <row r="84824" spans="16:18" x14ac:dyDescent="0.2">
      <c r="P84824" s="223"/>
      <c r="Q84824" s="223"/>
      <c r="R84824" s="223"/>
    </row>
    <row r="84870" spans="16:18" x14ac:dyDescent="0.2">
      <c r="P84870" s="223"/>
      <c r="Q84870" s="223"/>
      <c r="R84870" s="223"/>
    </row>
    <row r="84916" spans="16:18" x14ac:dyDescent="0.2">
      <c r="P84916" s="223"/>
      <c r="Q84916" s="223"/>
      <c r="R84916" s="223"/>
    </row>
    <row r="84962" spans="16:18" x14ac:dyDescent="0.2">
      <c r="P84962" s="223"/>
      <c r="Q84962" s="223"/>
      <c r="R84962" s="223"/>
    </row>
    <row r="85008" spans="16:18" x14ac:dyDescent="0.2">
      <c r="P85008" s="223"/>
      <c r="Q85008" s="223"/>
      <c r="R85008" s="223"/>
    </row>
    <row r="85054" spans="16:18" x14ac:dyDescent="0.2">
      <c r="P85054" s="223"/>
      <c r="Q85054" s="223"/>
      <c r="R85054" s="223"/>
    </row>
    <row r="85100" spans="16:18" x14ac:dyDescent="0.2">
      <c r="P85100" s="223"/>
      <c r="Q85100" s="223"/>
      <c r="R85100" s="223"/>
    </row>
    <row r="85146" spans="16:18" x14ac:dyDescent="0.2">
      <c r="P85146" s="223"/>
      <c r="Q85146" s="223"/>
      <c r="R85146" s="223"/>
    </row>
    <row r="85192" spans="16:18" x14ac:dyDescent="0.2">
      <c r="P85192" s="223"/>
      <c r="Q85192" s="223"/>
      <c r="R85192" s="223"/>
    </row>
    <row r="85238" spans="16:18" x14ac:dyDescent="0.2">
      <c r="P85238" s="223"/>
      <c r="Q85238" s="223"/>
      <c r="R85238" s="223"/>
    </row>
    <row r="85284" spans="16:18" x14ac:dyDescent="0.2">
      <c r="P85284" s="223"/>
      <c r="Q85284" s="223"/>
      <c r="R85284" s="223"/>
    </row>
    <row r="85330" spans="16:18" x14ac:dyDescent="0.2">
      <c r="P85330" s="223"/>
      <c r="Q85330" s="223"/>
      <c r="R85330" s="223"/>
    </row>
    <row r="85376" spans="16:18" x14ac:dyDescent="0.2">
      <c r="P85376" s="223"/>
      <c r="Q85376" s="223"/>
      <c r="R85376" s="223"/>
    </row>
    <row r="85422" spans="16:18" x14ac:dyDescent="0.2">
      <c r="P85422" s="223"/>
      <c r="Q85422" s="223"/>
      <c r="R85422" s="223"/>
    </row>
    <row r="85468" spans="16:18" x14ac:dyDescent="0.2">
      <c r="P85468" s="223"/>
      <c r="Q85468" s="223"/>
      <c r="R85468" s="223"/>
    </row>
    <row r="85514" spans="16:18" x14ac:dyDescent="0.2">
      <c r="P85514" s="223"/>
      <c r="Q85514" s="223"/>
      <c r="R85514" s="223"/>
    </row>
    <row r="85560" spans="16:18" x14ac:dyDescent="0.2">
      <c r="P85560" s="223"/>
      <c r="Q85560" s="223"/>
      <c r="R85560" s="223"/>
    </row>
    <row r="85606" spans="16:18" x14ac:dyDescent="0.2">
      <c r="P85606" s="223"/>
      <c r="Q85606" s="223"/>
      <c r="R85606" s="223"/>
    </row>
    <row r="85652" spans="16:18" x14ac:dyDescent="0.2">
      <c r="P85652" s="223"/>
      <c r="Q85652" s="223"/>
      <c r="R85652" s="223"/>
    </row>
    <row r="85698" spans="16:18" x14ac:dyDescent="0.2">
      <c r="P85698" s="223"/>
      <c r="Q85698" s="223"/>
      <c r="R85698" s="223"/>
    </row>
    <row r="85744" spans="16:18" x14ac:dyDescent="0.2">
      <c r="P85744" s="223"/>
      <c r="Q85744" s="223"/>
      <c r="R85744" s="223"/>
    </row>
    <row r="85790" spans="16:18" x14ac:dyDescent="0.2">
      <c r="P85790" s="223"/>
      <c r="Q85790" s="223"/>
      <c r="R85790" s="223"/>
    </row>
    <row r="85836" spans="16:18" x14ac:dyDescent="0.2">
      <c r="P85836" s="223"/>
      <c r="Q85836" s="223"/>
      <c r="R85836" s="223"/>
    </row>
    <row r="85882" spans="16:18" x14ac:dyDescent="0.2">
      <c r="P85882" s="223"/>
      <c r="Q85882" s="223"/>
      <c r="R85882" s="223"/>
    </row>
    <row r="85928" spans="16:18" x14ac:dyDescent="0.2">
      <c r="P85928" s="223"/>
      <c r="Q85928" s="223"/>
      <c r="R85928" s="223"/>
    </row>
    <row r="85974" spans="16:18" x14ac:dyDescent="0.2">
      <c r="P85974" s="223"/>
      <c r="Q85974" s="223"/>
      <c r="R85974" s="223"/>
    </row>
    <row r="86020" spans="16:18" x14ac:dyDescent="0.2">
      <c r="P86020" s="223"/>
      <c r="Q86020" s="223"/>
      <c r="R86020" s="223"/>
    </row>
    <row r="86066" spans="16:18" x14ac:dyDescent="0.2">
      <c r="P86066" s="223"/>
      <c r="Q86066" s="223"/>
      <c r="R86066" s="223"/>
    </row>
    <row r="86112" spans="16:18" x14ac:dyDescent="0.2">
      <c r="P86112" s="223"/>
      <c r="Q86112" s="223"/>
      <c r="R86112" s="223"/>
    </row>
    <row r="86158" spans="16:18" x14ac:dyDescent="0.2">
      <c r="P86158" s="223"/>
      <c r="Q86158" s="223"/>
      <c r="R86158" s="223"/>
    </row>
    <row r="86204" spans="16:18" x14ac:dyDescent="0.2">
      <c r="P86204" s="223"/>
      <c r="Q86204" s="223"/>
      <c r="R86204" s="223"/>
    </row>
    <row r="86250" spans="16:18" x14ac:dyDescent="0.2">
      <c r="P86250" s="223"/>
      <c r="Q86250" s="223"/>
      <c r="R86250" s="223"/>
    </row>
    <row r="86296" spans="16:18" x14ac:dyDescent="0.2">
      <c r="P86296" s="223"/>
      <c r="Q86296" s="223"/>
      <c r="R86296" s="223"/>
    </row>
    <row r="86342" spans="16:18" x14ac:dyDescent="0.2">
      <c r="P86342" s="223"/>
      <c r="Q86342" s="223"/>
      <c r="R86342" s="223"/>
    </row>
    <row r="86388" spans="16:18" x14ac:dyDescent="0.2">
      <c r="P86388" s="223"/>
      <c r="Q86388" s="223"/>
      <c r="R86388" s="223"/>
    </row>
    <row r="86434" spans="16:18" x14ac:dyDescent="0.2">
      <c r="P86434" s="223"/>
      <c r="Q86434" s="223"/>
      <c r="R86434" s="223"/>
    </row>
    <row r="86480" spans="16:18" x14ac:dyDescent="0.2">
      <c r="P86480" s="223"/>
      <c r="Q86480" s="223"/>
      <c r="R86480" s="223"/>
    </row>
    <row r="86526" spans="16:18" x14ac:dyDescent="0.2">
      <c r="P86526" s="223"/>
      <c r="Q86526" s="223"/>
      <c r="R86526" s="223"/>
    </row>
    <row r="86572" spans="16:18" x14ac:dyDescent="0.2">
      <c r="P86572" s="223"/>
      <c r="Q86572" s="223"/>
      <c r="R86572" s="223"/>
    </row>
    <row r="86618" spans="16:18" x14ac:dyDescent="0.2">
      <c r="P86618" s="223"/>
      <c r="Q86618" s="223"/>
      <c r="R86618" s="223"/>
    </row>
    <row r="86664" spans="16:18" x14ac:dyDescent="0.2">
      <c r="P86664" s="223"/>
      <c r="Q86664" s="223"/>
      <c r="R86664" s="223"/>
    </row>
    <row r="86710" spans="16:18" x14ac:dyDescent="0.2">
      <c r="P86710" s="223"/>
      <c r="Q86710" s="223"/>
      <c r="R86710" s="223"/>
    </row>
    <row r="86756" spans="16:18" x14ac:dyDescent="0.2">
      <c r="P86756" s="223"/>
      <c r="Q86756" s="223"/>
      <c r="R86756" s="223"/>
    </row>
    <row r="86802" spans="16:18" x14ac:dyDescent="0.2">
      <c r="P86802" s="223"/>
      <c r="Q86802" s="223"/>
      <c r="R86802" s="223"/>
    </row>
    <row r="86848" spans="16:18" x14ac:dyDescent="0.2">
      <c r="P86848" s="223"/>
      <c r="Q86848" s="223"/>
      <c r="R86848" s="223"/>
    </row>
    <row r="86894" spans="16:18" x14ac:dyDescent="0.2">
      <c r="P86894" s="223"/>
      <c r="Q86894" s="223"/>
      <c r="R86894" s="223"/>
    </row>
    <row r="86940" spans="16:18" x14ac:dyDescent="0.2">
      <c r="P86940" s="223"/>
      <c r="Q86940" s="223"/>
      <c r="R86940" s="223"/>
    </row>
    <row r="86986" spans="16:18" x14ac:dyDescent="0.2">
      <c r="P86986" s="223"/>
      <c r="Q86986" s="223"/>
      <c r="R86986" s="223"/>
    </row>
    <row r="87032" spans="16:18" x14ac:dyDescent="0.2">
      <c r="P87032" s="223"/>
      <c r="Q87032" s="223"/>
      <c r="R87032" s="223"/>
    </row>
    <row r="87078" spans="16:18" x14ac:dyDescent="0.2">
      <c r="P87078" s="223"/>
      <c r="Q87078" s="223"/>
      <c r="R87078" s="223"/>
    </row>
    <row r="87124" spans="16:18" x14ac:dyDescent="0.2">
      <c r="P87124" s="223"/>
      <c r="Q87124" s="223"/>
      <c r="R87124" s="223"/>
    </row>
    <row r="87170" spans="16:18" x14ac:dyDescent="0.2">
      <c r="P87170" s="223"/>
      <c r="Q87170" s="223"/>
      <c r="R87170" s="223"/>
    </row>
    <row r="87216" spans="16:18" x14ac:dyDescent="0.2">
      <c r="P87216" s="223"/>
      <c r="Q87216" s="223"/>
      <c r="R87216" s="223"/>
    </row>
    <row r="87262" spans="16:18" x14ac:dyDescent="0.2">
      <c r="P87262" s="223"/>
      <c r="Q87262" s="223"/>
      <c r="R87262" s="223"/>
    </row>
    <row r="87308" spans="16:18" x14ac:dyDescent="0.2">
      <c r="P87308" s="223"/>
      <c r="Q87308" s="223"/>
      <c r="R87308" s="223"/>
    </row>
    <row r="87354" spans="16:18" x14ac:dyDescent="0.2">
      <c r="P87354" s="223"/>
      <c r="Q87354" s="223"/>
      <c r="R87354" s="223"/>
    </row>
    <row r="87400" spans="16:18" x14ac:dyDescent="0.2">
      <c r="P87400" s="223"/>
      <c r="Q87400" s="223"/>
      <c r="R87400" s="223"/>
    </row>
    <row r="87446" spans="16:18" x14ac:dyDescent="0.2">
      <c r="P87446" s="223"/>
      <c r="Q87446" s="223"/>
      <c r="R87446" s="223"/>
    </row>
    <row r="87492" spans="16:18" x14ac:dyDescent="0.2">
      <c r="P87492" s="223"/>
      <c r="Q87492" s="223"/>
      <c r="R87492" s="223"/>
    </row>
    <row r="87538" spans="16:18" x14ac:dyDescent="0.2">
      <c r="P87538" s="223"/>
      <c r="Q87538" s="223"/>
      <c r="R87538" s="223"/>
    </row>
    <row r="87584" spans="16:18" x14ac:dyDescent="0.2">
      <c r="P87584" s="223"/>
      <c r="Q87584" s="223"/>
      <c r="R87584" s="223"/>
    </row>
    <row r="87630" spans="16:18" x14ac:dyDescent="0.2">
      <c r="P87630" s="223"/>
      <c r="Q87630" s="223"/>
      <c r="R87630" s="223"/>
    </row>
    <row r="87676" spans="16:18" x14ac:dyDescent="0.2">
      <c r="P87676" s="223"/>
      <c r="Q87676" s="223"/>
      <c r="R87676" s="223"/>
    </row>
    <row r="87722" spans="16:18" x14ac:dyDescent="0.2">
      <c r="P87722" s="223"/>
      <c r="Q87722" s="223"/>
      <c r="R87722" s="223"/>
    </row>
    <row r="87768" spans="16:18" x14ac:dyDescent="0.2">
      <c r="P87768" s="223"/>
      <c r="Q87768" s="223"/>
      <c r="R87768" s="223"/>
    </row>
    <row r="87814" spans="16:18" x14ac:dyDescent="0.2">
      <c r="P87814" s="223"/>
      <c r="Q87814" s="223"/>
      <c r="R87814" s="223"/>
    </row>
    <row r="87860" spans="16:18" x14ac:dyDescent="0.2">
      <c r="P87860" s="223"/>
      <c r="Q87860" s="223"/>
      <c r="R87860" s="223"/>
    </row>
    <row r="87906" spans="16:18" x14ac:dyDescent="0.2">
      <c r="P87906" s="223"/>
      <c r="Q87906" s="223"/>
      <c r="R87906" s="223"/>
    </row>
    <row r="87952" spans="16:18" x14ac:dyDescent="0.2">
      <c r="P87952" s="223"/>
      <c r="Q87952" s="223"/>
      <c r="R87952" s="223"/>
    </row>
    <row r="87998" spans="16:18" x14ac:dyDescent="0.2">
      <c r="P87998" s="223"/>
      <c r="Q87998" s="223"/>
      <c r="R87998" s="223"/>
    </row>
    <row r="88044" spans="16:18" x14ac:dyDescent="0.2">
      <c r="P88044" s="223"/>
      <c r="Q88044" s="223"/>
      <c r="R88044" s="223"/>
    </row>
    <row r="88090" spans="16:18" x14ac:dyDescent="0.2">
      <c r="P88090" s="223"/>
      <c r="Q88090" s="223"/>
      <c r="R88090" s="223"/>
    </row>
    <row r="88136" spans="16:18" x14ac:dyDescent="0.2">
      <c r="P88136" s="223"/>
      <c r="Q88136" s="223"/>
      <c r="R88136" s="223"/>
    </row>
    <row r="88182" spans="16:18" x14ac:dyDescent="0.2">
      <c r="P88182" s="223"/>
      <c r="Q88182" s="223"/>
      <c r="R88182" s="223"/>
    </row>
    <row r="88228" spans="16:18" x14ac:dyDescent="0.2">
      <c r="P88228" s="223"/>
      <c r="Q88228" s="223"/>
      <c r="R88228" s="223"/>
    </row>
    <row r="88274" spans="16:18" x14ac:dyDescent="0.2">
      <c r="P88274" s="223"/>
      <c r="Q88274" s="223"/>
      <c r="R88274" s="223"/>
    </row>
    <row r="88320" spans="16:18" x14ac:dyDescent="0.2">
      <c r="P88320" s="223"/>
      <c r="Q88320" s="223"/>
      <c r="R88320" s="223"/>
    </row>
    <row r="88366" spans="16:18" x14ac:dyDescent="0.2">
      <c r="P88366" s="223"/>
      <c r="Q88366" s="223"/>
      <c r="R88366" s="223"/>
    </row>
    <row r="88412" spans="16:18" x14ac:dyDescent="0.2">
      <c r="P88412" s="223"/>
      <c r="Q88412" s="223"/>
      <c r="R88412" s="223"/>
    </row>
    <row r="88458" spans="16:18" x14ac:dyDescent="0.2">
      <c r="P88458" s="223"/>
      <c r="Q88458" s="223"/>
      <c r="R88458" s="223"/>
    </row>
    <row r="88504" spans="16:18" x14ac:dyDescent="0.2">
      <c r="P88504" s="223"/>
      <c r="Q88504" s="223"/>
      <c r="R88504" s="223"/>
    </row>
    <row r="88550" spans="16:18" x14ac:dyDescent="0.2">
      <c r="P88550" s="223"/>
      <c r="Q88550" s="223"/>
      <c r="R88550" s="223"/>
    </row>
    <row r="88596" spans="16:18" x14ac:dyDescent="0.2">
      <c r="P88596" s="223"/>
      <c r="Q88596" s="223"/>
      <c r="R88596" s="223"/>
    </row>
    <row r="88642" spans="16:18" x14ac:dyDescent="0.2">
      <c r="P88642" s="223"/>
      <c r="Q88642" s="223"/>
      <c r="R88642" s="223"/>
    </row>
    <row r="88688" spans="16:18" x14ac:dyDescent="0.2">
      <c r="P88688" s="223"/>
      <c r="Q88688" s="223"/>
      <c r="R88688" s="223"/>
    </row>
    <row r="88734" spans="16:18" x14ac:dyDescent="0.2">
      <c r="P88734" s="223"/>
      <c r="Q88734" s="223"/>
      <c r="R88734" s="223"/>
    </row>
    <row r="88780" spans="16:18" x14ac:dyDescent="0.2">
      <c r="P88780" s="223"/>
      <c r="Q88780" s="223"/>
      <c r="R88780" s="223"/>
    </row>
    <row r="88826" spans="16:18" x14ac:dyDescent="0.2">
      <c r="P88826" s="223"/>
      <c r="Q88826" s="223"/>
      <c r="R88826" s="223"/>
    </row>
    <row r="88872" spans="16:18" x14ac:dyDescent="0.2">
      <c r="P88872" s="223"/>
      <c r="Q88872" s="223"/>
      <c r="R88872" s="223"/>
    </row>
    <row r="88918" spans="16:18" x14ac:dyDescent="0.2">
      <c r="P88918" s="223"/>
      <c r="Q88918" s="223"/>
      <c r="R88918" s="223"/>
    </row>
    <row r="88964" spans="16:18" x14ac:dyDescent="0.2">
      <c r="P88964" s="223"/>
      <c r="Q88964" s="223"/>
      <c r="R88964" s="223"/>
    </row>
    <row r="89010" spans="16:18" x14ac:dyDescent="0.2">
      <c r="P89010" s="223"/>
      <c r="Q89010" s="223"/>
      <c r="R89010" s="223"/>
    </row>
    <row r="89056" spans="16:18" x14ac:dyDescent="0.2">
      <c r="P89056" s="223"/>
      <c r="Q89056" s="223"/>
      <c r="R89056" s="223"/>
    </row>
    <row r="89102" spans="16:18" x14ac:dyDescent="0.2">
      <c r="P89102" s="223"/>
      <c r="Q89102" s="223"/>
      <c r="R89102" s="223"/>
    </row>
    <row r="89148" spans="16:18" x14ac:dyDescent="0.2">
      <c r="P89148" s="223"/>
      <c r="Q89148" s="223"/>
      <c r="R89148" s="223"/>
    </row>
    <row r="89194" spans="16:18" x14ac:dyDescent="0.2">
      <c r="P89194" s="223"/>
      <c r="Q89194" s="223"/>
      <c r="R89194" s="223"/>
    </row>
    <row r="89240" spans="16:18" x14ac:dyDescent="0.2">
      <c r="P89240" s="223"/>
      <c r="Q89240" s="223"/>
      <c r="R89240" s="223"/>
    </row>
    <row r="89286" spans="16:18" x14ac:dyDescent="0.2">
      <c r="P89286" s="223"/>
      <c r="Q89286" s="223"/>
      <c r="R89286" s="223"/>
    </row>
    <row r="89332" spans="16:18" x14ac:dyDescent="0.2">
      <c r="P89332" s="223"/>
      <c r="Q89332" s="223"/>
      <c r="R89332" s="223"/>
    </row>
    <row r="89378" spans="16:18" x14ac:dyDescent="0.2">
      <c r="P89378" s="223"/>
      <c r="Q89378" s="223"/>
      <c r="R89378" s="223"/>
    </row>
    <row r="89424" spans="16:18" x14ac:dyDescent="0.2">
      <c r="P89424" s="223"/>
      <c r="Q89424" s="223"/>
      <c r="R89424" s="223"/>
    </row>
    <row r="89470" spans="16:18" x14ac:dyDescent="0.2">
      <c r="P89470" s="223"/>
      <c r="Q89470" s="223"/>
      <c r="R89470" s="223"/>
    </row>
    <row r="89516" spans="16:18" x14ac:dyDescent="0.2">
      <c r="P89516" s="223"/>
      <c r="Q89516" s="223"/>
      <c r="R89516" s="223"/>
    </row>
    <row r="89562" spans="16:18" x14ac:dyDescent="0.2">
      <c r="P89562" s="223"/>
      <c r="Q89562" s="223"/>
      <c r="R89562" s="223"/>
    </row>
    <row r="89608" spans="16:18" x14ac:dyDescent="0.2">
      <c r="P89608" s="223"/>
      <c r="Q89608" s="223"/>
      <c r="R89608" s="223"/>
    </row>
    <row r="89654" spans="16:18" x14ac:dyDescent="0.2">
      <c r="P89654" s="223"/>
      <c r="Q89654" s="223"/>
      <c r="R89654" s="223"/>
    </row>
    <row r="89700" spans="16:18" x14ac:dyDescent="0.2">
      <c r="P89700" s="223"/>
      <c r="Q89700" s="223"/>
      <c r="R89700" s="223"/>
    </row>
    <row r="89746" spans="16:18" x14ac:dyDescent="0.2">
      <c r="P89746" s="223"/>
      <c r="Q89746" s="223"/>
      <c r="R89746" s="223"/>
    </row>
    <row r="89792" spans="16:18" x14ac:dyDescent="0.2">
      <c r="P89792" s="223"/>
      <c r="Q89792" s="223"/>
      <c r="R89792" s="223"/>
    </row>
    <row r="89838" spans="16:18" x14ac:dyDescent="0.2">
      <c r="P89838" s="223"/>
      <c r="Q89838" s="223"/>
      <c r="R89838" s="223"/>
    </row>
    <row r="89884" spans="16:18" x14ac:dyDescent="0.2">
      <c r="P89884" s="223"/>
      <c r="Q89884" s="223"/>
      <c r="R89884" s="223"/>
    </row>
    <row r="89930" spans="16:18" x14ac:dyDescent="0.2">
      <c r="P89930" s="223"/>
      <c r="Q89930" s="223"/>
      <c r="R89930" s="223"/>
    </row>
    <row r="89976" spans="16:18" x14ac:dyDescent="0.2">
      <c r="P89976" s="223"/>
      <c r="Q89976" s="223"/>
      <c r="R89976" s="223"/>
    </row>
    <row r="90022" spans="16:18" x14ac:dyDescent="0.2">
      <c r="P90022" s="223"/>
      <c r="Q90022" s="223"/>
      <c r="R90022" s="223"/>
    </row>
    <row r="90068" spans="16:18" x14ac:dyDescent="0.2">
      <c r="P90068" s="223"/>
      <c r="Q90068" s="223"/>
      <c r="R90068" s="223"/>
    </row>
    <row r="90114" spans="16:18" x14ac:dyDescent="0.2">
      <c r="P90114" s="223"/>
      <c r="Q90114" s="223"/>
      <c r="R90114" s="223"/>
    </row>
    <row r="90160" spans="16:18" x14ac:dyDescent="0.2">
      <c r="P90160" s="223"/>
      <c r="Q90160" s="223"/>
      <c r="R90160" s="223"/>
    </row>
    <row r="90206" spans="16:18" x14ac:dyDescent="0.2">
      <c r="P90206" s="223"/>
      <c r="Q90206" s="223"/>
      <c r="R90206" s="223"/>
    </row>
    <row r="90252" spans="16:18" x14ac:dyDescent="0.2">
      <c r="P90252" s="223"/>
      <c r="Q90252" s="223"/>
      <c r="R90252" s="223"/>
    </row>
    <row r="90298" spans="16:18" x14ac:dyDescent="0.2">
      <c r="P90298" s="223"/>
      <c r="Q90298" s="223"/>
      <c r="R90298" s="223"/>
    </row>
    <row r="90344" spans="16:18" x14ac:dyDescent="0.2">
      <c r="P90344" s="223"/>
      <c r="Q90344" s="223"/>
      <c r="R90344" s="223"/>
    </row>
    <row r="90390" spans="16:18" x14ac:dyDescent="0.2">
      <c r="P90390" s="223"/>
      <c r="Q90390" s="223"/>
      <c r="R90390" s="223"/>
    </row>
    <row r="90436" spans="16:18" x14ac:dyDescent="0.2">
      <c r="P90436" s="223"/>
      <c r="Q90436" s="223"/>
      <c r="R90436" s="223"/>
    </row>
    <row r="90482" spans="16:18" x14ac:dyDescent="0.2">
      <c r="P90482" s="223"/>
      <c r="Q90482" s="223"/>
      <c r="R90482" s="223"/>
    </row>
    <row r="90528" spans="16:18" x14ac:dyDescent="0.2">
      <c r="P90528" s="223"/>
      <c r="Q90528" s="223"/>
      <c r="R90528" s="223"/>
    </row>
    <row r="90574" spans="16:18" x14ac:dyDescent="0.2">
      <c r="P90574" s="223"/>
      <c r="Q90574" s="223"/>
      <c r="R90574" s="223"/>
    </row>
    <row r="90620" spans="16:18" x14ac:dyDescent="0.2">
      <c r="P90620" s="223"/>
      <c r="Q90620" s="223"/>
      <c r="R90620" s="223"/>
    </row>
    <row r="90666" spans="16:18" x14ac:dyDescent="0.2">
      <c r="P90666" s="223"/>
      <c r="Q90666" s="223"/>
      <c r="R90666" s="223"/>
    </row>
    <row r="90712" spans="16:18" x14ac:dyDescent="0.2">
      <c r="P90712" s="223"/>
      <c r="Q90712" s="223"/>
      <c r="R90712" s="223"/>
    </row>
    <row r="90758" spans="16:18" x14ac:dyDescent="0.2">
      <c r="P90758" s="223"/>
      <c r="Q90758" s="223"/>
      <c r="R90758" s="223"/>
    </row>
    <row r="90804" spans="16:18" x14ac:dyDescent="0.2">
      <c r="P90804" s="223"/>
      <c r="Q90804" s="223"/>
      <c r="R90804" s="223"/>
    </row>
    <row r="90850" spans="16:18" x14ac:dyDescent="0.2">
      <c r="P90850" s="223"/>
      <c r="Q90850" s="223"/>
      <c r="R90850" s="223"/>
    </row>
    <row r="90896" spans="16:18" x14ac:dyDescent="0.2">
      <c r="P90896" s="223"/>
      <c r="Q90896" s="223"/>
      <c r="R90896" s="223"/>
    </row>
    <row r="90942" spans="16:18" x14ac:dyDescent="0.2">
      <c r="P90942" s="223"/>
      <c r="Q90942" s="223"/>
      <c r="R90942" s="223"/>
    </row>
    <row r="90988" spans="16:18" x14ac:dyDescent="0.2">
      <c r="P90988" s="223"/>
      <c r="Q90988" s="223"/>
      <c r="R90988" s="223"/>
    </row>
    <row r="91034" spans="16:18" x14ac:dyDescent="0.2">
      <c r="P91034" s="223"/>
      <c r="Q91034" s="223"/>
      <c r="R91034" s="223"/>
    </row>
    <row r="91080" spans="16:18" x14ac:dyDescent="0.2">
      <c r="P91080" s="223"/>
      <c r="Q91080" s="223"/>
      <c r="R91080" s="223"/>
    </row>
    <row r="91126" spans="16:18" x14ac:dyDescent="0.2">
      <c r="P91126" s="223"/>
      <c r="Q91126" s="223"/>
      <c r="R91126" s="223"/>
    </row>
    <row r="91172" spans="16:18" x14ac:dyDescent="0.2">
      <c r="P91172" s="223"/>
      <c r="Q91172" s="223"/>
      <c r="R91172" s="223"/>
    </row>
    <row r="91218" spans="16:18" x14ac:dyDescent="0.2">
      <c r="P91218" s="223"/>
      <c r="Q91218" s="223"/>
      <c r="R91218" s="223"/>
    </row>
    <row r="91264" spans="16:18" x14ac:dyDescent="0.2">
      <c r="P91264" s="223"/>
      <c r="Q91264" s="223"/>
      <c r="R91264" s="223"/>
    </row>
    <row r="91310" spans="16:18" x14ac:dyDescent="0.2">
      <c r="P91310" s="223"/>
      <c r="Q91310" s="223"/>
      <c r="R91310" s="223"/>
    </row>
    <row r="91356" spans="16:18" x14ac:dyDescent="0.2">
      <c r="P91356" s="223"/>
      <c r="Q91356" s="223"/>
      <c r="R91356" s="223"/>
    </row>
    <row r="91402" spans="16:18" x14ac:dyDescent="0.2">
      <c r="P91402" s="223"/>
      <c r="Q91402" s="223"/>
      <c r="R91402" s="223"/>
    </row>
    <row r="91448" spans="16:18" x14ac:dyDescent="0.2">
      <c r="P91448" s="223"/>
      <c r="Q91448" s="223"/>
      <c r="R91448" s="223"/>
    </row>
    <row r="91494" spans="16:18" x14ac:dyDescent="0.2">
      <c r="P91494" s="223"/>
      <c r="Q91494" s="223"/>
      <c r="R91494" s="223"/>
    </row>
    <row r="91540" spans="16:18" x14ac:dyDescent="0.2">
      <c r="P91540" s="223"/>
      <c r="Q91540" s="223"/>
      <c r="R91540" s="223"/>
    </row>
    <row r="91586" spans="16:18" x14ac:dyDescent="0.2">
      <c r="P91586" s="223"/>
      <c r="Q91586" s="223"/>
      <c r="R91586" s="223"/>
    </row>
    <row r="91632" spans="16:18" x14ac:dyDescent="0.2">
      <c r="P91632" s="223"/>
      <c r="Q91632" s="223"/>
      <c r="R91632" s="223"/>
    </row>
    <row r="91678" spans="16:18" x14ac:dyDescent="0.2">
      <c r="P91678" s="223"/>
      <c r="Q91678" s="223"/>
      <c r="R91678" s="223"/>
    </row>
    <row r="91724" spans="16:18" x14ac:dyDescent="0.2">
      <c r="P91724" s="223"/>
      <c r="Q91724" s="223"/>
      <c r="R91724" s="223"/>
    </row>
    <row r="91770" spans="16:18" x14ac:dyDescent="0.2">
      <c r="P91770" s="223"/>
      <c r="Q91770" s="223"/>
      <c r="R91770" s="223"/>
    </row>
    <row r="91816" spans="16:18" x14ac:dyDescent="0.2">
      <c r="P91816" s="223"/>
      <c r="Q91816" s="223"/>
      <c r="R91816" s="223"/>
    </row>
    <row r="91862" spans="16:18" x14ac:dyDescent="0.2">
      <c r="P91862" s="223"/>
      <c r="Q91862" s="223"/>
      <c r="R91862" s="223"/>
    </row>
    <row r="91908" spans="16:18" x14ac:dyDescent="0.2">
      <c r="P91908" s="223"/>
      <c r="Q91908" s="223"/>
      <c r="R91908" s="223"/>
    </row>
    <row r="91954" spans="16:18" x14ac:dyDescent="0.2">
      <c r="P91954" s="223"/>
      <c r="Q91954" s="223"/>
      <c r="R91954" s="223"/>
    </row>
    <row r="92000" spans="16:18" x14ac:dyDescent="0.2">
      <c r="P92000" s="223"/>
      <c r="Q92000" s="223"/>
      <c r="R92000" s="223"/>
    </row>
    <row r="92046" spans="16:18" x14ac:dyDescent="0.2">
      <c r="P92046" s="223"/>
      <c r="Q92046" s="223"/>
      <c r="R92046" s="223"/>
    </row>
    <row r="92092" spans="16:18" x14ac:dyDescent="0.2">
      <c r="P92092" s="223"/>
      <c r="Q92092" s="223"/>
      <c r="R92092" s="223"/>
    </row>
    <row r="92138" spans="16:18" x14ac:dyDescent="0.2">
      <c r="P92138" s="223"/>
      <c r="Q92138" s="223"/>
      <c r="R92138" s="223"/>
    </row>
    <row r="92184" spans="16:18" x14ac:dyDescent="0.2">
      <c r="P92184" s="223"/>
      <c r="Q92184" s="223"/>
      <c r="R92184" s="223"/>
    </row>
    <row r="92230" spans="16:18" x14ac:dyDescent="0.2">
      <c r="P92230" s="223"/>
      <c r="Q92230" s="223"/>
      <c r="R92230" s="223"/>
    </row>
    <row r="92276" spans="16:18" x14ac:dyDescent="0.2">
      <c r="P92276" s="223"/>
      <c r="Q92276" s="223"/>
      <c r="R92276" s="223"/>
    </row>
    <row r="92322" spans="16:18" x14ac:dyDescent="0.2">
      <c r="P92322" s="223"/>
      <c r="Q92322" s="223"/>
      <c r="R92322" s="223"/>
    </row>
    <row r="92368" spans="16:18" x14ac:dyDescent="0.2">
      <c r="P92368" s="223"/>
      <c r="Q92368" s="223"/>
      <c r="R92368" s="223"/>
    </row>
    <row r="92414" spans="16:18" x14ac:dyDescent="0.2">
      <c r="P92414" s="223"/>
      <c r="Q92414" s="223"/>
      <c r="R92414" s="223"/>
    </row>
    <row r="92460" spans="16:18" x14ac:dyDescent="0.2">
      <c r="P92460" s="223"/>
      <c r="Q92460" s="223"/>
      <c r="R92460" s="223"/>
    </row>
    <row r="92506" spans="16:18" x14ac:dyDescent="0.2">
      <c r="P92506" s="223"/>
      <c r="Q92506" s="223"/>
      <c r="R92506" s="223"/>
    </row>
    <row r="92552" spans="16:18" x14ac:dyDescent="0.2">
      <c r="P92552" s="223"/>
      <c r="Q92552" s="223"/>
      <c r="R92552" s="223"/>
    </row>
    <row r="92598" spans="16:18" x14ac:dyDescent="0.2">
      <c r="P92598" s="223"/>
      <c r="Q92598" s="223"/>
      <c r="R92598" s="223"/>
    </row>
    <row r="92644" spans="16:18" x14ac:dyDescent="0.2">
      <c r="P92644" s="223"/>
      <c r="Q92644" s="223"/>
      <c r="R92644" s="223"/>
    </row>
    <row r="92690" spans="16:18" x14ac:dyDescent="0.2">
      <c r="P92690" s="223"/>
      <c r="Q92690" s="223"/>
      <c r="R92690" s="223"/>
    </row>
    <row r="92736" spans="16:18" x14ac:dyDescent="0.2">
      <c r="P92736" s="223"/>
      <c r="Q92736" s="223"/>
      <c r="R92736" s="223"/>
    </row>
    <row r="92782" spans="16:18" x14ac:dyDescent="0.2">
      <c r="P92782" s="223"/>
      <c r="Q92782" s="223"/>
      <c r="R92782" s="223"/>
    </row>
    <row r="92828" spans="16:18" x14ac:dyDescent="0.2">
      <c r="P92828" s="223"/>
      <c r="Q92828" s="223"/>
      <c r="R92828" s="223"/>
    </row>
    <row r="92874" spans="16:18" x14ac:dyDescent="0.2">
      <c r="P92874" s="223"/>
      <c r="Q92874" s="223"/>
      <c r="R92874" s="223"/>
    </row>
    <row r="92920" spans="16:18" x14ac:dyDescent="0.2">
      <c r="P92920" s="223"/>
      <c r="Q92920" s="223"/>
      <c r="R92920" s="223"/>
    </row>
    <row r="92966" spans="16:18" x14ac:dyDescent="0.2">
      <c r="P92966" s="223"/>
      <c r="Q92966" s="223"/>
      <c r="R92966" s="223"/>
    </row>
    <row r="93012" spans="16:18" x14ac:dyDescent="0.2">
      <c r="P93012" s="223"/>
      <c r="Q93012" s="223"/>
      <c r="R93012" s="223"/>
    </row>
    <row r="93058" spans="16:18" x14ac:dyDescent="0.2">
      <c r="P93058" s="223"/>
      <c r="Q93058" s="223"/>
      <c r="R93058" s="223"/>
    </row>
    <row r="93104" spans="16:18" x14ac:dyDescent="0.2">
      <c r="P93104" s="223"/>
      <c r="Q93104" s="223"/>
      <c r="R93104" s="223"/>
    </row>
    <row r="93150" spans="16:18" x14ac:dyDescent="0.2">
      <c r="P93150" s="223"/>
      <c r="Q93150" s="223"/>
      <c r="R93150" s="223"/>
    </row>
    <row r="93196" spans="16:18" x14ac:dyDescent="0.2">
      <c r="P93196" s="223"/>
      <c r="Q93196" s="223"/>
      <c r="R93196" s="223"/>
    </row>
    <row r="93242" spans="16:18" x14ac:dyDescent="0.2">
      <c r="P93242" s="223"/>
      <c r="Q93242" s="223"/>
      <c r="R93242" s="223"/>
    </row>
    <row r="93288" spans="16:18" x14ac:dyDescent="0.2">
      <c r="P93288" s="223"/>
      <c r="Q93288" s="223"/>
      <c r="R93288" s="223"/>
    </row>
    <row r="93334" spans="16:18" x14ac:dyDescent="0.2">
      <c r="P93334" s="223"/>
      <c r="Q93334" s="223"/>
      <c r="R93334" s="223"/>
    </row>
    <row r="93380" spans="16:18" x14ac:dyDescent="0.2">
      <c r="P93380" s="223"/>
      <c r="Q93380" s="223"/>
      <c r="R93380" s="223"/>
    </row>
    <row r="93426" spans="16:18" x14ac:dyDescent="0.2">
      <c r="P93426" s="223"/>
      <c r="Q93426" s="223"/>
      <c r="R93426" s="223"/>
    </row>
    <row r="93472" spans="16:18" x14ac:dyDescent="0.2">
      <c r="P93472" s="223"/>
      <c r="Q93472" s="223"/>
      <c r="R93472" s="223"/>
    </row>
    <row r="93518" spans="16:18" x14ac:dyDescent="0.2">
      <c r="P93518" s="223"/>
      <c r="Q93518" s="223"/>
      <c r="R93518" s="223"/>
    </row>
    <row r="93564" spans="16:18" x14ac:dyDescent="0.2">
      <c r="P93564" s="223"/>
      <c r="Q93564" s="223"/>
      <c r="R93564" s="223"/>
    </row>
    <row r="93610" spans="16:18" x14ac:dyDescent="0.2">
      <c r="P93610" s="223"/>
      <c r="Q93610" s="223"/>
      <c r="R93610" s="223"/>
    </row>
    <row r="93656" spans="16:18" x14ac:dyDescent="0.2">
      <c r="P93656" s="223"/>
      <c r="Q93656" s="223"/>
      <c r="R93656" s="223"/>
    </row>
    <row r="93702" spans="16:18" x14ac:dyDescent="0.2">
      <c r="P93702" s="223"/>
      <c r="Q93702" s="223"/>
      <c r="R93702" s="223"/>
    </row>
    <row r="93748" spans="16:18" x14ac:dyDescent="0.2">
      <c r="P93748" s="223"/>
      <c r="Q93748" s="223"/>
      <c r="R93748" s="223"/>
    </row>
    <row r="93794" spans="16:18" x14ac:dyDescent="0.2">
      <c r="P93794" s="223"/>
      <c r="Q93794" s="223"/>
      <c r="R93794" s="223"/>
    </row>
    <row r="93840" spans="16:18" x14ac:dyDescent="0.2">
      <c r="P93840" s="223"/>
      <c r="Q93840" s="223"/>
      <c r="R93840" s="223"/>
    </row>
    <row r="93886" spans="16:18" x14ac:dyDescent="0.2">
      <c r="P93886" s="223"/>
      <c r="Q93886" s="223"/>
      <c r="R93886" s="223"/>
    </row>
    <row r="93932" spans="16:18" x14ac:dyDescent="0.2">
      <c r="P93932" s="223"/>
      <c r="Q93932" s="223"/>
      <c r="R93932" s="223"/>
    </row>
    <row r="93978" spans="16:18" x14ac:dyDescent="0.2">
      <c r="P93978" s="223"/>
      <c r="Q93978" s="223"/>
      <c r="R93978" s="223"/>
    </row>
    <row r="94024" spans="16:18" x14ac:dyDescent="0.2">
      <c r="P94024" s="223"/>
      <c r="Q94024" s="223"/>
      <c r="R94024" s="223"/>
    </row>
    <row r="94070" spans="16:18" x14ac:dyDescent="0.2">
      <c r="P94070" s="223"/>
      <c r="Q94070" s="223"/>
      <c r="R94070" s="223"/>
    </row>
    <row r="94116" spans="16:18" x14ac:dyDescent="0.2">
      <c r="P94116" s="223"/>
      <c r="Q94116" s="223"/>
      <c r="R94116" s="223"/>
    </row>
    <row r="94162" spans="16:18" x14ac:dyDescent="0.2">
      <c r="P94162" s="223"/>
      <c r="Q94162" s="223"/>
      <c r="R94162" s="223"/>
    </row>
    <row r="94208" spans="16:18" x14ac:dyDescent="0.2">
      <c r="P94208" s="223"/>
      <c r="Q94208" s="223"/>
      <c r="R94208" s="223"/>
    </row>
    <row r="94254" spans="16:18" x14ac:dyDescent="0.2">
      <c r="P94254" s="223"/>
      <c r="Q94254" s="223"/>
      <c r="R94254" s="223"/>
    </row>
    <row r="94300" spans="16:18" x14ac:dyDescent="0.2">
      <c r="P94300" s="223"/>
      <c r="Q94300" s="223"/>
      <c r="R94300" s="223"/>
    </row>
    <row r="94346" spans="16:18" x14ac:dyDescent="0.2">
      <c r="P94346" s="223"/>
      <c r="Q94346" s="223"/>
      <c r="R94346" s="223"/>
    </row>
    <row r="94392" spans="16:18" x14ac:dyDescent="0.2">
      <c r="P94392" s="223"/>
      <c r="Q94392" s="223"/>
      <c r="R94392" s="223"/>
    </row>
    <row r="94438" spans="16:18" x14ac:dyDescent="0.2">
      <c r="P94438" s="223"/>
      <c r="Q94438" s="223"/>
      <c r="R94438" s="223"/>
    </row>
    <row r="94484" spans="16:18" x14ac:dyDescent="0.2">
      <c r="P94484" s="223"/>
      <c r="Q94484" s="223"/>
      <c r="R94484" s="223"/>
    </row>
    <row r="94530" spans="16:18" x14ac:dyDescent="0.2">
      <c r="P94530" s="223"/>
      <c r="Q94530" s="223"/>
      <c r="R94530" s="223"/>
    </row>
    <row r="94576" spans="16:18" x14ac:dyDescent="0.2">
      <c r="P94576" s="223"/>
      <c r="Q94576" s="223"/>
      <c r="R94576" s="223"/>
    </row>
    <row r="94622" spans="16:18" x14ac:dyDescent="0.2">
      <c r="P94622" s="223"/>
      <c r="Q94622" s="223"/>
      <c r="R94622" s="223"/>
    </row>
    <row r="94668" spans="16:18" x14ac:dyDescent="0.2">
      <c r="P94668" s="223"/>
      <c r="Q94668" s="223"/>
      <c r="R94668" s="223"/>
    </row>
    <row r="94714" spans="16:18" x14ac:dyDescent="0.2">
      <c r="P94714" s="223"/>
      <c r="Q94714" s="223"/>
      <c r="R94714" s="223"/>
    </row>
    <row r="94760" spans="16:18" x14ac:dyDescent="0.2">
      <c r="P94760" s="223"/>
      <c r="Q94760" s="223"/>
      <c r="R94760" s="223"/>
    </row>
    <row r="94806" spans="16:18" x14ac:dyDescent="0.2">
      <c r="P94806" s="223"/>
      <c r="Q94806" s="223"/>
      <c r="R94806" s="223"/>
    </row>
    <row r="94852" spans="16:18" x14ac:dyDescent="0.2">
      <c r="P94852" s="223"/>
      <c r="Q94852" s="223"/>
      <c r="R94852" s="223"/>
    </row>
    <row r="94898" spans="16:18" x14ac:dyDescent="0.2">
      <c r="P94898" s="223"/>
      <c r="Q94898" s="223"/>
      <c r="R94898" s="223"/>
    </row>
    <row r="94944" spans="16:18" x14ac:dyDescent="0.2">
      <c r="P94944" s="223"/>
      <c r="Q94944" s="223"/>
      <c r="R94944" s="223"/>
    </row>
    <row r="94990" spans="16:18" x14ac:dyDescent="0.2">
      <c r="P94990" s="223"/>
      <c r="Q94990" s="223"/>
      <c r="R94990" s="223"/>
    </row>
    <row r="95036" spans="16:18" x14ac:dyDescent="0.2">
      <c r="P95036" s="223"/>
      <c r="Q95036" s="223"/>
      <c r="R95036" s="223"/>
    </row>
    <row r="95082" spans="16:18" x14ac:dyDescent="0.2">
      <c r="P95082" s="223"/>
      <c r="Q95082" s="223"/>
      <c r="R95082" s="223"/>
    </row>
    <row r="95128" spans="16:18" x14ac:dyDescent="0.2">
      <c r="P95128" s="223"/>
      <c r="Q95128" s="223"/>
      <c r="R95128" s="223"/>
    </row>
    <row r="95174" spans="16:18" x14ac:dyDescent="0.2">
      <c r="P95174" s="223"/>
      <c r="Q95174" s="223"/>
      <c r="R95174" s="223"/>
    </row>
    <row r="95220" spans="16:18" x14ac:dyDescent="0.2">
      <c r="P95220" s="223"/>
      <c r="Q95220" s="223"/>
      <c r="R95220" s="223"/>
    </row>
    <row r="95266" spans="16:18" x14ac:dyDescent="0.2">
      <c r="P95266" s="223"/>
      <c r="Q95266" s="223"/>
      <c r="R95266" s="223"/>
    </row>
    <row r="95312" spans="16:18" x14ac:dyDescent="0.2">
      <c r="P95312" s="223"/>
      <c r="Q95312" s="223"/>
      <c r="R95312" s="223"/>
    </row>
    <row r="95358" spans="16:18" x14ac:dyDescent="0.2">
      <c r="P95358" s="223"/>
      <c r="Q95358" s="223"/>
      <c r="R95358" s="223"/>
    </row>
    <row r="95404" spans="16:18" x14ac:dyDescent="0.2">
      <c r="P95404" s="223"/>
      <c r="Q95404" s="223"/>
      <c r="R95404" s="223"/>
    </row>
    <row r="95450" spans="16:18" x14ac:dyDescent="0.2">
      <c r="P95450" s="223"/>
      <c r="Q95450" s="223"/>
      <c r="R95450" s="223"/>
    </row>
    <row r="95496" spans="16:18" x14ac:dyDescent="0.2">
      <c r="P95496" s="223"/>
      <c r="Q95496" s="223"/>
      <c r="R95496" s="223"/>
    </row>
    <row r="95542" spans="16:18" x14ac:dyDescent="0.2">
      <c r="P95542" s="223"/>
      <c r="Q95542" s="223"/>
      <c r="R95542" s="223"/>
    </row>
    <row r="95588" spans="16:18" x14ac:dyDescent="0.2">
      <c r="P95588" s="223"/>
      <c r="Q95588" s="223"/>
      <c r="R95588" s="223"/>
    </row>
    <row r="95634" spans="16:18" x14ac:dyDescent="0.2">
      <c r="P95634" s="223"/>
      <c r="Q95634" s="223"/>
      <c r="R95634" s="223"/>
    </row>
    <row r="95680" spans="16:18" x14ac:dyDescent="0.2">
      <c r="P95680" s="223"/>
      <c r="Q95680" s="223"/>
      <c r="R95680" s="223"/>
    </row>
    <row r="95726" spans="16:18" x14ac:dyDescent="0.2">
      <c r="P95726" s="223"/>
      <c r="Q95726" s="223"/>
      <c r="R95726" s="223"/>
    </row>
    <row r="95772" spans="16:18" x14ac:dyDescent="0.2">
      <c r="P95772" s="223"/>
      <c r="Q95772" s="223"/>
      <c r="R95772" s="223"/>
    </row>
    <row r="95818" spans="16:18" x14ac:dyDescent="0.2">
      <c r="P95818" s="223"/>
      <c r="Q95818" s="223"/>
      <c r="R95818" s="223"/>
    </row>
    <row r="95864" spans="16:18" x14ac:dyDescent="0.2">
      <c r="P95864" s="223"/>
      <c r="Q95864" s="223"/>
      <c r="R95864" s="223"/>
    </row>
    <row r="95910" spans="16:18" x14ac:dyDescent="0.2">
      <c r="P95910" s="223"/>
      <c r="Q95910" s="223"/>
      <c r="R95910" s="223"/>
    </row>
    <row r="95956" spans="16:18" x14ac:dyDescent="0.2">
      <c r="P95956" s="223"/>
      <c r="Q95956" s="223"/>
      <c r="R95956" s="223"/>
    </row>
    <row r="96002" spans="16:18" x14ac:dyDescent="0.2">
      <c r="P96002" s="223"/>
      <c r="Q96002" s="223"/>
      <c r="R96002" s="223"/>
    </row>
    <row r="96048" spans="16:18" x14ac:dyDescent="0.2">
      <c r="P96048" s="223"/>
      <c r="Q96048" s="223"/>
      <c r="R96048" s="223"/>
    </row>
    <row r="96094" spans="16:18" x14ac:dyDescent="0.2">
      <c r="P96094" s="223"/>
      <c r="Q96094" s="223"/>
      <c r="R96094" s="223"/>
    </row>
    <row r="96140" spans="16:18" x14ac:dyDescent="0.2">
      <c r="P96140" s="223"/>
      <c r="Q96140" s="223"/>
      <c r="R96140" s="223"/>
    </row>
    <row r="96186" spans="16:18" x14ac:dyDescent="0.2">
      <c r="P96186" s="223"/>
      <c r="Q96186" s="223"/>
      <c r="R96186" s="223"/>
    </row>
    <row r="96232" spans="16:18" x14ac:dyDescent="0.2">
      <c r="P96232" s="223"/>
      <c r="Q96232" s="223"/>
      <c r="R96232" s="223"/>
    </row>
    <row r="96278" spans="16:18" x14ac:dyDescent="0.2">
      <c r="P96278" s="223"/>
      <c r="Q96278" s="223"/>
      <c r="R96278" s="223"/>
    </row>
    <row r="96324" spans="16:18" x14ac:dyDescent="0.2">
      <c r="P96324" s="223"/>
      <c r="Q96324" s="223"/>
      <c r="R96324" s="223"/>
    </row>
    <row r="96370" spans="16:18" x14ac:dyDescent="0.2">
      <c r="P96370" s="223"/>
      <c r="Q96370" s="223"/>
      <c r="R96370" s="223"/>
    </row>
    <row r="96416" spans="16:18" x14ac:dyDescent="0.2">
      <c r="P96416" s="223"/>
      <c r="Q96416" s="223"/>
      <c r="R96416" s="223"/>
    </row>
    <row r="96462" spans="16:18" x14ac:dyDescent="0.2">
      <c r="P96462" s="223"/>
      <c r="Q96462" s="223"/>
      <c r="R96462" s="223"/>
    </row>
    <row r="96508" spans="16:18" x14ac:dyDescent="0.2">
      <c r="P96508" s="223"/>
      <c r="Q96508" s="223"/>
      <c r="R96508" s="223"/>
    </row>
    <row r="96554" spans="16:18" x14ac:dyDescent="0.2">
      <c r="P96554" s="223"/>
      <c r="Q96554" s="223"/>
      <c r="R96554" s="223"/>
    </row>
    <row r="96600" spans="16:18" x14ac:dyDescent="0.2">
      <c r="P96600" s="223"/>
      <c r="Q96600" s="223"/>
      <c r="R96600" s="223"/>
    </row>
    <row r="96646" spans="16:18" x14ac:dyDescent="0.2">
      <c r="P96646" s="223"/>
      <c r="Q96646" s="223"/>
      <c r="R96646" s="223"/>
    </row>
    <row r="96692" spans="16:18" x14ac:dyDescent="0.2">
      <c r="P96692" s="223"/>
      <c r="Q96692" s="223"/>
      <c r="R96692" s="223"/>
    </row>
    <row r="96738" spans="16:18" x14ac:dyDescent="0.2">
      <c r="P96738" s="223"/>
      <c r="Q96738" s="223"/>
      <c r="R96738" s="223"/>
    </row>
    <row r="96784" spans="16:18" x14ac:dyDescent="0.2">
      <c r="P96784" s="223"/>
      <c r="Q96784" s="223"/>
      <c r="R96784" s="223"/>
    </row>
    <row r="96830" spans="16:18" x14ac:dyDescent="0.2">
      <c r="P96830" s="223"/>
      <c r="Q96830" s="223"/>
      <c r="R96830" s="223"/>
    </row>
    <row r="96876" spans="16:18" x14ac:dyDescent="0.2">
      <c r="P96876" s="223"/>
      <c r="Q96876" s="223"/>
      <c r="R96876" s="223"/>
    </row>
    <row r="96922" spans="16:18" x14ac:dyDescent="0.2">
      <c r="P96922" s="223"/>
      <c r="Q96922" s="223"/>
      <c r="R96922" s="223"/>
    </row>
    <row r="96968" spans="16:18" x14ac:dyDescent="0.2">
      <c r="P96968" s="223"/>
      <c r="Q96968" s="223"/>
      <c r="R96968" s="223"/>
    </row>
    <row r="97014" spans="16:18" x14ac:dyDescent="0.2">
      <c r="P97014" s="223"/>
      <c r="Q97014" s="223"/>
      <c r="R97014" s="223"/>
    </row>
    <row r="97060" spans="16:18" x14ac:dyDescent="0.2">
      <c r="P97060" s="223"/>
      <c r="Q97060" s="223"/>
      <c r="R97060" s="223"/>
    </row>
    <row r="97106" spans="16:18" x14ac:dyDescent="0.2">
      <c r="P97106" s="223"/>
      <c r="Q97106" s="223"/>
      <c r="R97106" s="223"/>
    </row>
    <row r="97152" spans="16:18" x14ac:dyDescent="0.2">
      <c r="P97152" s="223"/>
      <c r="Q97152" s="223"/>
      <c r="R97152" s="223"/>
    </row>
    <row r="97198" spans="16:18" x14ac:dyDescent="0.2">
      <c r="P97198" s="223"/>
      <c r="Q97198" s="223"/>
      <c r="R97198" s="223"/>
    </row>
    <row r="97244" spans="16:18" x14ac:dyDescent="0.2">
      <c r="P97244" s="223"/>
      <c r="Q97244" s="223"/>
      <c r="R97244" s="223"/>
    </row>
    <row r="97290" spans="16:18" x14ac:dyDescent="0.2">
      <c r="P97290" s="223"/>
      <c r="Q97290" s="223"/>
      <c r="R97290" s="223"/>
    </row>
    <row r="97336" spans="16:18" x14ac:dyDescent="0.2">
      <c r="P97336" s="223"/>
      <c r="Q97336" s="223"/>
      <c r="R97336" s="223"/>
    </row>
    <row r="97382" spans="16:18" x14ac:dyDescent="0.2">
      <c r="P97382" s="223"/>
      <c r="Q97382" s="223"/>
      <c r="R97382" s="223"/>
    </row>
    <row r="97428" spans="16:18" x14ac:dyDescent="0.2">
      <c r="P97428" s="223"/>
      <c r="Q97428" s="223"/>
      <c r="R97428" s="223"/>
    </row>
    <row r="97474" spans="16:18" x14ac:dyDescent="0.2">
      <c r="P97474" s="223"/>
      <c r="Q97474" s="223"/>
      <c r="R97474" s="223"/>
    </row>
    <row r="97520" spans="16:18" x14ac:dyDescent="0.2">
      <c r="P97520" s="223"/>
      <c r="Q97520" s="223"/>
      <c r="R97520" s="223"/>
    </row>
    <row r="97566" spans="16:18" x14ac:dyDescent="0.2">
      <c r="P97566" s="223"/>
      <c r="Q97566" s="223"/>
      <c r="R97566" s="223"/>
    </row>
    <row r="97612" spans="16:18" x14ac:dyDescent="0.2">
      <c r="P97612" s="223"/>
      <c r="Q97612" s="223"/>
      <c r="R97612" s="223"/>
    </row>
    <row r="97658" spans="16:18" x14ac:dyDescent="0.2">
      <c r="P97658" s="223"/>
      <c r="Q97658" s="223"/>
      <c r="R97658" s="223"/>
    </row>
    <row r="97704" spans="16:18" x14ac:dyDescent="0.2">
      <c r="P97704" s="223"/>
      <c r="Q97704" s="223"/>
      <c r="R97704" s="223"/>
    </row>
    <row r="97750" spans="16:18" x14ac:dyDescent="0.2">
      <c r="P97750" s="223"/>
      <c r="Q97750" s="223"/>
      <c r="R97750" s="223"/>
    </row>
    <row r="97796" spans="16:18" x14ac:dyDescent="0.2">
      <c r="P97796" s="223"/>
      <c r="Q97796" s="223"/>
      <c r="R97796" s="223"/>
    </row>
    <row r="97842" spans="16:18" x14ac:dyDescent="0.2">
      <c r="P97842" s="223"/>
      <c r="Q97842" s="223"/>
      <c r="R97842" s="223"/>
    </row>
    <row r="97888" spans="16:18" x14ac:dyDescent="0.2">
      <c r="P97888" s="223"/>
      <c r="Q97888" s="223"/>
      <c r="R97888" s="223"/>
    </row>
    <row r="97934" spans="16:18" x14ac:dyDescent="0.2">
      <c r="P97934" s="223"/>
      <c r="Q97934" s="223"/>
      <c r="R97934" s="223"/>
    </row>
    <row r="97980" spans="16:18" x14ac:dyDescent="0.2">
      <c r="P97980" s="223"/>
      <c r="Q97980" s="223"/>
      <c r="R97980" s="223"/>
    </row>
    <row r="98026" spans="16:18" x14ac:dyDescent="0.2">
      <c r="P98026" s="223"/>
      <c r="Q98026" s="223"/>
      <c r="R98026" s="223"/>
    </row>
    <row r="98072" spans="16:18" x14ac:dyDescent="0.2">
      <c r="P98072" s="223"/>
      <c r="Q98072" s="223"/>
      <c r="R98072" s="223"/>
    </row>
    <row r="98118" spans="16:18" x14ac:dyDescent="0.2">
      <c r="P98118" s="223"/>
      <c r="Q98118" s="223"/>
      <c r="R98118" s="223"/>
    </row>
    <row r="98164" spans="16:18" x14ac:dyDescent="0.2">
      <c r="P98164" s="223"/>
      <c r="Q98164" s="223"/>
      <c r="R98164" s="223"/>
    </row>
    <row r="98210" spans="16:18" x14ac:dyDescent="0.2">
      <c r="P98210" s="223"/>
      <c r="Q98210" s="223"/>
      <c r="R98210" s="223"/>
    </row>
    <row r="98256" spans="16:18" x14ac:dyDescent="0.2">
      <c r="P98256" s="223"/>
      <c r="Q98256" s="223"/>
      <c r="R98256" s="223"/>
    </row>
    <row r="98302" spans="16:18" x14ac:dyDescent="0.2">
      <c r="P98302" s="223"/>
      <c r="Q98302" s="223"/>
      <c r="R98302" s="223"/>
    </row>
    <row r="98348" spans="16:18" x14ac:dyDescent="0.2">
      <c r="P98348" s="223"/>
      <c r="Q98348" s="223"/>
      <c r="R98348" s="223"/>
    </row>
    <row r="98394" spans="16:18" x14ac:dyDescent="0.2">
      <c r="P98394" s="223"/>
      <c r="Q98394" s="223"/>
      <c r="R98394" s="223"/>
    </row>
    <row r="98440" spans="16:18" x14ac:dyDescent="0.2">
      <c r="P98440" s="223"/>
      <c r="Q98440" s="223"/>
      <c r="R98440" s="223"/>
    </row>
    <row r="98486" spans="16:18" x14ac:dyDescent="0.2">
      <c r="P98486" s="223"/>
      <c r="Q98486" s="223"/>
      <c r="R98486" s="223"/>
    </row>
    <row r="98532" spans="16:18" x14ac:dyDescent="0.2">
      <c r="P98532" s="223"/>
      <c r="Q98532" s="223"/>
      <c r="R98532" s="223"/>
    </row>
    <row r="98578" spans="16:18" x14ac:dyDescent="0.2">
      <c r="P98578" s="223"/>
      <c r="Q98578" s="223"/>
      <c r="R98578" s="223"/>
    </row>
    <row r="98624" spans="16:18" x14ac:dyDescent="0.2">
      <c r="P98624" s="223"/>
      <c r="Q98624" s="223"/>
      <c r="R98624" s="223"/>
    </row>
    <row r="98670" spans="16:18" x14ac:dyDescent="0.2">
      <c r="P98670" s="223"/>
      <c r="Q98670" s="223"/>
      <c r="R98670" s="223"/>
    </row>
    <row r="98716" spans="16:18" x14ac:dyDescent="0.2">
      <c r="P98716" s="223"/>
      <c r="Q98716" s="223"/>
      <c r="R98716" s="223"/>
    </row>
    <row r="98762" spans="16:18" x14ac:dyDescent="0.2">
      <c r="P98762" s="223"/>
      <c r="Q98762" s="223"/>
      <c r="R98762" s="223"/>
    </row>
    <row r="98808" spans="16:18" x14ac:dyDescent="0.2">
      <c r="P98808" s="223"/>
      <c r="Q98808" s="223"/>
      <c r="R98808" s="223"/>
    </row>
    <row r="98854" spans="16:18" x14ac:dyDescent="0.2">
      <c r="P98854" s="223"/>
      <c r="Q98854" s="223"/>
      <c r="R98854" s="223"/>
    </row>
    <row r="98900" spans="16:18" x14ac:dyDescent="0.2">
      <c r="P98900" s="223"/>
      <c r="Q98900" s="223"/>
      <c r="R98900" s="223"/>
    </row>
    <row r="98946" spans="16:18" x14ac:dyDescent="0.2">
      <c r="P98946" s="223"/>
      <c r="Q98946" s="223"/>
      <c r="R98946" s="223"/>
    </row>
    <row r="98992" spans="16:18" x14ac:dyDescent="0.2">
      <c r="P98992" s="223"/>
      <c r="Q98992" s="223"/>
      <c r="R98992" s="223"/>
    </row>
    <row r="99038" spans="16:18" x14ac:dyDescent="0.2">
      <c r="P99038" s="223"/>
      <c r="Q99038" s="223"/>
      <c r="R99038" s="223"/>
    </row>
    <row r="99084" spans="16:18" x14ac:dyDescent="0.2">
      <c r="P99084" s="223"/>
      <c r="Q99084" s="223"/>
      <c r="R99084" s="223"/>
    </row>
    <row r="99130" spans="16:18" x14ac:dyDescent="0.2">
      <c r="P99130" s="223"/>
      <c r="Q99130" s="223"/>
      <c r="R99130" s="223"/>
    </row>
    <row r="99176" spans="16:18" x14ac:dyDescent="0.2">
      <c r="P99176" s="223"/>
      <c r="Q99176" s="223"/>
      <c r="R99176" s="223"/>
    </row>
    <row r="99222" spans="16:18" x14ac:dyDescent="0.2">
      <c r="P99222" s="223"/>
      <c r="Q99222" s="223"/>
      <c r="R99222" s="223"/>
    </row>
    <row r="99268" spans="16:18" x14ac:dyDescent="0.2">
      <c r="P99268" s="223"/>
      <c r="Q99268" s="223"/>
      <c r="R99268" s="223"/>
    </row>
    <row r="99314" spans="16:18" x14ac:dyDescent="0.2">
      <c r="P99314" s="223"/>
      <c r="Q99314" s="223"/>
      <c r="R99314" s="223"/>
    </row>
    <row r="99360" spans="16:18" x14ac:dyDescent="0.2">
      <c r="P99360" s="223"/>
      <c r="Q99360" s="223"/>
      <c r="R99360" s="223"/>
    </row>
    <row r="99406" spans="16:18" x14ac:dyDescent="0.2">
      <c r="P99406" s="223"/>
      <c r="Q99406" s="223"/>
      <c r="R99406" s="223"/>
    </row>
    <row r="99452" spans="16:18" x14ac:dyDescent="0.2">
      <c r="P99452" s="223"/>
      <c r="Q99452" s="223"/>
      <c r="R99452" s="223"/>
    </row>
    <row r="99498" spans="16:18" x14ac:dyDescent="0.2">
      <c r="P99498" s="223"/>
      <c r="Q99498" s="223"/>
      <c r="R99498" s="223"/>
    </row>
    <row r="99544" spans="16:18" x14ac:dyDescent="0.2">
      <c r="P99544" s="223"/>
      <c r="Q99544" s="223"/>
      <c r="R99544" s="223"/>
    </row>
    <row r="99590" spans="16:18" x14ac:dyDescent="0.2">
      <c r="P99590" s="223"/>
      <c r="Q99590" s="223"/>
      <c r="R99590" s="223"/>
    </row>
    <row r="99636" spans="16:18" x14ac:dyDescent="0.2">
      <c r="P99636" s="223"/>
      <c r="Q99636" s="223"/>
      <c r="R99636" s="223"/>
    </row>
    <row r="99682" spans="16:18" x14ac:dyDescent="0.2">
      <c r="P99682" s="223"/>
      <c r="Q99682" s="223"/>
      <c r="R99682" s="223"/>
    </row>
    <row r="99728" spans="16:18" x14ac:dyDescent="0.2">
      <c r="P99728" s="223"/>
      <c r="Q99728" s="223"/>
      <c r="R99728" s="223"/>
    </row>
    <row r="99774" spans="16:18" x14ac:dyDescent="0.2">
      <c r="P99774" s="223"/>
      <c r="Q99774" s="223"/>
      <c r="R99774" s="223"/>
    </row>
    <row r="99820" spans="16:18" x14ac:dyDescent="0.2">
      <c r="P99820" s="223"/>
      <c r="Q99820" s="223"/>
      <c r="R99820" s="223"/>
    </row>
    <row r="99866" spans="16:18" x14ac:dyDescent="0.2">
      <c r="P99866" s="223"/>
      <c r="Q99866" s="223"/>
      <c r="R99866" s="223"/>
    </row>
    <row r="99912" spans="16:18" x14ac:dyDescent="0.2">
      <c r="P99912" s="223"/>
      <c r="Q99912" s="223"/>
      <c r="R99912" s="223"/>
    </row>
    <row r="99958" spans="16:18" x14ac:dyDescent="0.2">
      <c r="P99958" s="223"/>
      <c r="Q99958" s="223"/>
      <c r="R99958" s="223"/>
    </row>
    <row r="100004" spans="16:18" x14ac:dyDescent="0.2">
      <c r="P100004" s="223"/>
      <c r="Q100004" s="223"/>
      <c r="R100004" s="223"/>
    </row>
    <row r="100050" spans="16:18" x14ac:dyDescent="0.2">
      <c r="P100050" s="223"/>
      <c r="Q100050" s="223"/>
      <c r="R100050" s="223"/>
    </row>
    <row r="100096" spans="16:18" x14ac:dyDescent="0.2">
      <c r="P100096" s="223"/>
      <c r="Q100096" s="223"/>
      <c r="R100096" s="223"/>
    </row>
    <row r="100142" spans="16:18" x14ac:dyDescent="0.2">
      <c r="P100142" s="223"/>
      <c r="Q100142" s="223"/>
      <c r="R100142" s="223"/>
    </row>
    <row r="100188" spans="16:18" x14ac:dyDescent="0.2">
      <c r="P100188" s="223"/>
      <c r="Q100188" s="223"/>
      <c r="R100188" s="223"/>
    </row>
    <row r="100234" spans="16:18" x14ac:dyDescent="0.2">
      <c r="P100234" s="223"/>
      <c r="Q100234" s="223"/>
      <c r="R100234" s="223"/>
    </row>
    <row r="100280" spans="16:18" x14ac:dyDescent="0.2">
      <c r="P100280" s="223"/>
      <c r="Q100280" s="223"/>
      <c r="R100280" s="223"/>
    </row>
    <row r="100326" spans="16:18" x14ac:dyDescent="0.2">
      <c r="P100326" s="223"/>
      <c r="Q100326" s="223"/>
      <c r="R100326" s="223"/>
    </row>
    <row r="100372" spans="16:18" x14ac:dyDescent="0.2">
      <c r="P100372" s="223"/>
      <c r="Q100372" s="223"/>
      <c r="R100372" s="223"/>
    </row>
    <row r="100418" spans="16:18" x14ac:dyDescent="0.2">
      <c r="P100418" s="223"/>
      <c r="Q100418" s="223"/>
      <c r="R100418" s="223"/>
    </row>
    <row r="100464" spans="16:18" x14ac:dyDescent="0.2">
      <c r="P100464" s="223"/>
      <c r="Q100464" s="223"/>
      <c r="R100464" s="223"/>
    </row>
    <row r="100510" spans="16:18" x14ac:dyDescent="0.2">
      <c r="P100510" s="223"/>
      <c r="Q100510" s="223"/>
      <c r="R100510" s="223"/>
    </row>
    <row r="100556" spans="16:18" x14ac:dyDescent="0.2">
      <c r="P100556" s="223"/>
      <c r="Q100556" s="223"/>
      <c r="R100556" s="223"/>
    </row>
    <row r="100602" spans="16:18" x14ac:dyDescent="0.2">
      <c r="P100602" s="223"/>
      <c r="Q100602" s="223"/>
      <c r="R100602" s="223"/>
    </row>
    <row r="100648" spans="16:18" x14ac:dyDescent="0.2">
      <c r="P100648" s="223"/>
      <c r="Q100648" s="223"/>
      <c r="R100648" s="223"/>
    </row>
    <row r="100694" spans="16:18" x14ac:dyDescent="0.2">
      <c r="P100694" s="223"/>
      <c r="Q100694" s="223"/>
      <c r="R100694" s="223"/>
    </row>
    <row r="100740" spans="16:18" x14ac:dyDescent="0.2">
      <c r="P100740" s="223"/>
      <c r="Q100740" s="223"/>
      <c r="R100740" s="223"/>
    </row>
    <row r="100786" spans="16:18" x14ac:dyDescent="0.2">
      <c r="P100786" s="223"/>
      <c r="Q100786" s="223"/>
      <c r="R100786" s="223"/>
    </row>
    <row r="100832" spans="16:18" x14ac:dyDescent="0.2">
      <c r="P100832" s="223"/>
      <c r="Q100832" s="223"/>
      <c r="R100832" s="223"/>
    </row>
    <row r="100878" spans="16:18" x14ac:dyDescent="0.2">
      <c r="P100878" s="223"/>
      <c r="Q100878" s="223"/>
      <c r="R100878" s="223"/>
    </row>
    <row r="100924" spans="16:18" x14ac:dyDescent="0.2">
      <c r="P100924" s="223"/>
      <c r="Q100924" s="223"/>
      <c r="R100924" s="223"/>
    </row>
    <row r="100970" spans="16:18" x14ac:dyDescent="0.2">
      <c r="P100970" s="223"/>
      <c r="Q100970" s="223"/>
      <c r="R100970" s="223"/>
    </row>
    <row r="101016" spans="16:18" x14ac:dyDescent="0.2">
      <c r="P101016" s="223"/>
      <c r="Q101016" s="223"/>
      <c r="R101016" s="223"/>
    </row>
    <row r="101062" spans="16:18" x14ac:dyDescent="0.2">
      <c r="P101062" s="223"/>
      <c r="Q101062" s="223"/>
      <c r="R101062" s="223"/>
    </row>
    <row r="101108" spans="16:18" x14ac:dyDescent="0.2">
      <c r="P101108" s="223"/>
      <c r="Q101108" s="223"/>
      <c r="R101108" s="223"/>
    </row>
    <row r="101154" spans="16:18" x14ac:dyDescent="0.2">
      <c r="P101154" s="223"/>
      <c r="Q101154" s="223"/>
      <c r="R101154" s="223"/>
    </row>
    <row r="101200" spans="16:18" x14ac:dyDescent="0.2">
      <c r="P101200" s="223"/>
      <c r="Q101200" s="223"/>
      <c r="R101200" s="223"/>
    </row>
    <row r="101246" spans="16:18" x14ac:dyDescent="0.2">
      <c r="P101246" s="223"/>
      <c r="Q101246" s="223"/>
      <c r="R101246" s="223"/>
    </row>
    <row r="101292" spans="16:18" x14ac:dyDescent="0.2">
      <c r="P101292" s="223"/>
      <c r="Q101292" s="223"/>
      <c r="R101292" s="223"/>
    </row>
    <row r="101338" spans="16:18" x14ac:dyDescent="0.2">
      <c r="P101338" s="223"/>
      <c r="Q101338" s="223"/>
      <c r="R101338" s="223"/>
    </row>
    <row r="101384" spans="16:18" x14ac:dyDescent="0.2">
      <c r="P101384" s="223"/>
      <c r="Q101384" s="223"/>
      <c r="R101384" s="223"/>
    </row>
    <row r="101430" spans="16:18" x14ac:dyDescent="0.2">
      <c r="P101430" s="223"/>
      <c r="Q101430" s="223"/>
      <c r="R101430" s="223"/>
    </row>
    <row r="101476" spans="16:18" x14ac:dyDescent="0.2">
      <c r="P101476" s="223"/>
      <c r="Q101476" s="223"/>
      <c r="R101476" s="223"/>
    </row>
    <row r="101522" spans="16:18" x14ac:dyDescent="0.2">
      <c r="P101522" s="223"/>
      <c r="Q101522" s="223"/>
      <c r="R101522" s="223"/>
    </row>
    <row r="101568" spans="16:18" x14ac:dyDescent="0.2">
      <c r="P101568" s="223"/>
      <c r="Q101568" s="223"/>
      <c r="R101568" s="223"/>
    </row>
    <row r="101614" spans="16:18" x14ac:dyDescent="0.2">
      <c r="P101614" s="223"/>
      <c r="Q101614" s="223"/>
      <c r="R101614" s="223"/>
    </row>
    <row r="101660" spans="16:18" x14ac:dyDescent="0.2">
      <c r="P101660" s="223"/>
      <c r="Q101660" s="223"/>
      <c r="R101660" s="223"/>
    </row>
    <row r="101706" spans="16:18" x14ac:dyDescent="0.2">
      <c r="P101706" s="223"/>
      <c r="Q101706" s="223"/>
      <c r="R101706" s="223"/>
    </row>
    <row r="101752" spans="16:18" x14ac:dyDescent="0.2">
      <c r="P101752" s="223"/>
      <c r="Q101752" s="223"/>
      <c r="R101752" s="223"/>
    </row>
    <row r="101798" spans="16:18" x14ac:dyDescent="0.2">
      <c r="P101798" s="223"/>
      <c r="Q101798" s="223"/>
      <c r="R101798" s="223"/>
    </row>
    <row r="101844" spans="16:18" x14ac:dyDescent="0.2">
      <c r="P101844" s="223"/>
      <c r="Q101844" s="223"/>
      <c r="R101844" s="223"/>
    </row>
    <row r="101890" spans="16:18" x14ac:dyDescent="0.2">
      <c r="P101890" s="223"/>
      <c r="Q101890" s="223"/>
      <c r="R101890" s="223"/>
    </row>
    <row r="101936" spans="16:18" x14ac:dyDescent="0.2">
      <c r="P101936" s="223"/>
      <c r="Q101936" s="223"/>
      <c r="R101936" s="223"/>
    </row>
    <row r="101982" spans="16:18" x14ac:dyDescent="0.2">
      <c r="P101982" s="223"/>
      <c r="Q101982" s="223"/>
      <c r="R101982" s="223"/>
    </row>
    <row r="102028" spans="16:18" x14ac:dyDescent="0.2">
      <c r="P102028" s="223"/>
      <c r="Q102028" s="223"/>
      <c r="R102028" s="223"/>
    </row>
    <row r="102074" spans="16:18" x14ac:dyDescent="0.2">
      <c r="P102074" s="223"/>
      <c r="Q102074" s="223"/>
      <c r="R102074" s="223"/>
    </row>
    <row r="102120" spans="16:18" x14ac:dyDescent="0.2">
      <c r="P102120" s="223"/>
      <c r="Q102120" s="223"/>
      <c r="R102120" s="223"/>
    </row>
    <row r="102166" spans="16:18" x14ac:dyDescent="0.2">
      <c r="P102166" s="223"/>
      <c r="Q102166" s="223"/>
      <c r="R102166" s="223"/>
    </row>
    <row r="102212" spans="16:18" x14ac:dyDescent="0.2">
      <c r="P102212" s="223"/>
      <c r="Q102212" s="223"/>
      <c r="R102212" s="223"/>
    </row>
    <row r="102258" spans="16:18" x14ac:dyDescent="0.2">
      <c r="P102258" s="223"/>
      <c r="Q102258" s="223"/>
      <c r="R102258" s="223"/>
    </row>
    <row r="102304" spans="16:18" x14ac:dyDescent="0.2">
      <c r="P102304" s="223"/>
      <c r="Q102304" s="223"/>
      <c r="R102304" s="223"/>
    </row>
    <row r="102350" spans="16:18" x14ac:dyDescent="0.2">
      <c r="P102350" s="223"/>
      <c r="Q102350" s="223"/>
      <c r="R102350" s="223"/>
    </row>
    <row r="102396" spans="16:18" x14ac:dyDescent="0.2">
      <c r="P102396" s="223"/>
      <c r="Q102396" s="223"/>
      <c r="R102396" s="223"/>
    </row>
    <row r="102442" spans="16:18" x14ac:dyDescent="0.2">
      <c r="P102442" s="223"/>
      <c r="Q102442" s="223"/>
      <c r="R102442" s="223"/>
    </row>
    <row r="102488" spans="16:18" x14ac:dyDescent="0.2">
      <c r="P102488" s="223"/>
      <c r="Q102488" s="223"/>
      <c r="R102488" s="223"/>
    </row>
    <row r="102534" spans="16:18" x14ac:dyDescent="0.2">
      <c r="P102534" s="223"/>
      <c r="Q102534" s="223"/>
      <c r="R102534" s="223"/>
    </row>
    <row r="102580" spans="16:18" x14ac:dyDescent="0.2">
      <c r="P102580" s="223"/>
      <c r="Q102580" s="223"/>
      <c r="R102580" s="223"/>
    </row>
    <row r="102626" spans="16:18" x14ac:dyDescent="0.2">
      <c r="P102626" s="223"/>
      <c r="Q102626" s="223"/>
      <c r="R102626" s="223"/>
    </row>
    <row r="102672" spans="16:18" x14ac:dyDescent="0.2">
      <c r="P102672" s="223"/>
      <c r="Q102672" s="223"/>
      <c r="R102672" s="223"/>
    </row>
    <row r="102718" spans="16:18" x14ac:dyDescent="0.2">
      <c r="P102718" s="223"/>
      <c r="Q102718" s="223"/>
      <c r="R102718" s="223"/>
    </row>
    <row r="102764" spans="16:18" x14ac:dyDescent="0.2">
      <c r="P102764" s="223"/>
      <c r="Q102764" s="223"/>
      <c r="R102764" s="223"/>
    </row>
    <row r="102810" spans="16:18" x14ac:dyDescent="0.2">
      <c r="P102810" s="223"/>
      <c r="Q102810" s="223"/>
      <c r="R102810" s="223"/>
    </row>
    <row r="102856" spans="16:18" x14ac:dyDescent="0.2">
      <c r="P102856" s="223"/>
      <c r="Q102856" s="223"/>
      <c r="R102856" s="223"/>
    </row>
    <row r="102902" spans="16:18" x14ac:dyDescent="0.2">
      <c r="P102902" s="223"/>
      <c r="Q102902" s="223"/>
      <c r="R102902" s="223"/>
    </row>
    <row r="102948" spans="16:18" x14ac:dyDescent="0.2">
      <c r="P102948" s="223"/>
      <c r="Q102948" s="223"/>
      <c r="R102948" s="223"/>
    </row>
    <row r="102994" spans="16:18" x14ac:dyDescent="0.2">
      <c r="P102994" s="223"/>
      <c r="Q102994" s="223"/>
      <c r="R102994" s="223"/>
    </row>
    <row r="103040" spans="16:18" x14ac:dyDescent="0.2">
      <c r="P103040" s="223"/>
      <c r="Q103040" s="223"/>
      <c r="R103040" s="223"/>
    </row>
    <row r="103086" spans="16:18" x14ac:dyDescent="0.2">
      <c r="P103086" s="223"/>
      <c r="Q103086" s="223"/>
      <c r="R103086" s="223"/>
    </row>
    <row r="103132" spans="16:18" x14ac:dyDescent="0.2">
      <c r="P103132" s="223"/>
      <c r="Q103132" s="223"/>
      <c r="R103132" s="223"/>
    </row>
    <row r="103178" spans="16:18" x14ac:dyDescent="0.2">
      <c r="P103178" s="223"/>
      <c r="Q103178" s="223"/>
      <c r="R103178" s="223"/>
    </row>
    <row r="103224" spans="16:18" x14ac:dyDescent="0.2">
      <c r="P103224" s="223"/>
      <c r="Q103224" s="223"/>
      <c r="R103224" s="223"/>
    </row>
    <row r="103270" spans="16:18" x14ac:dyDescent="0.2">
      <c r="P103270" s="223"/>
      <c r="Q103270" s="223"/>
      <c r="R103270" s="223"/>
    </row>
    <row r="103316" spans="16:18" x14ac:dyDescent="0.2">
      <c r="P103316" s="223"/>
      <c r="Q103316" s="223"/>
      <c r="R103316" s="223"/>
    </row>
    <row r="103362" spans="16:18" x14ac:dyDescent="0.2">
      <c r="P103362" s="223"/>
      <c r="Q103362" s="223"/>
      <c r="R103362" s="223"/>
    </row>
    <row r="103408" spans="16:18" x14ac:dyDescent="0.2">
      <c r="P103408" s="223"/>
      <c r="Q103408" s="223"/>
      <c r="R103408" s="223"/>
    </row>
    <row r="103454" spans="16:18" x14ac:dyDescent="0.2">
      <c r="P103454" s="223"/>
      <c r="Q103454" s="223"/>
      <c r="R103454" s="223"/>
    </row>
    <row r="103500" spans="16:18" x14ac:dyDescent="0.2">
      <c r="P103500" s="223"/>
      <c r="Q103500" s="223"/>
      <c r="R103500" s="223"/>
    </row>
    <row r="103546" spans="16:18" x14ac:dyDescent="0.2">
      <c r="P103546" s="223"/>
      <c r="Q103546" s="223"/>
      <c r="R103546" s="223"/>
    </row>
    <row r="103592" spans="16:18" x14ac:dyDescent="0.2">
      <c r="P103592" s="223"/>
      <c r="Q103592" s="223"/>
      <c r="R103592" s="223"/>
    </row>
    <row r="103638" spans="16:18" x14ac:dyDescent="0.2">
      <c r="P103638" s="223"/>
      <c r="Q103638" s="223"/>
      <c r="R103638" s="223"/>
    </row>
    <row r="103684" spans="16:18" x14ac:dyDescent="0.2">
      <c r="P103684" s="223"/>
      <c r="Q103684" s="223"/>
      <c r="R103684" s="223"/>
    </row>
    <row r="103730" spans="16:18" x14ac:dyDescent="0.2">
      <c r="P103730" s="223"/>
      <c r="Q103730" s="223"/>
      <c r="R103730" s="223"/>
    </row>
    <row r="103776" spans="16:18" x14ac:dyDescent="0.2">
      <c r="P103776" s="223"/>
      <c r="Q103776" s="223"/>
      <c r="R103776" s="223"/>
    </row>
    <row r="103822" spans="16:18" x14ac:dyDescent="0.2">
      <c r="P103822" s="223"/>
      <c r="Q103822" s="223"/>
      <c r="R103822" s="223"/>
    </row>
    <row r="103868" spans="16:18" x14ac:dyDescent="0.2">
      <c r="P103868" s="223"/>
      <c r="Q103868" s="223"/>
      <c r="R103868" s="223"/>
    </row>
    <row r="103914" spans="16:18" x14ac:dyDescent="0.2">
      <c r="P103914" s="223"/>
      <c r="Q103914" s="223"/>
      <c r="R103914" s="223"/>
    </row>
    <row r="103960" spans="16:18" x14ac:dyDescent="0.2">
      <c r="P103960" s="223"/>
      <c r="Q103960" s="223"/>
      <c r="R103960" s="223"/>
    </row>
    <row r="104006" spans="16:18" x14ac:dyDescent="0.2">
      <c r="P104006" s="223"/>
      <c r="Q104006" s="223"/>
      <c r="R104006" s="223"/>
    </row>
    <row r="104052" spans="16:18" x14ac:dyDescent="0.2">
      <c r="P104052" s="223"/>
      <c r="Q104052" s="223"/>
      <c r="R104052" s="223"/>
    </row>
    <row r="104098" spans="16:18" x14ac:dyDescent="0.2">
      <c r="P104098" s="223"/>
      <c r="Q104098" s="223"/>
      <c r="R104098" s="223"/>
    </row>
    <row r="104144" spans="16:18" x14ac:dyDescent="0.2">
      <c r="P104144" s="223"/>
      <c r="Q104144" s="223"/>
      <c r="R104144" s="223"/>
    </row>
    <row r="104190" spans="16:18" x14ac:dyDescent="0.2">
      <c r="P104190" s="223"/>
      <c r="Q104190" s="223"/>
      <c r="R104190" s="223"/>
    </row>
    <row r="104236" spans="16:18" x14ac:dyDescent="0.2">
      <c r="P104236" s="223"/>
      <c r="Q104236" s="223"/>
      <c r="R104236" s="223"/>
    </row>
    <row r="104282" spans="16:18" x14ac:dyDescent="0.2">
      <c r="P104282" s="223"/>
      <c r="Q104282" s="223"/>
      <c r="R104282" s="223"/>
    </row>
    <row r="104328" spans="16:18" x14ac:dyDescent="0.2">
      <c r="P104328" s="223"/>
      <c r="Q104328" s="223"/>
      <c r="R104328" s="223"/>
    </row>
    <row r="104374" spans="16:18" x14ac:dyDescent="0.2">
      <c r="P104374" s="223"/>
      <c r="Q104374" s="223"/>
      <c r="R104374" s="223"/>
    </row>
    <row r="104420" spans="16:18" x14ac:dyDescent="0.2">
      <c r="P104420" s="223"/>
      <c r="Q104420" s="223"/>
      <c r="R104420" s="223"/>
    </row>
    <row r="104466" spans="16:18" x14ac:dyDescent="0.2">
      <c r="P104466" s="223"/>
      <c r="Q104466" s="223"/>
      <c r="R104466" s="223"/>
    </row>
    <row r="104512" spans="16:18" x14ac:dyDescent="0.2">
      <c r="P104512" s="223"/>
      <c r="Q104512" s="223"/>
      <c r="R104512" s="223"/>
    </row>
    <row r="104558" spans="16:18" x14ac:dyDescent="0.2">
      <c r="P104558" s="223"/>
      <c r="Q104558" s="223"/>
      <c r="R104558" s="223"/>
    </row>
    <row r="104604" spans="16:18" x14ac:dyDescent="0.2">
      <c r="P104604" s="223"/>
      <c r="Q104604" s="223"/>
      <c r="R104604" s="223"/>
    </row>
    <row r="104650" spans="16:18" x14ac:dyDescent="0.2">
      <c r="P104650" s="223"/>
      <c r="Q104650" s="223"/>
      <c r="R104650" s="223"/>
    </row>
    <row r="104696" spans="16:18" x14ac:dyDescent="0.2">
      <c r="P104696" s="223"/>
      <c r="Q104696" s="223"/>
      <c r="R104696" s="223"/>
    </row>
    <row r="104742" spans="16:18" x14ac:dyDescent="0.2">
      <c r="P104742" s="223"/>
      <c r="Q104742" s="223"/>
      <c r="R104742" s="223"/>
    </row>
    <row r="104788" spans="16:18" x14ac:dyDescent="0.2">
      <c r="P104788" s="223"/>
      <c r="Q104788" s="223"/>
      <c r="R104788" s="223"/>
    </row>
    <row r="104834" spans="16:18" x14ac:dyDescent="0.2">
      <c r="P104834" s="223"/>
      <c r="Q104834" s="223"/>
      <c r="R104834" s="223"/>
    </row>
    <row r="104880" spans="16:18" x14ac:dyDescent="0.2">
      <c r="P104880" s="223"/>
      <c r="Q104880" s="223"/>
      <c r="R104880" s="223"/>
    </row>
    <row r="104926" spans="16:18" x14ac:dyDescent="0.2">
      <c r="P104926" s="223"/>
      <c r="Q104926" s="223"/>
      <c r="R104926" s="223"/>
    </row>
    <row r="104972" spans="16:18" x14ac:dyDescent="0.2">
      <c r="P104972" s="223"/>
      <c r="Q104972" s="223"/>
      <c r="R104972" s="223"/>
    </row>
    <row r="105018" spans="16:18" x14ac:dyDescent="0.2">
      <c r="P105018" s="223"/>
      <c r="Q105018" s="223"/>
      <c r="R105018" s="223"/>
    </row>
    <row r="105064" spans="16:18" x14ac:dyDescent="0.2">
      <c r="P105064" s="223"/>
      <c r="Q105064" s="223"/>
      <c r="R105064" s="223"/>
    </row>
    <row r="105110" spans="16:18" x14ac:dyDescent="0.2">
      <c r="P105110" s="223"/>
      <c r="Q105110" s="223"/>
      <c r="R105110" s="223"/>
    </row>
    <row r="105156" spans="16:18" x14ac:dyDescent="0.2">
      <c r="P105156" s="223"/>
      <c r="Q105156" s="223"/>
      <c r="R105156" s="223"/>
    </row>
    <row r="105202" spans="16:18" x14ac:dyDescent="0.2">
      <c r="P105202" s="223"/>
      <c r="Q105202" s="223"/>
      <c r="R105202" s="223"/>
    </row>
    <row r="105248" spans="16:18" x14ac:dyDescent="0.2">
      <c r="P105248" s="223"/>
      <c r="Q105248" s="223"/>
      <c r="R105248" s="223"/>
    </row>
    <row r="105294" spans="16:18" x14ac:dyDescent="0.2">
      <c r="P105294" s="223"/>
      <c r="Q105294" s="223"/>
      <c r="R105294" s="223"/>
    </row>
    <row r="105340" spans="16:18" x14ac:dyDescent="0.2">
      <c r="P105340" s="223"/>
      <c r="Q105340" s="223"/>
      <c r="R105340" s="223"/>
    </row>
    <row r="105386" spans="16:18" x14ac:dyDescent="0.2">
      <c r="P105386" s="223"/>
      <c r="Q105386" s="223"/>
      <c r="R105386" s="223"/>
    </row>
    <row r="105432" spans="16:18" x14ac:dyDescent="0.2">
      <c r="P105432" s="223"/>
      <c r="Q105432" s="223"/>
      <c r="R105432" s="223"/>
    </row>
    <row r="105478" spans="16:18" x14ac:dyDescent="0.2">
      <c r="P105478" s="223"/>
      <c r="Q105478" s="223"/>
      <c r="R105478" s="223"/>
    </row>
    <row r="105524" spans="16:18" x14ac:dyDescent="0.2">
      <c r="P105524" s="223"/>
      <c r="Q105524" s="223"/>
      <c r="R105524" s="223"/>
    </row>
    <row r="105570" spans="16:18" x14ac:dyDescent="0.2">
      <c r="P105570" s="223"/>
      <c r="Q105570" s="223"/>
      <c r="R105570" s="223"/>
    </row>
    <row r="105616" spans="16:18" x14ac:dyDescent="0.2">
      <c r="P105616" s="223"/>
      <c r="Q105616" s="223"/>
      <c r="R105616" s="223"/>
    </row>
    <row r="105662" spans="16:18" x14ac:dyDescent="0.2">
      <c r="P105662" s="223"/>
      <c r="Q105662" s="223"/>
      <c r="R105662" s="223"/>
    </row>
    <row r="105708" spans="16:18" x14ac:dyDescent="0.2">
      <c r="P105708" s="223"/>
      <c r="Q105708" s="223"/>
      <c r="R105708" s="223"/>
    </row>
    <row r="105754" spans="16:18" x14ac:dyDescent="0.2">
      <c r="P105754" s="223"/>
      <c r="Q105754" s="223"/>
      <c r="R105754" s="223"/>
    </row>
    <row r="105800" spans="16:18" x14ac:dyDescent="0.2">
      <c r="P105800" s="223"/>
      <c r="Q105800" s="223"/>
      <c r="R105800" s="223"/>
    </row>
    <row r="105846" spans="16:18" x14ac:dyDescent="0.2">
      <c r="P105846" s="223"/>
      <c r="Q105846" s="223"/>
      <c r="R105846" s="223"/>
    </row>
    <row r="105892" spans="16:18" x14ac:dyDescent="0.2">
      <c r="P105892" s="223"/>
      <c r="Q105892" s="223"/>
      <c r="R105892" s="223"/>
    </row>
    <row r="105938" spans="16:18" x14ac:dyDescent="0.2">
      <c r="P105938" s="223"/>
      <c r="Q105938" s="223"/>
      <c r="R105938" s="223"/>
    </row>
    <row r="105984" spans="16:18" x14ac:dyDescent="0.2">
      <c r="P105984" s="223"/>
      <c r="Q105984" s="223"/>
      <c r="R105984" s="223"/>
    </row>
    <row r="106030" spans="16:18" x14ac:dyDescent="0.2">
      <c r="P106030" s="223"/>
      <c r="Q106030" s="223"/>
      <c r="R106030" s="223"/>
    </row>
    <row r="106076" spans="16:18" x14ac:dyDescent="0.2">
      <c r="P106076" s="223"/>
      <c r="Q106076" s="223"/>
      <c r="R106076" s="223"/>
    </row>
    <row r="106122" spans="16:18" x14ac:dyDescent="0.2">
      <c r="P106122" s="223"/>
      <c r="Q106122" s="223"/>
      <c r="R106122" s="223"/>
    </row>
    <row r="106168" spans="16:18" x14ac:dyDescent="0.2">
      <c r="P106168" s="223"/>
      <c r="Q106168" s="223"/>
      <c r="R106168" s="223"/>
    </row>
    <row r="106214" spans="16:18" x14ac:dyDescent="0.2">
      <c r="P106214" s="223"/>
      <c r="Q106214" s="223"/>
      <c r="R106214" s="223"/>
    </row>
    <row r="106260" spans="16:18" x14ac:dyDescent="0.2">
      <c r="P106260" s="223"/>
      <c r="Q106260" s="223"/>
      <c r="R106260" s="223"/>
    </row>
    <row r="106306" spans="16:18" x14ac:dyDescent="0.2">
      <c r="P106306" s="223"/>
      <c r="Q106306" s="223"/>
      <c r="R106306" s="223"/>
    </row>
    <row r="106352" spans="16:18" x14ac:dyDescent="0.2">
      <c r="P106352" s="223"/>
      <c r="Q106352" s="223"/>
      <c r="R106352" s="223"/>
    </row>
    <row r="106398" spans="16:18" x14ac:dyDescent="0.2">
      <c r="P106398" s="223"/>
      <c r="Q106398" s="223"/>
      <c r="R106398" s="223"/>
    </row>
    <row r="106444" spans="16:18" x14ac:dyDescent="0.2">
      <c r="P106444" s="223"/>
      <c r="Q106444" s="223"/>
      <c r="R106444" s="223"/>
    </row>
    <row r="106490" spans="16:18" x14ac:dyDescent="0.2">
      <c r="P106490" s="223"/>
      <c r="Q106490" s="223"/>
      <c r="R106490" s="223"/>
    </row>
    <row r="106536" spans="16:18" x14ac:dyDescent="0.2">
      <c r="P106536" s="223"/>
      <c r="Q106536" s="223"/>
      <c r="R106536" s="223"/>
    </row>
    <row r="106582" spans="16:18" x14ac:dyDescent="0.2">
      <c r="P106582" s="223"/>
      <c r="Q106582" s="223"/>
      <c r="R106582" s="223"/>
    </row>
    <row r="106628" spans="16:18" x14ac:dyDescent="0.2">
      <c r="P106628" s="223"/>
      <c r="Q106628" s="223"/>
      <c r="R106628" s="223"/>
    </row>
    <row r="106674" spans="16:18" x14ac:dyDescent="0.2">
      <c r="P106674" s="223"/>
      <c r="Q106674" s="223"/>
      <c r="R106674" s="223"/>
    </row>
    <row r="106720" spans="16:18" x14ac:dyDescent="0.2">
      <c r="P106720" s="223"/>
      <c r="Q106720" s="223"/>
      <c r="R106720" s="223"/>
    </row>
    <row r="106766" spans="16:18" x14ac:dyDescent="0.2">
      <c r="P106766" s="223"/>
      <c r="Q106766" s="223"/>
      <c r="R106766" s="223"/>
    </row>
    <row r="106812" spans="16:18" x14ac:dyDescent="0.2">
      <c r="P106812" s="223"/>
      <c r="Q106812" s="223"/>
      <c r="R106812" s="223"/>
    </row>
    <row r="106858" spans="16:18" x14ac:dyDescent="0.2">
      <c r="P106858" s="223"/>
      <c r="Q106858" s="223"/>
      <c r="R106858" s="223"/>
    </row>
    <row r="106904" spans="16:18" x14ac:dyDescent="0.2">
      <c r="P106904" s="223"/>
      <c r="Q106904" s="223"/>
      <c r="R106904" s="223"/>
    </row>
    <row r="106950" spans="16:18" x14ac:dyDescent="0.2">
      <c r="P106950" s="223"/>
      <c r="Q106950" s="223"/>
      <c r="R106950" s="223"/>
    </row>
    <row r="106996" spans="16:18" x14ac:dyDescent="0.2">
      <c r="P106996" s="223"/>
      <c r="Q106996" s="223"/>
      <c r="R106996" s="223"/>
    </row>
    <row r="107042" spans="16:18" x14ac:dyDescent="0.2">
      <c r="P107042" s="223"/>
      <c r="Q107042" s="223"/>
      <c r="R107042" s="223"/>
    </row>
    <row r="107088" spans="16:18" x14ac:dyDescent="0.2">
      <c r="P107088" s="223"/>
      <c r="Q107088" s="223"/>
      <c r="R107088" s="223"/>
    </row>
    <row r="107134" spans="16:18" x14ac:dyDescent="0.2">
      <c r="P107134" s="223"/>
      <c r="Q107134" s="223"/>
      <c r="R107134" s="223"/>
    </row>
    <row r="107180" spans="16:18" x14ac:dyDescent="0.2">
      <c r="P107180" s="223"/>
      <c r="Q107180" s="223"/>
      <c r="R107180" s="223"/>
    </row>
    <row r="107226" spans="16:18" x14ac:dyDescent="0.2">
      <c r="P107226" s="223"/>
      <c r="Q107226" s="223"/>
      <c r="R107226" s="223"/>
    </row>
    <row r="107272" spans="16:18" x14ac:dyDescent="0.2">
      <c r="P107272" s="223"/>
      <c r="Q107272" s="223"/>
      <c r="R107272" s="223"/>
    </row>
    <row r="107318" spans="16:18" x14ac:dyDescent="0.2">
      <c r="P107318" s="223"/>
      <c r="Q107318" s="223"/>
      <c r="R107318" s="223"/>
    </row>
    <row r="107364" spans="16:18" x14ac:dyDescent="0.2">
      <c r="P107364" s="223"/>
      <c r="Q107364" s="223"/>
      <c r="R107364" s="223"/>
    </row>
    <row r="107410" spans="16:18" x14ac:dyDescent="0.2">
      <c r="P107410" s="223"/>
      <c r="Q107410" s="223"/>
      <c r="R107410" s="223"/>
    </row>
    <row r="107456" spans="16:18" x14ac:dyDescent="0.2">
      <c r="P107456" s="223"/>
      <c r="Q107456" s="223"/>
      <c r="R107456" s="223"/>
    </row>
    <row r="107502" spans="16:18" x14ac:dyDescent="0.2">
      <c r="P107502" s="223"/>
      <c r="Q107502" s="223"/>
      <c r="R107502" s="223"/>
    </row>
    <row r="107548" spans="16:18" x14ac:dyDescent="0.2">
      <c r="P107548" s="223"/>
      <c r="Q107548" s="223"/>
      <c r="R107548" s="223"/>
    </row>
    <row r="107594" spans="16:18" x14ac:dyDescent="0.2">
      <c r="P107594" s="223"/>
      <c r="Q107594" s="223"/>
      <c r="R107594" s="223"/>
    </row>
    <row r="107640" spans="16:18" x14ac:dyDescent="0.2">
      <c r="P107640" s="223"/>
      <c r="Q107640" s="223"/>
      <c r="R107640" s="223"/>
    </row>
    <row r="107686" spans="16:18" x14ac:dyDescent="0.2">
      <c r="P107686" s="223"/>
      <c r="Q107686" s="223"/>
      <c r="R107686" s="223"/>
    </row>
    <row r="107732" spans="16:18" x14ac:dyDescent="0.2">
      <c r="P107732" s="223"/>
      <c r="Q107732" s="223"/>
      <c r="R107732" s="223"/>
    </row>
    <row r="107778" spans="16:18" x14ac:dyDescent="0.2">
      <c r="P107778" s="223"/>
      <c r="Q107778" s="223"/>
      <c r="R107778" s="223"/>
    </row>
    <row r="107824" spans="16:18" x14ac:dyDescent="0.2">
      <c r="P107824" s="223"/>
      <c r="Q107824" s="223"/>
      <c r="R107824" s="223"/>
    </row>
    <row r="107870" spans="16:18" x14ac:dyDescent="0.2">
      <c r="P107870" s="223"/>
      <c r="Q107870" s="223"/>
      <c r="R107870" s="223"/>
    </row>
    <row r="107916" spans="16:18" x14ac:dyDescent="0.2">
      <c r="P107916" s="223"/>
      <c r="Q107916" s="223"/>
      <c r="R107916" s="223"/>
    </row>
    <row r="107962" spans="16:18" x14ac:dyDescent="0.2">
      <c r="P107962" s="223"/>
      <c r="Q107962" s="223"/>
      <c r="R107962" s="223"/>
    </row>
    <row r="108008" spans="16:18" x14ac:dyDescent="0.2">
      <c r="P108008" s="223"/>
      <c r="Q108008" s="223"/>
      <c r="R108008" s="223"/>
    </row>
    <row r="108054" spans="16:18" x14ac:dyDescent="0.2">
      <c r="P108054" s="223"/>
      <c r="Q108054" s="223"/>
      <c r="R108054" s="223"/>
    </row>
    <row r="108100" spans="16:18" x14ac:dyDescent="0.2">
      <c r="P108100" s="223"/>
      <c r="Q108100" s="223"/>
      <c r="R108100" s="223"/>
    </row>
    <row r="108146" spans="16:18" x14ac:dyDescent="0.2">
      <c r="P108146" s="223"/>
      <c r="Q108146" s="223"/>
      <c r="R108146" s="223"/>
    </row>
    <row r="108192" spans="16:18" x14ac:dyDescent="0.2">
      <c r="P108192" s="223"/>
      <c r="Q108192" s="223"/>
      <c r="R108192" s="223"/>
    </row>
    <row r="108238" spans="16:18" x14ac:dyDescent="0.2">
      <c r="P108238" s="223"/>
      <c r="Q108238" s="223"/>
      <c r="R108238" s="223"/>
    </row>
    <row r="108284" spans="16:18" x14ac:dyDescent="0.2">
      <c r="P108284" s="223"/>
      <c r="Q108284" s="223"/>
      <c r="R108284" s="223"/>
    </row>
    <row r="108330" spans="16:18" x14ac:dyDescent="0.2">
      <c r="P108330" s="223"/>
      <c r="Q108330" s="223"/>
      <c r="R108330" s="223"/>
    </row>
    <row r="108376" spans="16:18" x14ac:dyDescent="0.2">
      <c r="P108376" s="223"/>
      <c r="Q108376" s="223"/>
      <c r="R108376" s="223"/>
    </row>
    <row r="108422" spans="16:18" x14ac:dyDescent="0.2">
      <c r="P108422" s="223"/>
      <c r="Q108422" s="223"/>
      <c r="R108422" s="223"/>
    </row>
    <row r="108468" spans="16:18" x14ac:dyDescent="0.2">
      <c r="P108468" s="223"/>
      <c r="Q108468" s="223"/>
      <c r="R108468" s="223"/>
    </row>
    <row r="108514" spans="16:18" x14ac:dyDescent="0.2">
      <c r="P108514" s="223"/>
      <c r="Q108514" s="223"/>
      <c r="R108514" s="223"/>
    </row>
    <row r="108560" spans="16:18" x14ac:dyDescent="0.2">
      <c r="P108560" s="223"/>
      <c r="Q108560" s="223"/>
      <c r="R108560" s="223"/>
    </row>
    <row r="108606" spans="16:18" x14ac:dyDescent="0.2">
      <c r="P108606" s="223"/>
      <c r="Q108606" s="223"/>
      <c r="R108606" s="223"/>
    </row>
    <row r="108652" spans="16:18" x14ac:dyDescent="0.2">
      <c r="P108652" s="223"/>
      <c r="Q108652" s="223"/>
      <c r="R108652" s="223"/>
    </row>
    <row r="108698" spans="16:18" x14ac:dyDescent="0.2">
      <c r="P108698" s="223"/>
      <c r="Q108698" s="223"/>
      <c r="R108698" s="223"/>
    </row>
    <row r="108744" spans="16:18" x14ac:dyDescent="0.2">
      <c r="P108744" s="223"/>
      <c r="Q108744" s="223"/>
      <c r="R108744" s="223"/>
    </row>
    <row r="108790" spans="16:18" x14ac:dyDescent="0.2">
      <c r="P108790" s="223"/>
      <c r="Q108790" s="223"/>
      <c r="R108790" s="223"/>
    </row>
    <row r="108836" spans="16:18" x14ac:dyDescent="0.2">
      <c r="P108836" s="223"/>
      <c r="Q108836" s="223"/>
      <c r="R108836" s="223"/>
    </row>
    <row r="108882" spans="16:18" x14ac:dyDescent="0.2">
      <c r="P108882" s="223"/>
      <c r="Q108882" s="223"/>
      <c r="R108882" s="223"/>
    </row>
    <row r="108928" spans="16:18" x14ac:dyDescent="0.2">
      <c r="P108928" s="223"/>
      <c r="Q108928" s="223"/>
      <c r="R108928" s="223"/>
    </row>
    <row r="108974" spans="16:18" x14ac:dyDescent="0.2">
      <c r="P108974" s="223"/>
      <c r="Q108974" s="223"/>
      <c r="R108974" s="223"/>
    </row>
    <row r="109020" spans="16:18" x14ac:dyDescent="0.2">
      <c r="P109020" s="223"/>
      <c r="Q109020" s="223"/>
      <c r="R109020" s="223"/>
    </row>
    <row r="109066" spans="16:18" x14ac:dyDescent="0.2">
      <c r="P109066" s="223"/>
      <c r="Q109066" s="223"/>
      <c r="R109066" s="223"/>
    </row>
    <row r="109112" spans="16:18" x14ac:dyDescent="0.2">
      <c r="P109112" s="223"/>
      <c r="Q109112" s="223"/>
      <c r="R109112" s="223"/>
    </row>
    <row r="109158" spans="16:18" x14ac:dyDescent="0.2">
      <c r="P109158" s="223"/>
      <c r="Q109158" s="223"/>
      <c r="R109158" s="223"/>
    </row>
    <row r="109204" spans="16:18" x14ac:dyDescent="0.2">
      <c r="P109204" s="223"/>
      <c r="Q109204" s="223"/>
      <c r="R109204" s="223"/>
    </row>
    <row r="109250" spans="16:18" x14ac:dyDescent="0.2">
      <c r="P109250" s="223"/>
      <c r="Q109250" s="223"/>
      <c r="R109250" s="223"/>
    </row>
    <row r="109296" spans="16:18" x14ac:dyDescent="0.2">
      <c r="P109296" s="223"/>
      <c r="Q109296" s="223"/>
      <c r="R109296" s="223"/>
    </row>
    <row r="109342" spans="16:18" x14ac:dyDescent="0.2">
      <c r="P109342" s="223"/>
      <c r="Q109342" s="223"/>
      <c r="R109342" s="223"/>
    </row>
    <row r="109388" spans="16:18" x14ac:dyDescent="0.2">
      <c r="P109388" s="223"/>
      <c r="Q109388" s="223"/>
      <c r="R109388" s="223"/>
    </row>
    <row r="109434" spans="16:18" x14ac:dyDescent="0.2">
      <c r="P109434" s="223"/>
      <c r="Q109434" s="223"/>
      <c r="R109434" s="223"/>
    </row>
    <row r="109480" spans="16:18" x14ac:dyDescent="0.2">
      <c r="P109480" s="223"/>
      <c r="Q109480" s="223"/>
      <c r="R109480" s="223"/>
    </row>
    <row r="109526" spans="16:18" x14ac:dyDescent="0.2">
      <c r="P109526" s="223"/>
      <c r="Q109526" s="223"/>
      <c r="R109526" s="223"/>
    </row>
    <row r="109572" spans="16:18" x14ac:dyDescent="0.2">
      <c r="P109572" s="223"/>
      <c r="Q109572" s="223"/>
      <c r="R109572" s="223"/>
    </row>
    <row r="109618" spans="16:18" x14ac:dyDescent="0.2">
      <c r="P109618" s="223"/>
      <c r="Q109618" s="223"/>
      <c r="R109618" s="223"/>
    </row>
    <row r="109664" spans="16:18" x14ac:dyDescent="0.2">
      <c r="P109664" s="223"/>
      <c r="Q109664" s="223"/>
      <c r="R109664" s="223"/>
    </row>
    <row r="109710" spans="16:18" x14ac:dyDescent="0.2">
      <c r="P109710" s="223"/>
      <c r="Q109710" s="223"/>
      <c r="R109710" s="223"/>
    </row>
    <row r="109756" spans="16:18" x14ac:dyDescent="0.2">
      <c r="P109756" s="223"/>
      <c r="Q109756" s="223"/>
      <c r="R109756" s="223"/>
    </row>
    <row r="109802" spans="16:18" x14ac:dyDescent="0.2">
      <c r="P109802" s="223"/>
      <c r="Q109802" s="223"/>
      <c r="R109802" s="223"/>
    </row>
    <row r="109848" spans="16:18" x14ac:dyDescent="0.2">
      <c r="P109848" s="223"/>
      <c r="Q109848" s="223"/>
      <c r="R109848" s="223"/>
    </row>
    <row r="109894" spans="16:18" x14ac:dyDescent="0.2">
      <c r="P109894" s="223"/>
      <c r="Q109894" s="223"/>
      <c r="R109894" s="223"/>
    </row>
    <row r="109940" spans="16:18" x14ac:dyDescent="0.2">
      <c r="P109940" s="223"/>
      <c r="Q109940" s="223"/>
      <c r="R109940" s="223"/>
    </row>
    <row r="109986" spans="16:18" x14ac:dyDescent="0.2">
      <c r="P109986" s="223"/>
      <c r="Q109986" s="223"/>
      <c r="R109986" s="223"/>
    </row>
    <row r="110032" spans="16:18" x14ac:dyDescent="0.2">
      <c r="P110032" s="223"/>
      <c r="Q110032" s="223"/>
      <c r="R110032" s="223"/>
    </row>
    <row r="110078" spans="16:18" x14ac:dyDescent="0.2">
      <c r="P110078" s="223"/>
      <c r="Q110078" s="223"/>
      <c r="R110078" s="223"/>
    </row>
    <row r="110124" spans="16:18" x14ac:dyDescent="0.2">
      <c r="P110124" s="223"/>
      <c r="Q110124" s="223"/>
      <c r="R110124" s="223"/>
    </row>
    <row r="110170" spans="16:18" x14ac:dyDescent="0.2">
      <c r="P110170" s="223"/>
      <c r="Q110170" s="223"/>
      <c r="R110170" s="223"/>
    </row>
    <row r="110216" spans="16:18" x14ac:dyDescent="0.2">
      <c r="P110216" s="223"/>
      <c r="Q110216" s="223"/>
      <c r="R110216" s="223"/>
    </row>
    <row r="110262" spans="16:18" x14ac:dyDescent="0.2">
      <c r="P110262" s="223"/>
      <c r="Q110262" s="223"/>
      <c r="R110262" s="223"/>
    </row>
    <row r="110308" spans="16:18" x14ac:dyDescent="0.2">
      <c r="P110308" s="223"/>
      <c r="Q110308" s="223"/>
      <c r="R110308" s="223"/>
    </row>
    <row r="110354" spans="16:18" x14ac:dyDescent="0.2">
      <c r="P110354" s="223"/>
      <c r="Q110354" s="223"/>
      <c r="R110354" s="223"/>
    </row>
    <row r="110400" spans="16:18" x14ac:dyDescent="0.2">
      <c r="P110400" s="223"/>
      <c r="Q110400" s="223"/>
      <c r="R110400" s="223"/>
    </row>
    <row r="110446" spans="16:18" x14ac:dyDescent="0.2">
      <c r="P110446" s="223"/>
      <c r="Q110446" s="223"/>
      <c r="R110446" s="223"/>
    </row>
    <row r="110492" spans="16:18" x14ac:dyDescent="0.2">
      <c r="P110492" s="223"/>
      <c r="Q110492" s="223"/>
      <c r="R110492" s="223"/>
    </row>
    <row r="110538" spans="16:18" x14ac:dyDescent="0.2">
      <c r="P110538" s="223"/>
      <c r="Q110538" s="223"/>
      <c r="R110538" s="223"/>
    </row>
    <row r="110584" spans="16:18" x14ac:dyDescent="0.2">
      <c r="P110584" s="223"/>
      <c r="Q110584" s="223"/>
      <c r="R110584" s="223"/>
    </row>
    <row r="110630" spans="16:18" x14ac:dyDescent="0.2">
      <c r="P110630" s="223"/>
      <c r="Q110630" s="223"/>
      <c r="R110630" s="223"/>
    </row>
    <row r="110676" spans="16:18" x14ac:dyDescent="0.2">
      <c r="P110676" s="223"/>
      <c r="Q110676" s="223"/>
      <c r="R110676" s="223"/>
    </row>
    <row r="110722" spans="16:18" x14ac:dyDescent="0.2">
      <c r="P110722" s="223"/>
      <c r="Q110722" s="223"/>
      <c r="R110722" s="223"/>
    </row>
    <row r="110768" spans="16:18" x14ac:dyDescent="0.2">
      <c r="P110768" s="223"/>
      <c r="Q110768" s="223"/>
      <c r="R110768" s="223"/>
    </row>
    <row r="110814" spans="16:18" x14ac:dyDescent="0.2">
      <c r="P110814" s="223"/>
      <c r="Q110814" s="223"/>
      <c r="R110814" s="223"/>
    </row>
    <row r="110860" spans="16:18" x14ac:dyDescent="0.2">
      <c r="P110860" s="223"/>
      <c r="Q110860" s="223"/>
      <c r="R110860" s="223"/>
    </row>
    <row r="110906" spans="16:18" x14ac:dyDescent="0.2">
      <c r="P110906" s="223"/>
      <c r="Q110906" s="223"/>
      <c r="R110906" s="223"/>
    </row>
    <row r="110952" spans="16:18" x14ac:dyDescent="0.2">
      <c r="P110952" s="223"/>
      <c r="Q110952" s="223"/>
      <c r="R110952" s="223"/>
    </row>
    <row r="110998" spans="16:18" x14ac:dyDescent="0.2">
      <c r="P110998" s="223"/>
      <c r="Q110998" s="223"/>
      <c r="R110998" s="223"/>
    </row>
    <row r="111044" spans="16:18" x14ac:dyDescent="0.2">
      <c r="P111044" s="223"/>
      <c r="Q111044" s="223"/>
      <c r="R111044" s="223"/>
    </row>
    <row r="111090" spans="16:18" x14ac:dyDescent="0.2">
      <c r="P111090" s="223"/>
      <c r="Q111090" s="223"/>
      <c r="R111090" s="223"/>
    </row>
    <row r="111136" spans="16:18" x14ac:dyDescent="0.2">
      <c r="P111136" s="223"/>
      <c r="Q111136" s="223"/>
      <c r="R111136" s="223"/>
    </row>
    <row r="111182" spans="16:18" x14ac:dyDescent="0.2">
      <c r="P111182" s="223"/>
      <c r="Q111182" s="223"/>
      <c r="R111182" s="223"/>
    </row>
    <row r="111228" spans="16:18" x14ac:dyDescent="0.2">
      <c r="P111228" s="223"/>
      <c r="Q111228" s="223"/>
      <c r="R111228" s="223"/>
    </row>
    <row r="111274" spans="16:18" x14ac:dyDescent="0.2">
      <c r="P111274" s="223"/>
      <c r="Q111274" s="223"/>
      <c r="R111274" s="223"/>
    </row>
    <row r="111320" spans="16:18" x14ac:dyDescent="0.2">
      <c r="P111320" s="223"/>
      <c r="Q111320" s="223"/>
      <c r="R111320" s="223"/>
    </row>
    <row r="111366" spans="16:18" x14ac:dyDescent="0.2">
      <c r="P111366" s="223"/>
      <c r="Q111366" s="223"/>
      <c r="R111366" s="223"/>
    </row>
    <row r="111412" spans="16:18" x14ac:dyDescent="0.2">
      <c r="P111412" s="223"/>
      <c r="Q111412" s="223"/>
      <c r="R111412" s="223"/>
    </row>
    <row r="111458" spans="16:18" x14ac:dyDescent="0.2">
      <c r="P111458" s="223"/>
      <c r="Q111458" s="223"/>
      <c r="R111458" s="223"/>
    </row>
    <row r="111504" spans="16:18" x14ac:dyDescent="0.2">
      <c r="P111504" s="223"/>
      <c r="Q111504" s="223"/>
      <c r="R111504" s="223"/>
    </row>
    <row r="111550" spans="16:18" x14ac:dyDescent="0.2">
      <c r="P111550" s="223"/>
      <c r="Q111550" s="223"/>
      <c r="R111550" s="223"/>
    </row>
    <row r="111596" spans="16:18" x14ac:dyDescent="0.2">
      <c r="P111596" s="223"/>
      <c r="Q111596" s="223"/>
      <c r="R111596" s="223"/>
    </row>
    <row r="111642" spans="16:18" x14ac:dyDescent="0.2">
      <c r="P111642" s="223"/>
      <c r="Q111642" s="223"/>
      <c r="R111642" s="223"/>
    </row>
    <row r="111688" spans="16:18" x14ac:dyDescent="0.2">
      <c r="P111688" s="223"/>
      <c r="Q111688" s="223"/>
      <c r="R111688" s="223"/>
    </row>
    <row r="111734" spans="16:18" x14ac:dyDescent="0.2">
      <c r="P111734" s="223"/>
      <c r="Q111734" s="223"/>
      <c r="R111734" s="223"/>
    </row>
    <row r="111780" spans="16:18" x14ac:dyDescent="0.2">
      <c r="P111780" s="223"/>
      <c r="Q111780" s="223"/>
      <c r="R111780" s="223"/>
    </row>
    <row r="111826" spans="16:18" x14ac:dyDescent="0.2">
      <c r="P111826" s="223"/>
      <c r="Q111826" s="223"/>
      <c r="R111826" s="223"/>
    </row>
    <row r="111872" spans="16:18" x14ac:dyDescent="0.2">
      <c r="P111872" s="223"/>
      <c r="Q111872" s="223"/>
      <c r="R111872" s="223"/>
    </row>
    <row r="111918" spans="16:18" x14ac:dyDescent="0.2">
      <c r="P111918" s="223"/>
      <c r="Q111918" s="223"/>
      <c r="R111918" s="223"/>
    </row>
    <row r="111964" spans="16:18" x14ac:dyDescent="0.2">
      <c r="P111964" s="223"/>
      <c r="Q111964" s="223"/>
      <c r="R111964" s="223"/>
    </row>
    <row r="112010" spans="16:18" x14ac:dyDescent="0.2">
      <c r="P112010" s="223"/>
      <c r="Q112010" s="223"/>
      <c r="R112010" s="223"/>
    </row>
    <row r="112056" spans="16:18" x14ac:dyDescent="0.2">
      <c r="P112056" s="223"/>
      <c r="Q112056" s="223"/>
      <c r="R112056" s="223"/>
    </row>
    <row r="112102" spans="16:18" x14ac:dyDescent="0.2">
      <c r="P112102" s="223"/>
      <c r="Q112102" s="223"/>
      <c r="R112102" s="223"/>
    </row>
    <row r="112148" spans="16:18" x14ac:dyDescent="0.2">
      <c r="P112148" s="223"/>
      <c r="Q112148" s="223"/>
      <c r="R112148" s="223"/>
    </row>
    <row r="112194" spans="16:18" x14ac:dyDescent="0.2">
      <c r="P112194" s="223"/>
      <c r="Q112194" s="223"/>
      <c r="R112194" s="223"/>
    </row>
    <row r="112240" spans="16:18" x14ac:dyDescent="0.2">
      <c r="P112240" s="223"/>
      <c r="Q112240" s="223"/>
      <c r="R112240" s="223"/>
    </row>
    <row r="112286" spans="16:18" x14ac:dyDescent="0.2">
      <c r="P112286" s="223"/>
      <c r="Q112286" s="223"/>
      <c r="R112286" s="223"/>
    </row>
    <row r="112332" spans="16:18" x14ac:dyDescent="0.2">
      <c r="P112332" s="223"/>
      <c r="Q112332" s="223"/>
      <c r="R112332" s="223"/>
    </row>
    <row r="112378" spans="16:18" x14ac:dyDescent="0.2">
      <c r="P112378" s="223"/>
      <c r="Q112378" s="223"/>
      <c r="R112378" s="223"/>
    </row>
    <row r="112424" spans="16:18" x14ac:dyDescent="0.2">
      <c r="P112424" s="223"/>
      <c r="Q112424" s="223"/>
      <c r="R112424" s="223"/>
    </row>
    <row r="112470" spans="16:18" x14ac:dyDescent="0.2">
      <c r="P112470" s="223"/>
      <c r="Q112470" s="223"/>
      <c r="R112470" s="223"/>
    </row>
    <row r="112516" spans="16:18" x14ac:dyDescent="0.2">
      <c r="P112516" s="223"/>
      <c r="Q112516" s="223"/>
      <c r="R112516" s="223"/>
    </row>
    <row r="112562" spans="16:18" x14ac:dyDescent="0.2">
      <c r="P112562" s="223"/>
      <c r="Q112562" s="223"/>
      <c r="R112562" s="223"/>
    </row>
    <row r="112608" spans="16:18" x14ac:dyDescent="0.2">
      <c r="P112608" s="223"/>
      <c r="Q112608" s="223"/>
      <c r="R112608" s="223"/>
    </row>
    <row r="112654" spans="16:18" x14ac:dyDescent="0.2">
      <c r="P112654" s="223"/>
      <c r="Q112654" s="223"/>
      <c r="R112654" s="223"/>
    </row>
    <row r="112700" spans="16:18" x14ac:dyDescent="0.2">
      <c r="P112700" s="223"/>
      <c r="Q112700" s="223"/>
      <c r="R112700" s="223"/>
    </row>
    <row r="112746" spans="16:18" x14ac:dyDescent="0.2">
      <c r="P112746" s="223"/>
      <c r="Q112746" s="223"/>
      <c r="R112746" s="223"/>
    </row>
    <row r="112792" spans="16:18" x14ac:dyDescent="0.2">
      <c r="P112792" s="223"/>
      <c r="Q112792" s="223"/>
      <c r="R112792" s="223"/>
    </row>
    <row r="112838" spans="16:18" x14ac:dyDescent="0.2">
      <c r="P112838" s="223"/>
      <c r="Q112838" s="223"/>
      <c r="R112838" s="223"/>
    </row>
    <row r="112884" spans="16:18" x14ac:dyDescent="0.2">
      <c r="P112884" s="223"/>
      <c r="Q112884" s="223"/>
      <c r="R112884" s="223"/>
    </row>
    <row r="112930" spans="16:18" x14ac:dyDescent="0.2">
      <c r="P112930" s="223"/>
      <c r="Q112930" s="223"/>
      <c r="R112930" s="223"/>
    </row>
    <row r="112976" spans="16:18" x14ac:dyDescent="0.2">
      <c r="P112976" s="223"/>
      <c r="Q112976" s="223"/>
      <c r="R112976" s="223"/>
    </row>
    <row r="113022" spans="16:18" x14ac:dyDescent="0.2">
      <c r="P113022" s="223"/>
      <c r="Q113022" s="223"/>
      <c r="R113022" s="223"/>
    </row>
    <row r="113068" spans="16:18" x14ac:dyDescent="0.2">
      <c r="P113068" s="223"/>
      <c r="Q113068" s="223"/>
      <c r="R113068" s="223"/>
    </row>
    <row r="113114" spans="16:18" x14ac:dyDescent="0.2">
      <c r="P113114" s="223"/>
      <c r="Q113114" s="223"/>
      <c r="R113114" s="223"/>
    </row>
    <row r="113160" spans="16:18" x14ac:dyDescent="0.2">
      <c r="P113160" s="223"/>
      <c r="Q113160" s="223"/>
      <c r="R113160" s="223"/>
    </row>
    <row r="113206" spans="16:18" x14ac:dyDescent="0.2">
      <c r="P113206" s="223"/>
      <c r="Q113206" s="223"/>
      <c r="R113206" s="223"/>
    </row>
    <row r="113252" spans="16:18" x14ac:dyDescent="0.2">
      <c r="P113252" s="223"/>
      <c r="Q113252" s="223"/>
      <c r="R113252" s="223"/>
    </row>
    <row r="113298" spans="16:18" x14ac:dyDescent="0.2">
      <c r="P113298" s="223"/>
      <c r="Q113298" s="223"/>
      <c r="R113298" s="223"/>
    </row>
    <row r="113344" spans="16:18" x14ac:dyDescent="0.2">
      <c r="P113344" s="223"/>
      <c r="Q113344" s="223"/>
      <c r="R113344" s="223"/>
    </row>
    <row r="113390" spans="16:18" x14ac:dyDescent="0.2">
      <c r="P113390" s="223"/>
      <c r="Q113390" s="223"/>
      <c r="R113390" s="223"/>
    </row>
    <row r="113436" spans="16:18" x14ac:dyDescent="0.2">
      <c r="P113436" s="223"/>
      <c r="Q113436" s="223"/>
      <c r="R113436" s="223"/>
    </row>
    <row r="113482" spans="16:18" x14ac:dyDescent="0.2">
      <c r="P113482" s="223"/>
      <c r="Q113482" s="223"/>
      <c r="R113482" s="223"/>
    </row>
    <row r="113528" spans="16:18" x14ac:dyDescent="0.2">
      <c r="P113528" s="223"/>
      <c r="Q113528" s="223"/>
      <c r="R113528" s="223"/>
    </row>
    <row r="113574" spans="16:18" x14ac:dyDescent="0.2">
      <c r="P113574" s="223"/>
      <c r="Q113574" s="223"/>
      <c r="R113574" s="223"/>
    </row>
    <row r="113620" spans="16:18" x14ac:dyDescent="0.2">
      <c r="P113620" s="223"/>
      <c r="Q113620" s="223"/>
      <c r="R113620" s="223"/>
    </row>
    <row r="113666" spans="16:18" x14ac:dyDescent="0.2">
      <c r="P113666" s="223"/>
      <c r="Q113666" s="223"/>
      <c r="R113666" s="223"/>
    </row>
    <row r="113712" spans="16:18" x14ac:dyDescent="0.2">
      <c r="P113712" s="223"/>
      <c r="Q113712" s="223"/>
      <c r="R113712" s="223"/>
    </row>
    <row r="113758" spans="16:18" x14ac:dyDescent="0.2">
      <c r="P113758" s="223"/>
      <c r="Q113758" s="223"/>
      <c r="R113758" s="223"/>
    </row>
    <row r="113804" spans="16:18" x14ac:dyDescent="0.2">
      <c r="P113804" s="223"/>
      <c r="Q113804" s="223"/>
      <c r="R113804" s="223"/>
    </row>
    <row r="113850" spans="16:18" x14ac:dyDescent="0.2">
      <c r="P113850" s="223"/>
      <c r="Q113850" s="223"/>
      <c r="R113850" s="223"/>
    </row>
    <row r="113896" spans="16:18" x14ac:dyDescent="0.2">
      <c r="P113896" s="223"/>
      <c r="Q113896" s="223"/>
      <c r="R113896" s="223"/>
    </row>
    <row r="113942" spans="16:18" x14ac:dyDescent="0.2">
      <c r="P113942" s="223"/>
      <c r="Q113942" s="223"/>
      <c r="R113942" s="223"/>
    </row>
    <row r="113988" spans="16:18" x14ac:dyDescent="0.2">
      <c r="P113988" s="223"/>
      <c r="Q113988" s="223"/>
      <c r="R113988" s="223"/>
    </row>
    <row r="114034" spans="16:18" x14ac:dyDescent="0.2">
      <c r="P114034" s="223"/>
      <c r="Q114034" s="223"/>
      <c r="R114034" s="223"/>
    </row>
    <row r="114080" spans="16:18" x14ac:dyDescent="0.2">
      <c r="P114080" s="223"/>
      <c r="Q114080" s="223"/>
      <c r="R114080" s="223"/>
    </row>
    <row r="114126" spans="16:18" x14ac:dyDescent="0.2">
      <c r="P114126" s="223"/>
      <c r="Q114126" s="223"/>
      <c r="R114126" s="223"/>
    </row>
    <row r="114172" spans="16:18" x14ac:dyDescent="0.2">
      <c r="P114172" s="223"/>
      <c r="Q114172" s="223"/>
      <c r="R114172" s="223"/>
    </row>
    <row r="114218" spans="16:18" x14ac:dyDescent="0.2">
      <c r="P114218" s="223"/>
      <c r="Q114218" s="223"/>
      <c r="R114218" s="223"/>
    </row>
    <row r="114264" spans="16:18" x14ac:dyDescent="0.2">
      <c r="P114264" s="223"/>
      <c r="Q114264" s="223"/>
      <c r="R114264" s="223"/>
    </row>
    <row r="114310" spans="16:18" x14ac:dyDescent="0.2">
      <c r="P114310" s="223"/>
      <c r="Q114310" s="223"/>
      <c r="R114310" s="223"/>
    </row>
    <row r="114356" spans="16:18" x14ac:dyDescent="0.2">
      <c r="P114356" s="223"/>
      <c r="Q114356" s="223"/>
      <c r="R114356" s="223"/>
    </row>
    <row r="114402" spans="16:18" x14ac:dyDescent="0.2">
      <c r="P114402" s="223"/>
      <c r="Q114402" s="223"/>
      <c r="R114402" s="223"/>
    </row>
    <row r="114448" spans="16:18" x14ac:dyDescent="0.2">
      <c r="P114448" s="223"/>
      <c r="Q114448" s="223"/>
      <c r="R114448" s="223"/>
    </row>
    <row r="114494" spans="16:18" x14ac:dyDescent="0.2">
      <c r="P114494" s="223"/>
      <c r="Q114494" s="223"/>
      <c r="R114494" s="223"/>
    </row>
    <row r="114540" spans="16:18" x14ac:dyDescent="0.2">
      <c r="P114540" s="223"/>
      <c r="Q114540" s="223"/>
      <c r="R114540" s="223"/>
    </row>
    <row r="114586" spans="16:18" x14ac:dyDescent="0.2">
      <c r="P114586" s="223"/>
      <c r="Q114586" s="223"/>
      <c r="R114586" s="223"/>
    </row>
    <row r="114632" spans="16:18" x14ac:dyDescent="0.2">
      <c r="P114632" s="223"/>
      <c r="Q114632" s="223"/>
      <c r="R114632" s="223"/>
    </row>
    <row r="114678" spans="16:18" x14ac:dyDescent="0.2">
      <c r="P114678" s="223"/>
      <c r="Q114678" s="223"/>
      <c r="R114678" s="223"/>
    </row>
    <row r="114724" spans="16:18" x14ac:dyDescent="0.2">
      <c r="P114724" s="223"/>
      <c r="Q114724" s="223"/>
      <c r="R114724" s="223"/>
    </row>
    <row r="114770" spans="16:18" x14ac:dyDescent="0.2">
      <c r="P114770" s="223"/>
      <c r="Q114770" s="223"/>
      <c r="R114770" s="223"/>
    </row>
    <row r="114816" spans="16:18" x14ac:dyDescent="0.2">
      <c r="P114816" s="223"/>
      <c r="Q114816" s="223"/>
      <c r="R114816" s="223"/>
    </row>
    <row r="114862" spans="16:18" x14ac:dyDescent="0.2">
      <c r="P114862" s="223"/>
      <c r="Q114862" s="223"/>
      <c r="R114862" s="223"/>
    </row>
    <row r="114908" spans="16:18" x14ac:dyDescent="0.2">
      <c r="P114908" s="223"/>
      <c r="Q114908" s="223"/>
      <c r="R114908" s="223"/>
    </row>
    <row r="114954" spans="16:18" x14ac:dyDescent="0.2">
      <c r="P114954" s="223"/>
      <c r="Q114954" s="223"/>
      <c r="R114954" s="223"/>
    </row>
    <row r="115000" spans="16:18" x14ac:dyDescent="0.2">
      <c r="P115000" s="223"/>
      <c r="Q115000" s="223"/>
      <c r="R115000" s="223"/>
    </row>
    <row r="115046" spans="16:18" x14ac:dyDescent="0.2">
      <c r="P115046" s="223"/>
      <c r="Q115046" s="223"/>
      <c r="R115046" s="223"/>
    </row>
    <row r="115092" spans="16:18" x14ac:dyDescent="0.2">
      <c r="P115092" s="223"/>
      <c r="Q115092" s="223"/>
      <c r="R115092" s="223"/>
    </row>
    <row r="115138" spans="16:18" x14ac:dyDescent="0.2">
      <c r="P115138" s="223"/>
      <c r="Q115138" s="223"/>
      <c r="R115138" s="223"/>
    </row>
    <row r="115184" spans="16:18" x14ac:dyDescent="0.2">
      <c r="P115184" s="223"/>
      <c r="Q115184" s="223"/>
      <c r="R115184" s="223"/>
    </row>
    <row r="115230" spans="16:18" x14ac:dyDescent="0.2">
      <c r="P115230" s="223"/>
      <c r="Q115230" s="223"/>
      <c r="R115230" s="223"/>
    </row>
    <row r="115276" spans="16:18" x14ac:dyDescent="0.2">
      <c r="P115276" s="223"/>
      <c r="Q115276" s="223"/>
      <c r="R115276" s="223"/>
    </row>
    <row r="115322" spans="16:18" x14ac:dyDescent="0.2">
      <c r="P115322" s="223"/>
      <c r="Q115322" s="223"/>
      <c r="R115322" s="223"/>
    </row>
    <row r="115368" spans="16:18" x14ac:dyDescent="0.2">
      <c r="P115368" s="223"/>
      <c r="Q115368" s="223"/>
      <c r="R115368" s="223"/>
    </row>
    <row r="115414" spans="16:18" x14ac:dyDescent="0.2">
      <c r="P115414" s="223"/>
      <c r="Q115414" s="223"/>
      <c r="R115414" s="223"/>
    </row>
    <row r="115460" spans="16:18" x14ac:dyDescent="0.2">
      <c r="P115460" s="223"/>
      <c r="Q115460" s="223"/>
      <c r="R115460" s="223"/>
    </row>
    <row r="115506" spans="16:18" x14ac:dyDescent="0.2">
      <c r="P115506" s="223"/>
      <c r="Q115506" s="223"/>
      <c r="R115506" s="223"/>
    </row>
    <row r="115552" spans="16:18" x14ac:dyDescent="0.2">
      <c r="P115552" s="223"/>
      <c r="Q115552" s="223"/>
      <c r="R115552" s="223"/>
    </row>
    <row r="115598" spans="16:18" x14ac:dyDescent="0.2">
      <c r="P115598" s="223"/>
      <c r="Q115598" s="223"/>
      <c r="R115598" s="223"/>
    </row>
    <row r="115644" spans="16:18" x14ac:dyDescent="0.2">
      <c r="P115644" s="223"/>
      <c r="Q115644" s="223"/>
      <c r="R115644" s="223"/>
    </row>
    <row r="115690" spans="16:18" x14ac:dyDescent="0.2">
      <c r="P115690" s="223"/>
      <c r="Q115690" s="223"/>
      <c r="R115690" s="223"/>
    </row>
    <row r="115736" spans="16:18" x14ac:dyDescent="0.2">
      <c r="P115736" s="223"/>
      <c r="Q115736" s="223"/>
      <c r="R115736" s="223"/>
    </row>
    <row r="115782" spans="16:18" x14ac:dyDescent="0.2">
      <c r="P115782" s="223"/>
      <c r="Q115782" s="223"/>
      <c r="R115782" s="223"/>
    </row>
    <row r="115828" spans="16:18" x14ac:dyDescent="0.2">
      <c r="P115828" s="223"/>
      <c r="Q115828" s="223"/>
      <c r="R115828" s="223"/>
    </row>
    <row r="115874" spans="16:18" x14ac:dyDescent="0.2">
      <c r="P115874" s="223"/>
      <c r="Q115874" s="223"/>
      <c r="R115874" s="223"/>
    </row>
    <row r="115920" spans="16:18" x14ac:dyDescent="0.2">
      <c r="P115920" s="223"/>
      <c r="Q115920" s="223"/>
      <c r="R115920" s="223"/>
    </row>
    <row r="115966" spans="16:18" x14ac:dyDescent="0.2">
      <c r="P115966" s="223"/>
      <c r="Q115966" s="223"/>
      <c r="R115966" s="223"/>
    </row>
    <row r="116012" spans="16:18" x14ac:dyDescent="0.2">
      <c r="P116012" s="223"/>
      <c r="Q116012" s="223"/>
      <c r="R116012" s="223"/>
    </row>
    <row r="116058" spans="16:18" x14ac:dyDescent="0.2">
      <c r="P116058" s="223"/>
      <c r="Q116058" s="223"/>
      <c r="R116058" s="223"/>
    </row>
    <row r="116104" spans="16:18" x14ac:dyDescent="0.2">
      <c r="P116104" s="223"/>
      <c r="Q116104" s="223"/>
      <c r="R116104" s="223"/>
    </row>
    <row r="116150" spans="16:18" x14ac:dyDescent="0.2">
      <c r="P116150" s="223"/>
      <c r="Q116150" s="223"/>
      <c r="R116150" s="223"/>
    </row>
    <row r="116196" spans="16:18" x14ac:dyDescent="0.2">
      <c r="P116196" s="223"/>
      <c r="Q116196" s="223"/>
      <c r="R116196" s="223"/>
    </row>
    <row r="116242" spans="16:18" x14ac:dyDescent="0.2">
      <c r="P116242" s="223"/>
      <c r="Q116242" s="223"/>
      <c r="R116242" s="223"/>
    </row>
    <row r="116288" spans="16:18" x14ac:dyDescent="0.2">
      <c r="P116288" s="223"/>
      <c r="Q116288" s="223"/>
      <c r="R116288" s="223"/>
    </row>
    <row r="116334" spans="16:18" x14ac:dyDescent="0.2">
      <c r="P116334" s="223"/>
      <c r="Q116334" s="223"/>
      <c r="R116334" s="223"/>
    </row>
    <row r="116380" spans="16:18" x14ac:dyDescent="0.2">
      <c r="P116380" s="223"/>
      <c r="Q116380" s="223"/>
      <c r="R116380" s="223"/>
    </row>
    <row r="116426" spans="16:18" x14ac:dyDescent="0.2">
      <c r="P116426" s="223"/>
      <c r="Q116426" s="223"/>
      <c r="R116426" s="223"/>
    </row>
    <row r="116472" spans="16:18" x14ac:dyDescent="0.2">
      <c r="P116472" s="223"/>
      <c r="Q116472" s="223"/>
      <c r="R116472" s="223"/>
    </row>
    <row r="116518" spans="16:18" x14ac:dyDescent="0.2">
      <c r="P116518" s="223"/>
      <c r="Q116518" s="223"/>
      <c r="R116518" s="223"/>
    </row>
    <row r="116564" spans="16:18" x14ac:dyDescent="0.2">
      <c r="P116564" s="223"/>
      <c r="Q116564" s="223"/>
      <c r="R116564" s="223"/>
    </row>
    <row r="116610" spans="16:18" x14ac:dyDescent="0.2">
      <c r="P116610" s="223"/>
      <c r="Q116610" s="223"/>
      <c r="R116610" s="223"/>
    </row>
    <row r="116656" spans="16:18" x14ac:dyDescent="0.2">
      <c r="P116656" s="223"/>
      <c r="Q116656" s="223"/>
      <c r="R116656" s="223"/>
    </row>
    <row r="116702" spans="16:18" x14ac:dyDescent="0.2">
      <c r="P116702" s="223"/>
      <c r="Q116702" s="223"/>
      <c r="R116702" s="223"/>
    </row>
    <row r="116748" spans="16:18" x14ac:dyDescent="0.2">
      <c r="P116748" s="223"/>
      <c r="Q116748" s="223"/>
      <c r="R116748" s="223"/>
    </row>
    <row r="116794" spans="16:18" x14ac:dyDescent="0.2">
      <c r="P116794" s="223"/>
      <c r="Q116794" s="223"/>
      <c r="R116794" s="223"/>
    </row>
    <row r="116840" spans="16:18" x14ac:dyDescent="0.2">
      <c r="P116840" s="223"/>
      <c r="Q116840" s="223"/>
      <c r="R116840" s="223"/>
    </row>
    <row r="116886" spans="16:18" x14ac:dyDescent="0.2">
      <c r="P116886" s="223"/>
      <c r="Q116886" s="223"/>
      <c r="R116886" s="223"/>
    </row>
    <row r="116932" spans="16:18" x14ac:dyDescent="0.2">
      <c r="P116932" s="223"/>
      <c r="Q116932" s="223"/>
      <c r="R116932" s="223"/>
    </row>
    <row r="116978" spans="16:18" x14ac:dyDescent="0.2">
      <c r="P116978" s="223"/>
      <c r="Q116978" s="223"/>
      <c r="R116978" s="223"/>
    </row>
    <row r="117024" spans="16:18" x14ac:dyDescent="0.2">
      <c r="P117024" s="223"/>
      <c r="Q117024" s="223"/>
      <c r="R117024" s="223"/>
    </row>
    <row r="117070" spans="16:18" x14ac:dyDescent="0.2">
      <c r="P117070" s="223"/>
      <c r="Q117070" s="223"/>
      <c r="R117070" s="223"/>
    </row>
    <row r="117116" spans="16:18" x14ac:dyDescent="0.2">
      <c r="P117116" s="223"/>
      <c r="Q117116" s="223"/>
      <c r="R117116" s="223"/>
    </row>
    <row r="117162" spans="16:18" x14ac:dyDescent="0.2">
      <c r="P117162" s="223"/>
      <c r="Q117162" s="223"/>
      <c r="R117162" s="223"/>
    </row>
    <row r="117208" spans="16:18" x14ac:dyDescent="0.2">
      <c r="P117208" s="223"/>
      <c r="Q117208" s="223"/>
      <c r="R117208" s="223"/>
    </row>
    <row r="117254" spans="16:18" x14ac:dyDescent="0.2">
      <c r="P117254" s="223"/>
      <c r="Q117254" s="223"/>
      <c r="R117254" s="223"/>
    </row>
    <row r="117300" spans="16:18" x14ac:dyDescent="0.2">
      <c r="P117300" s="223"/>
      <c r="Q117300" s="223"/>
      <c r="R117300" s="223"/>
    </row>
    <row r="117346" spans="16:18" x14ac:dyDescent="0.2">
      <c r="P117346" s="223"/>
      <c r="Q117346" s="223"/>
      <c r="R117346" s="223"/>
    </row>
    <row r="117392" spans="16:18" x14ac:dyDescent="0.2">
      <c r="P117392" s="223"/>
      <c r="Q117392" s="223"/>
      <c r="R117392" s="223"/>
    </row>
    <row r="117438" spans="16:18" x14ac:dyDescent="0.2">
      <c r="P117438" s="223"/>
      <c r="Q117438" s="223"/>
      <c r="R117438" s="223"/>
    </row>
    <row r="117484" spans="16:18" x14ac:dyDescent="0.2">
      <c r="P117484" s="223"/>
      <c r="Q117484" s="223"/>
      <c r="R117484" s="223"/>
    </row>
    <row r="117530" spans="16:18" x14ac:dyDescent="0.2">
      <c r="P117530" s="223"/>
      <c r="Q117530" s="223"/>
      <c r="R117530" s="223"/>
    </row>
    <row r="117576" spans="16:18" x14ac:dyDescent="0.2">
      <c r="P117576" s="223"/>
      <c r="Q117576" s="223"/>
      <c r="R117576" s="223"/>
    </row>
    <row r="117622" spans="16:18" x14ac:dyDescent="0.2">
      <c r="P117622" s="223"/>
      <c r="Q117622" s="223"/>
      <c r="R117622" s="223"/>
    </row>
    <row r="117668" spans="16:18" x14ac:dyDescent="0.2">
      <c r="P117668" s="223"/>
      <c r="Q117668" s="223"/>
      <c r="R117668" s="223"/>
    </row>
    <row r="117714" spans="16:18" x14ac:dyDescent="0.2">
      <c r="P117714" s="223"/>
      <c r="Q117714" s="223"/>
      <c r="R117714" s="223"/>
    </row>
    <row r="117760" spans="16:18" x14ac:dyDescent="0.2">
      <c r="P117760" s="223"/>
      <c r="Q117760" s="223"/>
      <c r="R117760" s="223"/>
    </row>
    <row r="117806" spans="16:18" x14ac:dyDescent="0.2">
      <c r="P117806" s="223"/>
      <c r="Q117806" s="223"/>
      <c r="R117806" s="223"/>
    </row>
    <row r="117852" spans="16:18" x14ac:dyDescent="0.2">
      <c r="P117852" s="223"/>
      <c r="Q117852" s="223"/>
      <c r="R117852" s="223"/>
    </row>
    <row r="117898" spans="16:18" x14ac:dyDescent="0.2">
      <c r="P117898" s="223"/>
      <c r="Q117898" s="223"/>
      <c r="R117898" s="223"/>
    </row>
    <row r="117944" spans="16:18" x14ac:dyDescent="0.2">
      <c r="P117944" s="223"/>
      <c r="Q117944" s="223"/>
      <c r="R117944" s="223"/>
    </row>
    <row r="117990" spans="16:18" x14ac:dyDescent="0.2">
      <c r="P117990" s="223"/>
      <c r="Q117990" s="223"/>
      <c r="R117990" s="223"/>
    </row>
    <row r="118036" spans="16:18" x14ac:dyDescent="0.2">
      <c r="P118036" s="223"/>
      <c r="Q118036" s="223"/>
      <c r="R118036" s="223"/>
    </row>
    <row r="118082" spans="16:18" x14ac:dyDescent="0.2">
      <c r="P118082" s="223"/>
      <c r="Q118082" s="223"/>
      <c r="R118082" s="223"/>
    </row>
    <row r="118128" spans="16:18" x14ac:dyDescent="0.2">
      <c r="P118128" s="223"/>
      <c r="Q118128" s="223"/>
      <c r="R118128" s="223"/>
    </row>
    <row r="118174" spans="16:18" x14ac:dyDescent="0.2">
      <c r="P118174" s="223"/>
      <c r="Q118174" s="223"/>
      <c r="R118174" s="223"/>
    </row>
    <row r="118220" spans="16:18" x14ac:dyDescent="0.2">
      <c r="P118220" s="223"/>
      <c r="Q118220" s="223"/>
      <c r="R118220" s="223"/>
    </row>
    <row r="118266" spans="16:18" x14ac:dyDescent="0.2">
      <c r="P118266" s="223"/>
      <c r="Q118266" s="223"/>
      <c r="R118266" s="223"/>
    </row>
    <row r="118312" spans="16:18" x14ac:dyDescent="0.2">
      <c r="P118312" s="223"/>
      <c r="Q118312" s="223"/>
      <c r="R118312" s="223"/>
    </row>
    <row r="118358" spans="16:18" x14ac:dyDescent="0.2">
      <c r="P118358" s="223"/>
      <c r="Q118358" s="223"/>
      <c r="R118358" s="223"/>
    </row>
    <row r="118404" spans="16:18" x14ac:dyDescent="0.2">
      <c r="P118404" s="223"/>
      <c r="Q118404" s="223"/>
      <c r="R118404" s="223"/>
    </row>
    <row r="118450" spans="16:18" x14ac:dyDescent="0.2">
      <c r="P118450" s="223"/>
      <c r="Q118450" s="223"/>
      <c r="R118450" s="223"/>
    </row>
    <row r="118496" spans="16:18" x14ac:dyDescent="0.2">
      <c r="P118496" s="223"/>
      <c r="Q118496" s="223"/>
      <c r="R118496" s="223"/>
    </row>
    <row r="118542" spans="16:18" x14ac:dyDescent="0.2">
      <c r="P118542" s="223"/>
      <c r="Q118542" s="223"/>
      <c r="R118542" s="223"/>
    </row>
    <row r="118588" spans="16:18" x14ac:dyDescent="0.2">
      <c r="P118588" s="223"/>
      <c r="Q118588" s="223"/>
      <c r="R118588" s="223"/>
    </row>
    <row r="118634" spans="16:18" x14ac:dyDescent="0.2">
      <c r="P118634" s="223"/>
      <c r="Q118634" s="223"/>
      <c r="R118634" s="223"/>
    </row>
    <row r="118680" spans="16:18" x14ac:dyDescent="0.2">
      <c r="P118680" s="223"/>
      <c r="Q118680" s="223"/>
      <c r="R118680" s="223"/>
    </row>
    <row r="118726" spans="16:18" x14ac:dyDescent="0.2">
      <c r="P118726" s="223"/>
      <c r="Q118726" s="223"/>
      <c r="R118726" s="223"/>
    </row>
    <row r="118772" spans="16:18" x14ac:dyDescent="0.2">
      <c r="P118772" s="223"/>
      <c r="Q118772" s="223"/>
      <c r="R118772" s="223"/>
    </row>
    <row r="118818" spans="16:18" x14ac:dyDescent="0.2">
      <c r="P118818" s="223"/>
      <c r="Q118818" s="223"/>
      <c r="R118818" s="223"/>
    </row>
    <row r="118864" spans="16:18" x14ac:dyDescent="0.2">
      <c r="P118864" s="223"/>
      <c r="Q118864" s="223"/>
      <c r="R118864" s="223"/>
    </row>
    <row r="118910" spans="16:18" x14ac:dyDescent="0.2">
      <c r="P118910" s="223"/>
      <c r="Q118910" s="223"/>
      <c r="R118910" s="223"/>
    </row>
    <row r="118956" spans="16:18" x14ac:dyDescent="0.2">
      <c r="P118956" s="223"/>
      <c r="Q118956" s="223"/>
      <c r="R118956" s="223"/>
    </row>
    <row r="119002" spans="16:18" x14ac:dyDescent="0.2">
      <c r="P119002" s="223"/>
      <c r="Q119002" s="223"/>
      <c r="R119002" s="223"/>
    </row>
    <row r="119048" spans="16:18" x14ac:dyDescent="0.2">
      <c r="P119048" s="223"/>
      <c r="Q119048" s="223"/>
      <c r="R119048" s="223"/>
    </row>
    <row r="119094" spans="16:18" x14ac:dyDescent="0.2">
      <c r="P119094" s="223"/>
      <c r="Q119094" s="223"/>
      <c r="R119094" s="223"/>
    </row>
    <row r="119140" spans="16:18" x14ac:dyDescent="0.2">
      <c r="P119140" s="223"/>
      <c r="Q119140" s="223"/>
      <c r="R119140" s="223"/>
    </row>
    <row r="119186" spans="16:18" x14ac:dyDescent="0.2">
      <c r="P119186" s="223"/>
      <c r="Q119186" s="223"/>
      <c r="R119186" s="223"/>
    </row>
    <row r="119232" spans="16:18" x14ac:dyDescent="0.2">
      <c r="P119232" s="223"/>
      <c r="Q119232" s="223"/>
      <c r="R119232" s="223"/>
    </row>
    <row r="119278" spans="16:18" x14ac:dyDescent="0.2">
      <c r="P119278" s="223"/>
      <c r="Q119278" s="223"/>
      <c r="R119278" s="223"/>
    </row>
    <row r="119324" spans="16:18" x14ac:dyDescent="0.2">
      <c r="P119324" s="223"/>
      <c r="Q119324" s="223"/>
      <c r="R119324" s="223"/>
    </row>
    <row r="119370" spans="16:18" x14ac:dyDescent="0.2">
      <c r="P119370" s="223"/>
      <c r="Q119370" s="223"/>
      <c r="R119370" s="223"/>
    </row>
    <row r="119416" spans="16:18" x14ac:dyDescent="0.2">
      <c r="P119416" s="223"/>
      <c r="Q119416" s="223"/>
      <c r="R119416" s="223"/>
    </row>
    <row r="119462" spans="16:18" x14ac:dyDescent="0.2">
      <c r="P119462" s="223"/>
      <c r="Q119462" s="223"/>
      <c r="R119462" s="223"/>
    </row>
    <row r="119508" spans="16:18" x14ac:dyDescent="0.2">
      <c r="P119508" s="223"/>
      <c r="Q119508" s="223"/>
      <c r="R119508" s="223"/>
    </row>
    <row r="119554" spans="16:18" x14ac:dyDescent="0.2">
      <c r="P119554" s="223"/>
      <c r="Q119554" s="223"/>
      <c r="R119554" s="223"/>
    </row>
    <row r="119600" spans="16:18" x14ac:dyDescent="0.2">
      <c r="P119600" s="223"/>
      <c r="Q119600" s="223"/>
      <c r="R119600" s="223"/>
    </row>
    <row r="119646" spans="16:18" x14ac:dyDescent="0.2">
      <c r="P119646" s="223"/>
      <c r="Q119646" s="223"/>
      <c r="R119646" s="223"/>
    </row>
    <row r="119692" spans="16:18" x14ac:dyDescent="0.2">
      <c r="P119692" s="223"/>
      <c r="Q119692" s="223"/>
      <c r="R119692" s="223"/>
    </row>
    <row r="119738" spans="16:18" x14ac:dyDescent="0.2">
      <c r="P119738" s="223"/>
      <c r="Q119738" s="223"/>
      <c r="R119738" s="223"/>
    </row>
    <row r="119784" spans="16:18" x14ac:dyDescent="0.2">
      <c r="P119784" s="223"/>
      <c r="Q119784" s="223"/>
      <c r="R119784" s="223"/>
    </row>
    <row r="119830" spans="16:18" x14ac:dyDescent="0.2">
      <c r="P119830" s="223"/>
      <c r="Q119830" s="223"/>
      <c r="R119830" s="223"/>
    </row>
    <row r="119876" spans="16:18" x14ac:dyDescent="0.2">
      <c r="P119876" s="223"/>
      <c r="Q119876" s="223"/>
      <c r="R119876" s="223"/>
    </row>
    <row r="119922" spans="16:18" x14ac:dyDescent="0.2">
      <c r="P119922" s="223"/>
      <c r="Q119922" s="223"/>
      <c r="R119922" s="223"/>
    </row>
    <row r="119968" spans="16:18" x14ac:dyDescent="0.2">
      <c r="P119968" s="223"/>
      <c r="Q119968" s="223"/>
      <c r="R119968" s="223"/>
    </row>
    <row r="120014" spans="16:18" x14ac:dyDescent="0.2">
      <c r="P120014" s="223"/>
      <c r="Q120014" s="223"/>
      <c r="R120014" s="223"/>
    </row>
    <row r="120060" spans="16:18" x14ac:dyDescent="0.2">
      <c r="P120060" s="223"/>
      <c r="Q120060" s="223"/>
      <c r="R120060" s="223"/>
    </row>
    <row r="120106" spans="16:18" x14ac:dyDescent="0.2">
      <c r="P120106" s="223"/>
      <c r="Q120106" s="223"/>
      <c r="R120106" s="223"/>
    </row>
    <row r="120152" spans="16:18" x14ac:dyDescent="0.2">
      <c r="P120152" s="223"/>
      <c r="Q120152" s="223"/>
      <c r="R120152" s="223"/>
    </row>
    <row r="120198" spans="16:18" x14ac:dyDescent="0.2">
      <c r="P120198" s="223"/>
      <c r="Q120198" s="223"/>
      <c r="R120198" s="223"/>
    </row>
    <row r="120244" spans="16:18" x14ac:dyDescent="0.2">
      <c r="P120244" s="223"/>
      <c r="Q120244" s="223"/>
      <c r="R120244" s="223"/>
    </row>
    <row r="120290" spans="16:18" x14ac:dyDescent="0.2">
      <c r="P120290" s="223"/>
      <c r="Q120290" s="223"/>
      <c r="R120290" s="223"/>
    </row>
    <row r="120336" spans="16:18" x14ac:dyDescent="0.2">
      <c r="P120336" s="223"/>
      <c r="Q120336" s="223"/>
      <c r="R120336" s="223"/>
    </row>
    <row r="120382" spans="16:18" x14ac:dyDescent="0.2">
      <c r="P120382" s="223"/>
      <c r="Q120382" s="223"/>
      <c r="R120382" s="223"/>
    </row>
    <row r="120428" spans="16:18" x14ac:dyDescent="0.2">
      <c r="P120428" s="223"/>
      <c r="Q120428" s="223"/>
      <c r="R120428" s="223"/>
    </row>
    <row r="120474" spans="16:18" x14ac:dyDescent="0.2">
      <c r="P120474" s="223"/>
      <c r="Q120474" s="223"/>
      <c r="R120474" s="223"/>
    </row>
    <row r="120520" spans="16:18" x14ac:dyDescent="0.2">
      <c r="P120520" s="223"/>
      <c r="Q120520" s="223"/>
      <c r="R120520" s="223"/>
    </row>
    <row r="120566" spans="16:18" x14ac:dyDescent="0.2">
      <c r="P120566" s="223"/>
      <c r="Q120566" s="223"/>
      <c r="R120566" s="223"/>
    </row>
    <row r="120612" spans="16:18" x14ac:dyDescent="0.2">
      <c r="P120612" s="223"/>
      <c r="Q120612" s="223"/>
      <c r="R120612" s="223"/>
    </row>
    <row r="120658" spans="16:18" x14ac:dyDescent="0.2">
      <c r="P120658" s="223"/>
      <c r="Q120658" s="223"/>
      <c r="R120658" s="223"/>
    </row>
    <row r="120704" spans="16:18" x14ac:dyDescent="0.2">
      <c r="P120704" s="223"/>
      <c r="Q120704" s="223"/>
      <c r="R120704" s="223"/>
    </row>
    <row r="120750" spans="16:18" x14ac:dyDescent="0.2">
      <c r="P120750" s="223"/>
      <c r="Q120750" s="223"/>
      <c r="R120750" s="223"/>
    </row>
    <row r="120796" spans="16:18" x14ac:dyDescent="0.2">
      <c r="P120796" s="223"/>
      <c r="Q120796" s="223"/>
      <c r="R120796" s="223"/>
    </row>
    <row r="120842" spans="16:18" x14ac:dyDescent="0.2">
      <c r="P120842" s="223"/>
      <c r="Q120842" s="223"/>
      <c r="R120842" s="223"/>
    </row>
    <row r="120888" spans="16:18" x14ac:dyDescent="0.2">
      <c r="P120888" s="223"/>
      <c r="Q120888" s="223"/>
      <c r="R120888" s="223"/>
    </row>
    <row r="120934" spans="16:18" x14ac:dyDescent="0.2">
      <c r="P120934" s="223"/>
      <c r="Q120934" s="223"/>
      <c r="R120934" s="223"/>
    </row>
    <row r="120980" spans="16:18" x14ac:dyDescent="0.2">
      <c r="P120980" s="223"/>
      <c r="Q120980" s="223"/>
      <c r="R120980" s="223"/>
    </row>
    <row r="121026" spans="16:18" x14ac:dyDescent="0.2">
      <c r="P121026" s="223"/>
      <c r="Q121026" s="223"/>
      <c r="R121026" s="223"/>
    </row>
    <row r="121072" spans="16:18" x14ac:dyDescent="0.2">
      <c r="P121072" s="223"/>
      <c r="Q121072" s="223"/>
      <c r="R121072" s="223"/>
    </row>
    <row r="121118" spans="16:18" x14ac:dyDescent="0.2">
      <c r="P121118" s="223"/>
      <c r="Q121118" s="223"/>
      <c r="R121118" s="223"/>
    </row>
    <row r="121164" spans="16:18" x14ac:dyDescent="0.2">
      <c r="P121164" s="223"/>
      <c r="Q121164" s="223"/>
      <c r="R121164" s="223"/>
    </row>
    <row r="121210" spans="16:18" x14ac:dyDescent="0.2">
      <c r="P121210" s="223"/>
      <c r="Q121210" s="223"/>
      <c r="R121210" s="223"/>
    </row>
    <row r="121256" spans="16:18" x14ac:dyDescent="0.2">
      <c r="P121256" s="223"/>
      <c r="Q121256" s="223"/>
      <c r="R121256" s="223"/>
    </row>
    <row r="121302" spans="16:18" x14ac:dyDescent="0.2">
      <c r="P121302" s="223"/>
      <c r="Q121302" s="223"/>
      <c r="R121302" s="223"/>
    </row>
    <row r="121348" spans="16:18" x14ac:dyDescent="0.2">
      <c r="P121348" s="223"/>
      <c r="Q121348" s="223"/>
      <c r="R121348" s="223"/>
    </row>
    <row r="121394" spans="16:18" x14ac:dyDescent="0.2">
      <c r="P121394" s="223"/>
      <c r="Q121394" s="223"/>
      <c r="R121394" s="223"/>
    </row>
    <row r="121440" spans="16:18" x14ac:dyDescent="0.2">
      <c r="P121440" s="223"/>
      <c r="Q121440" s="223"/>
      <c r="R121440" s="223"/>
    </row>
    <row r="121486" spans="16:18" x14ac:dyDescent="0.2">
      <c r="P121486" s="223"/>
      <c r="Q121486" s="223"/>
      <c r="R121486" s="223"/>
    </row>
    <row r="121532" spans="16:18" x14ac:dyDescent="0.2">
      <c r="P121532" s="223"/>
      <c r="Q121532" s="223"/>
      <c r="R121532" s="223"/>
    </row>
    <row r="121578" spans="16:18" x14ac:dyDescent="0.2">
      <c r="P121578" s="223"/>
      <c r="Q121578" s="223"/>
      <c r="R121578" s="223"/>
    </row>
    <row r="121624" spans="16:18" x14ac:dyDescent="0.2">
      <c r="P121624" s="223"/>
      <c r="Q121624" s="223"/>
      <c r="R121624" s="223"/>
    </row>
    <row r="121670" spans="16:18" x14ac:dyDescent="0.2">
      <c r="P121670" s="223"/>
      <c r="Q121670" s="223"/>
      <c r="R121670" s="223"/>
    </row>
    <row r="121716" spans="16:18" x14ac:dyDescent="0.2">
      <c r="P121716" s="223"/>
      <c r="Q121716" s="223"/>
      <c r="R121716" s="223"/>
    </row>
    <row r="121762" spans="16:18" x14ac:dyDescent="0.2">
      <c r="P121762" s="223"/>
      <c r="Q121762" s="223"/>
      <c r="R121762" s="223"/>
    </row>
    <row r="121808" spans="16:18" x14ac:dyDescent="0.2">
      <c r="P121808" s="223"/>
      <c r="Q121808" s="223"/>
      <c r="R121808" s="223"/>
    </row>
    <row r="121854" spans="16:18" x14ac:dyDescent="0.2">
      <c r="P121854" s="223"/>
      <c r="Q121854" s="223"/>
      <c r="R121854" s="223"/>
    </row>
    <row r="121900" spans="16:18" x14ac:dyDescent="0.2">
      <c r="P121900" s="223"/>
      <c r="Q121900" s="223"/>
      <c r="R121900" s="223"/>
    </row>
    <row r="121946" spans="16:18" x14ac:dyDescent="0.2">
      <c r="P121946" s="223"/>
      <c r="Q121946" s="223"/>
      <c r="R121946" s="223"/>
    </row>
    <row r="121992" spans="16:18" x14ac:dyDescent="0.2">
      <c r="P121992" s="223"/>
      <c r="Q121992" s="223"/>
      <c r="R121992" s="223"/>
    </row>
    <row r="122038" spans="16:18" x14ac:dyDescent="0.2">
      <c r="P122038" s="223"/>
      <c r="Q122038" s="223"/>
      <c r="R122038" s="223"/>
    </row>
    <row r="122084" spans="16:18" x14ac:dyDescent="0.2">
      <c r="P122084" s="223"/>
      <c r="Q122084" s="223"/>
      <c r="R122084" s="223"/>
    </row>
    <row r="122130" spans="16:18" x14ac:dyDescent="0.2">
      <c r="P122130" s="223"/>
      <c r="Q122130" s="223"/>
      <c r="R122130" s="223"/>
    </row>
    <row r="122176" spans="16:18" x14ac:dyDescent="0.2">
      <c r="P122176" s="223"/>
      <c r="Q122176" s="223"/>
      <c r="R122176" s="223"/>
    </row>
    <row r="122222" spans="16:18" x14ac:dyDescent="0.2">
      <c r="P122222" s="223"/>
      <c r="Q122222" s="223"/>
      <c r="R122222" s="223"/>
    </row>
    <row r="122268" spans="16:18" x14ac:dyDescent="0.2">
      <c r="P122268" s="223"/>
      <c r="Q122268" s="223"/>
      <c r="R122268" s="223"/>
    </row>
    <row r="122314" spans="16:18" x14ac:dyDescent="0.2">
      <c r="P122314" s="223"/>
      <c r="Q122314" s="223"/>
      <c r="R122314" s="223"/>
    </row>
    <row r="122360" spans="16:18" x14ac:dyDescent="0.2">
      <c r="P122360" s="223"/>
      <c r="Q122360" s="223"/>
      <c r="R122360" s="223"/>
    </row>
    <row r="122406" spans="16:18" x14ac:dyDescent="0.2">
      <c r="P122406" s="223"/>
      <c r="Q122406" s="223"/>
      <c r="R122406" s="223"/>
    </row>
    <row r="122452" spans="16:18" x14ac:dyDescent="0.2">
      <c r="P122452" s="223"/>
      <c r="Q122452" s="223"/>
      <c r="R122452" s="223"/>
    </row>
    <row r="122498" spans="16:18" x14ac:dyDescent="0.2">
      <c r="P122498" s="223"/>
      <c r="Q122498" s="223"/>
      <c r="R122498" s="223"/>
    </row>
    <row r="122544" spans="16:18" x14ac:dyDescent="0.2">
      <c r="P122544" s="223"/>
      <c r="Q122544" s="223"/>
      <c r="R122544" s="223"/>
    </row>
    <row r="122590" spans="16:18" x14ac:dyDescent="0.2">
      <c r="P122590" s="223"/>
      <c r="Q122590" s="223"/>
      <c r="R122590" s="223"/>
    </row>
    <row r="122636" spans="16:18" x14ac:dyDescent="0.2">
      <c r="P122636" s="223"/>
      <c r="Q122636" s="223"/>
      <c r="R122636" s="223"/>
    </row>
    <row r="122682" spans="16:18" x14ac:dyDescent="0.2">
      <c r="P122682" s="223"/>
      <c r="Q122682" s="223"/>
      <c r="R122682" s="223"/>
    </row>
    <row r="122728" spans="16:18" x14ac:dyDescent="0.2">
      <c r="P122728" s="223"/>
      <c r="Q122728" s="223"/>
      <c r="R122728" s="223"/>
    </row>
    <row r="122774" spans="16:18" x14ac:dyDescent="0.2">
      <c r="P122774" s="223"/>
      <c r="Q122774" s="223"/>
      <c r="R122774" s="223"/>
    </row>
    <row r="122820" spans="16:18" x14ac:dyDescent="0.2">
      <c r="P122820" s="223"/>
      <c r="Q122820" s="223"/>
      <c r="R122820" s="223"/>
    </row>
    <row r="122866" spans="16:18" x14ac:dyDescent="0.2">
      <c r="P122866" s="223"/>
      <c r="Q122866" s="223"/>
      <c r="R122866" s="223"/>
    </row>
    <row r="122912" spans="16:18" x14ac:dyDescent="0.2">
      <c r="P122912" s="223"/>
      <c r="Q122912" s="223"/>
      <c r="R122912" s="223"/>
    </row>
    <row r="122958" spans="16:18" x14ac:dyDescent="0.2">
      <c r="P122958" s="223"/>
      <c r="Q122958" s="223"/>
      <c r="R122958" s="223"/>
    </row>
    <row r="123004" spans="16:18" x14ac:dyDescent="0.2">
      <c r="P123004" s="223"/>
      <c r="Q123004" s="223"/>
      <c r="R123004" s="223"/>
    </row>
    <row r="123050" spans="16:18" x14ac:dyDescent="0.2">
      <c r="P123050" s="223"/>
      <c r="Q123050" s="223"/>
      <c r="R123050" s="223"/>
    </row>
    <row r="123096" spans="16:18" x14ac:dyDescent="0.2">
      <c r="P123096" s="223"/>
      <c r="Q123096" s="223"/>
      <c r="R123096" s="223"/>
    </row>
    <row r="123142" spans="16:18" x14ac:dyDescent="0.2">
      <c r="P123142" s="223"/>
      <c r="Q123142" s="223"/>
      <c r="R123142" s="223"/>
    </row>
    <row r="123188" spans="16:18" x14ac:dyDescent="0.2">
      <c r="P123188" s="223"/>
      <c r="Q123188" s="223"/>
      <c r="R123188" s="223"/>
    </row>
    <row r="123234" spans="16:18" x14ac:dyDescent="0.2">
      <c r="P123234" s="223"/>
      <c r="Q123234" s="223"/>
      <c r="R123234" s="223"/>
    </row>
    <row r="123280" spans="16:18" x14ac:dyDescent="0.2">
      <c r="P123280" s="223"/>
      <c r="Q123280" s="223"/>
      <c r="R123280" s="223"/>
    </row>
    <row r="123326" spans="16:18" x14ac:dyDescent="0.2">
      <c r="P123326" s="223"/>
      <c r="Q123326" s="223"/>
      <c r="R123326" s="223"/>
    </row>
    <row r="123372" spans="16:18" x14ac:dyDescent="0.2">
      <c r="P123372" s="223"/>
      <c r="Q123372" s="223"/>
      <c r="R123372" s="223"/>
    </row>
    <row r="123418" spans="16:18" x14ac:dyDescent="0.2">
      <c r="P123418" s="223"/>
      <c r="Q123418" s="223"/>
      <c r="R123418" s="223"/>
    </row>
    <row r="123464" spans="16:18" x14ac:dyDescent="0.2">
      <c r="P123464" s="223"/>
      <c r="Q123464" s="223"/>
      <c r="R123464" s="223"/>
    </row>
    <row r="123510" spans="16:18" x14ac:dyDescent="0.2">
      <c r="P123510" s="223"/>
      <c r="Q123510" s="223"/>
      <c r="R123510" s="223"/>
    </row>
    <row r="123556" spans="16:18" x14ac:dyDescent="0.2">
      <c r="P123556" s="223"/>
      <c r="Q123556" s="223"/>
      <c r="R123556" s="223"/>
    </row>
    <row r="123602" spans="16:18" x14ac:dyDescent="0.2">
      <c r="P123602" s="223"/>
      <c r="Q123602" s="223"/>
      <c r="R123602" s="223"/>
    </row>
    <row r="123648" spans="16:18" x14ac:dyDescent="0.2">
      <c r="P123648" s="223"/>
      <c r="Q123648" s="223"/>
      <c r="R123648" s="223"/>
    </row>
    <row r="123694" spans="16:18" x14ac:dyDescent="0.2">
      <c r="P123694" s="223"/>
      <c r="Q123694" s="223"/>
      <c r="R123694" s="223"/>
    </row>
    <row r="123740" spans="16:18" x14ac:dyDescent="0.2">
      <c r="P123740" s="223"/>
      <c r="Q123740" s="223"/>
      <c r="R123740" s="223"/>
    </row>
    <row r="123786" spans="16:18" x14ac:dyDescent="0.2">
      <c r="P123786" s="223"/>
      <c r="Q123786" s="223"/>
      <c r="R123786" s="223"/>
    </row>
    <row r="123832" spans="16:18" x14ac:dyDescent="0.2">
      <c r="P123832" s="223"/>
      <c r="Q123832" s="223"/>
      <c r="R123832" s="223"/>
    </row>
    <row r="123878" spans="16:18" x14ac:dyDescent="0.2">
      <c r="P123878" s="223"/>
      <c r="Q123878" s="223"/>
      <c r="R123878" s="223"/>
    </row>
    <row r="123924" spans="16:18" x14ac:dyDescent="0.2">
      <c r="P123924" s="223"/>
      <c r="Q123924" s="223"/>
      <c r="R123924" s="223"/>
    </row>
    <row r="123970" spans="16:18" x14ac:dyDescent="0.2">
      <c r="P123970" s="223"/>
      <c r="Q123970" s="223"/>
      <c r="R123970" s="223"/>
    </row>
    <row r="124016" spans="16:18" x14ac:dyDescent="0.2">
      <c r="P124016" s="223"/>
      <c r="Q124016" s="223"/>
      <c r="R124016" s="223"/>
    </row>
    <row r="124062" spans="16:18" x14ac:dyDescent="0.2">
      <c r="P124062" s="223"/>
      <c r="Q124062" s="223"/>
      <c r="R124062" s="223"/>
    </row>
    <row r="124108" spans="16:18" x14ac:dyDescent="0.2">
      <c r="P124108" s="223"/>
      <c r="Q124108" s="223"/>
      <c r="R124108" s="223"/>
    </row>
    <row r="124154" spans="16:18" x14ac:dyDescent="0.2">
      <c r="P124154" s="223"/>
      <c r="Q124154" s="223"/>
      <c r="R124154" s="223"/>
    </row>
    <row r="124200" spans="16:18" x14ac:dyDescent="0.2">
      <c r="P124200" s="223"/>
      <c r="Q124200" s="223"/>
      <c r="R124200" s="223"/>
    </row>
    <row r="124246" spans="16:18" x14ac:dyDescent="0.2">
      <c r="P124246" s="223"/>
      <c r="Q124246" s="223"/>
      <c r="R124246" s="223"/>
    </row>
    <row r="124292" spans="16:18" x14ac:dyDescent="0.2">
      <c r="P124292" s="223"/>
      <c r="Q124292" s="223"/>
      <c r="R124292" s="223"/>
    </row>
    <row r="124338" spans="16:18" x14ac:dyDescent="0.2">
      <c r="P124338" s="223"/>
      <c r="Q124338" s="223"/>
      <c r="R124338" s="223"/>
    </row>
    <row r="124384" spans="16:18" x14ac:dyDescent="0.2">
      <c r="P124384" s="223"/>
      <c r="Q124384" s="223"/>
      <c r="R124384" s="223"/>
    </row>
    <row r="124430" spans="16:18" x14ac:dyDescent="0.2">
      <c r="P124430" s="223"/>
      <c r="Q124430" s="223"/>
      <c r="R124430" s="223"/>
    </row>
    <row r="124476" spans="16:18" x14ac:dyDescent="0.2">
      <c r="P124476" s="223"/>
      <c r="Q124476" s="223"/>
      <c r="R124476" s="223"/>
    </row>
    <row r="124522" spans="16:18" x14ac:dyDescent="0.2">
      <c r="P124522" s="223"/>
      <c r="Q124522" s="223"/>
      <c r="R124522" s="223"/>
    </row>
    <row r="124568" spans="16:18" x14ac:dyDescent="0.2">
      <c r="P124568" s="223"/>
      <c r="Q124568" s="223"/>
      <c r="R124568" s="223"/>
    </row>
    <row r="124614" spans="16:18" x14ac:dyDescent="0.2">
      <c r="P124614" s="223"/>
      <c r="Q124614" s="223"/>
      <c r="R124614" s="223"/>
    </row>
    <row r="124660" spans="16:18" x14ac:dyDescent="0.2">
      <c r="P124660" s="223"/>
      <c r="Q124660" s="223"/>
      <c r="R124660" s="223"/>
    </row>
    <row r="124706" spans="16:18" x14ac:dyDescent="0.2">
      <c r="P124706" s="223"/>
      <c r="Q124706" s="223"/>
      <c r="R124706" s="223"/>
    </row>
    <row r="124752" spans="16:18" x14ac:dyDescent="0.2">
      <c r="P124752" s="223"/>
      <c r="Q124752" s="223"/>
      <c r="R124752" s="223"/>
    </row>
    <row r="124798" spans="16:18" x14ac:dyDescent="0.2">
      <c r="P124798" s="223"/>
      <c r="Q124798" s="223"/>
      <c r="R124798" s="223"/>
    </row>
    <row r="124844" spans="16:18" x14ac:dyDescent="0.2">
      <c r="P124844" s="223"/>
      <c r="Q124844" s="223"/>
      <c r="R124844" s="223"/>
    </row>
    <row r="124890" spans="16:18" x14ac:dyDescent="0.2">
      <c r="P124890" s="223"/>
      <c r="Q124890" s="223"/>
      <c r="R124890" s="223"/>
    </row>
    <row r="124936" spans="16:18" x14ac:dyDescent="0.2">
      <c r="P124936" s="223"/>
      <c r="Q124936" s="223"/>
      <c r="R124936" s="223"/>
    </row>
    <row r="124982" spans="16:18" x14ac:dyDescent="0.2">
      <c r="P124982" s="223"/>
      <c r="Q124982" s="223"/>
      <c r="R124982" s="223"/>
    </row>
    <row r="125028" spans="16:18" x14ac:dyDescent="0.2">
      <c r="P125028" s="223"/>
      <c r="Q125028" s="223"/>
      <c r="R125028" s="223"/>
    </row>
    <row r="125074" spans="16:18" x14ac:dyDescent="0.2">
      <c r="P125074" s="223"/>
      <c r="Q125074" s="223"/>
      <c r="R125074" s="223"/>
    </row>
    <row r="125120" spans="16:18" x14ac:dyDescent="0.2">
      <c r="P125120" s="223"/>
      <c r="Q125120" s="223"/>
      <c r="R125120" s="223"/>
    </row>
    <row r="125166" spans="16:18" x14ac:dyDescent="0.2">
      <c r="P125166" s="223"/>
      <c r="Q125166" s="223"/>
      <c r="R125166" s="223"/>
    </row>
    <row r="125212" spans="16:18" x14ac:dyDescent="0.2">
      <c r="P125212" s="223"/>
      <c r="Q125212" s="223"/>
      <c r="R125212" s="223"/>
    </row>
    <row r="125258" spans="16:18" x14ac:dyDescent="0.2">
      <c r="P125258" s="223"/>
      <c r="Q125258" s="223"/>
      <c r="R125258" s="223"/>
    </row>
    <row r="125304" spans="16:18" x14ac:dyDescent="0.2">
      <c r="P125304" s="223"/>
      <c r="Q125304" s="223"/>
      <c r="R125304" s="223"/>
    </row>
    <row r="125350" spans="16:18" x14ac:dyDescent="0.2">
      <c r="P125350" s="223"/>
      <c r="Q125350" s="223"/>
      <c r="R125350" s="223"/>
    </row>
    <row r="125396" spans="16:18" x14ac:dyDescent="0.2">
      <c r="P125396" s="223"/>
      <c r="Q125396" s="223"/>
      <c r="R125396" s="223"/>
    </row>
    <row r="125442" spans="16:18" x14ac:dyDescent="0.2">
      <c r="P125442" s="223"/>
      <c r="Q125442" s="223"/>
      <c r="R125442" s="223"/>
    </row>
    <row r="125488" spans="16:18" x14ac:dyDescent="0.2">
      <c r="P125488" s="223"/>
      <c r="Q125488" s="223"/>
      <c r="R125488" s="223"/>
    </row>
    <row r="125534" spans="16:18" x14ac:dyDescent="0.2">
      <c r="P125534" s="223"/>
      <c r="Q125534" s="223"/>
      <c r="R125534" s="223"/>
    </row>
    <row r="125580" spans="16:18" x14ac:dyDescent="0.2">
      <c r="P125580" s="223"/>
      <c r="Q125580" s="223"/>
      <c r="R125580" s="223"/>
    </row>
    <row r="125626" spans="16:18" x14ac:dyDescent="0.2">
      <c r="P125626" s="223"/>
      <c r="Q125626" s="223"/>
      <c r="R125626" s="223"/>
    </row>
    <row r="125672" spans="16:18" x14ac:dyDescent="0.2">
      <c r="P125672" s="223"/>
      <c r="Q125672" s="223"/>
      <c r="R125672" s="223"/>
    </row>
    <row r="125718" spans="16:18" x14ac:dyDescent="0.2">
      <c r="P125718" s="223"/>
      <c r="Q125718" s="223"/>
      <c r="R125718" s="223"/>
    </row>
    <row r="125764" spans="16:18" x14ac:dyDescent="0.2">
      <c r="P125764" s="223"/>
      <c r="Q125764" s="223"/>
      <c r="R125764" s="223"/>
    </row>
    <row r="125810" spans="16:18" x14ac:dyDescent="0.2">
      <c r="P125810" s="223"/>
      <c r="Q125810" s="223"/>
      <c r="R125810" s="223"/>
    </row>
    <row r="125856" spans="16:18" x14ac:dyDescent="0.2">
      <c r="P125856" s="223"/>
      <c r="Q125856" s="223"/>
      <c r="R125856" s="223"/>
    </row>
    <row r="125902" spans="16:18" x14ac:dyDescent="0.2">
      <c r="P125902" s="223"/>
      <c r="Q125902" s="223"/>
      <c r="R125902" s="223"/>
    </row>
    <row r="125948" spans="16:18" x14ac:dyDescent="0.2">
      <c r="P125948" s="223"/>
      <c r="Q125948" s="223"/>
      <c r="R125948" s="223"/>
    </row>
    <row r="125994" spans="16:18" x14ac:dyDescent="0.2">
      <c r="P125994" s="223"/>
      <c r="Q125994" s="223"/>
      <c r="R125994" s="223"/>
    </row>
    <row r="126040" spans="16:18" x14ac:dyDescent="0.2">
      <c r="P126040" s="223"/>
      <c r="Q126040" s="223"/>
      <c r="R126040" s="223"/>
    </row>
    <row r="126086" spans="16:18" x14ac:dyDescent="0.2">
      <c r="P126086" s="223"/>
      <c r="Q126086" s="223"/>
      <c r="R126086" s="223"/>
    </row>
    <row r="126132" spans="16:18" x14ac:dyDescent="0.2">
      <c r="P126132" s="223"/>
      <c r="Q126132" s="223"/>
      <c r="R126132" s="223"/>
    </row>
    <row r="126178" spans="16:18" x14ac:dyDescent="0.2">
      <c r="P126178" s="223"/>
      <c r="Q126178" s="223"/>
      <c r="R126178" s="223"/>
    </row>
    <row r="126224" spans="16:18" x14ac:dyDescent="0.2">
      <c r="P126224" s="223"/>
      <c r="Q126224" s="223"/>
      <c r="R126224" s="223"/>
    </row>
    <row r="126270" spans="16:18" x14ac:dyDescent="0.2">
      <c r="P126270" s="223"/>
      <c r="Q126270" s="223"/>
      <c r="R126270" s="223"/>
    </row>
    <row r="126316" spans="16:18" x14ac:dyDescent="0.2">
      <c r="P126316" s="223"/>
      <c r="Q126316" s="223"/>
      <c r="R126316" s="223"/>
    </row>
    <row r="126362" spans="16:18" x14ac:dyDescent="0.2">
      <c r="P126362" s="223"/>
      <c r="Q126362" s="223"/>
      <c r="R126362" s="223"/>
    </row>
    <row r="126408" spans="16:18" x14ac:dyDescent="0.2">
      <c r="P126408" s="223"/>
      <c r="Q126408" s="223"/>
      <c r="R126408" s="223"/>
    </row>
    <row r="126454" spans="16:18" x14ac:dyDescent="0.2">
      <c r="P126454" s="223"/>
      <c r="Q126454" s="223"/>
      <c r="R126454" s="223"/>
    </row>
    <row r="126500" spans="16:18" x14ac:dyDescent="0.2">
      <c r="P126500" s="223"/>
      <c r="Q126500" s="223"/>
      <c r="R126500" s="223"/>
    </row>
    <row r="126546" spans="16:18" x14ac:dyDescent="0.2">
      <c r="P126546" s="223"/>
      <c r="Q126546" s="223"/>
      <c r="R126546" s="223"/>
    </row>
    <row r="126592" spans="16:18" x14ac:dyDescent="0.2">
      <c r="P126592" s="223"/>
      <c r="Q126592" s="223"/>
      <c r="R126592" s="223"/>
    </row>
    <row r="126638" spans="16:18" x14ac:dyDescent="0.2">
      <c r="P126638" s="223"/>
      <c r="Q126638" s="223"/>
      <c r="R126638" s="223"/>
    </row>
    <row r="126684" spans="16:18" x14ac:dyDescent="0.2">
      <c r="P126684" s="223"/>
      <c r="Q126684" s="223"/>
      <c r="R126684" s="223"/>
    </row>
    <row r="126730" spans="16:18" x14ac:dyDescent="0.2">
      <c r="P126730" s="223"/>
      <c r="Q126730" s="223"/>
      <c r="R126730" s="223"/>
    </row>
    <row r="126776" spans="16:18" x14ac:dyDescent="0.2">
      <c r="P126776" s="223"/>
      <c r="Q126776" s="223"/>
      <c r="R126776" s="223"/>
    </row>
    <row r="126822" spans="16:18" x14ac:dyDescent="0.2">
      <c r="P126822" s="223"/>
      <c r="Q126822" s="223"/>
      <c r="R126822" s="223"/>
    </row>
    <row r="126868" spans="16:18" x14ac:dyDescent="0.2">
      <c r="P126868" s="223"/>
      <c r="Q126868" s="223"/>
      <c r="R126868" s="223"/>
    </row>
    <row r="126914" spans="16:18" x14ac:dyDescent="0.2">
      <c r="P126914" s="223"/>
      <c r="Q126914" s="223"/>
      <c r="R126914" s="223"/>
    </row>
    <row r="126960" spans="16:18" x14ac:dyDescent="0.2">
      <c r="P126960" s="223"/>
      <c r="Q126960" s="223"/>
      <c r="R126960" s="223"/>
    </row>
    <row r="127006" spans="16:18" x14ac:dyDescent="0.2">
      <c r="P127006" s="223"/>
      <c r="Q127006" s="223"/>
      <c r="R127006" s="223"/>
    </row>
    <row r="127052" spans="16:18" x14ac:dyDescent="0.2">
      <c r="P127052" s="223"/>
      <c r="Q127052" s="223"/>
      <c r="R127052" s="223"/>
    </row>
    <row r="127098" spans="16:18" x14ac:dyDescent="0.2">
      <c r="P127098" s="223"/>
      <c r="Q127098" s="223"/>
      <c r="R127098" s="223"/>
    </row>
    <row r="127144" spans="16:18" x14ac:dyDescent="0.2">
      <c r="P127144" s="223"/>
      <c r="Q127144" s="223"/>
      <c r="R127144" s="223"/>
    </row>
    <row r="127190" spans="16:18" x14ac:dyDescent="0.2">
      <c r="P127190" s="223"/>
      <c r="Q127190" s="223"/>
      <c r="R127190" s="223"/>
    </row>
    <row r="127236" spans="16:18" x14ac:dyDescent="0.2">
      <c r="P127236" s="223"/>
      <c r="Q127236" s="223"/>
      <c r="R127236" s="223"/>
    </row>
    <row r="127282" spans="16:18" x14ac:dyDescent="0.2">
      <c r="P127282" s="223"/>
      <c r="Q127282" s="223"/>
      <c r="R127282" s="223"/>
    </row>
    <row r="127328" spans="16:18" x14ac:dyDescent="0.2">
      <c r="P127328" s="223"/>
      <c r="Q127328" s="223"/>
      <c r="R127328" s="223"/>
    </row>
    <row r="127374" spans="16:18" x14ac:dyDescent="0.2">
      <c r="P127374" s="223"/>
      <c r="Q127374" s="223"/>
      <c r="R127374" s="223"/>
    </row>
    <row r="127420" spans="16:18" x14ac:dyDescent="0.2">
      <c r="P127420" s="223"/>
      <c r="Q127420" s="223"/>
      <c r="R127420" s="223"/>
    </row>
    <row r="127466" spans="16:18" x14ac:dyDescent="0.2">
      <c r="P127466" s="223"/>
      <c r="Q127466" s="223"/>
      <c r="R127466" s="223"/>
    </row>
    <row r="127512" spans="16:18" x14ac:dyDescent="0.2">
      <c r="P127512" s="223"/>
      <c r="Q127512" s="223"/>
      <c r="R127512" s="223"/>
    </row>
    <row r="127558" spans="16:18" x14ac:dyDescent="0.2">
      <c r="P127558" s="223"/>
      <c r="Q127558" s="223"/>
      <c r="R127558" s="223"/>
    </row>
    <row r="127604" spans="16:18" x14ac:dyDescent="0.2">
      <c r="P127604" s="223"/>
      <c r="Q127604" s="223"/>
      <c r="R127604" s="223"/>
    </row>
    <row r="127650" spans="16:18" x14ac:dyDescent="0.2">
      <c r="P127650" s="223"/>
      <c r="Q127650" s="223"/>
      <c r="R127650" s="223"/>
    </row>
    <row r="127696" spans="16:18" x14ac:dyDescent="0.2">
      <c r="P127696" s="223"/>
      <c r="Q127696" s="223"/>
      <c r="R127696" s="223"/>
    </row>
    <row r="127742" spans="16:18" x14ac:dyDescent="0.2">
      <c r="P127742" s="223"/>
      <c r="Q127742" s="223"/>
      <c r="R127742" s="223"/>
    </row>
    <row r="127788" spans="16:18" x14ac:dyDescent="0.2">
      <c r="P127788" s="223"/>
      <c r="Q127788" s="223"/>
      <c r="R127788" s="223"/>
    </row>
    <row r="127834" spans="16:18" x14ac:dyDescent="0.2">
      <c r="P127834" s="223"/>
      <c r="Q127834" s="223"/>
      <c r="R127834" s="223"/>
    </row>
    <row r="127880" spans="16:18" x14ac:dyDescent="0.2">
      <c r="P127880" s="223"/>
      <c r="Q127880" s="223"/>
      <c r="R127880" s="223"/>
    </row>
    <row r="127926" spans="16:18" x14ac:dyDescent="0.2">
      <c r="P127926" s="223"/>
      <c r="Q127926" s="223"/>
      <c r="R127926" s="223"/>
    </row>
    <row r="127972" spans="16:18" x14ac:dyDescent="0.2">
      <c r="P127972" s="223"/>
      <c r="Q127972" s="223"/>
      <c r="R127972" s="223"/>
    </row>
    <row r="128018" spans="16:18" x14ac:dyDescent="0.2">
      <c r="P128018" s="223"/>
      <c r="Q128018" s="223"/>
      <c r="R128018" s="223"/>
    </row>
    <row r="128064" spans="16:18" x14ac:dyDescent="0.2">
      <c r="P128064" s="223"/>
      <c r="Q128064" s="223"/>
      <c r="R128064" s="223"/>
    </row>
    <row r="128110" spans="16:18" x14ac:dyDescent="0.2">
      <c r="P128110" s="223"/>
      <c r="Q128110" s="223"/>
      <c r="R128110" s="223"/>
    </row>
    <row r="128156" spans="16:18" x14ac:dyDescent="0.2">
      <c r="P128156" s="223"/>
      <c r="Q128156" s="223"/>
      <c r="R128156" s="223"/>
    </row>
    <row r="128202" spans="16:18" x14ac:dyDescent="0.2">
      <c r="P128202" s="223"/>
      <c r="Q128202" s="223"/>
      <c r="R128202" s="223"/>
    </row>
    <row r="128248" spans="16:18" x14ac:dyDescent="0.2">
      <c r="P128248" s="223"/>
      <c r="Q128248" s="223"/>
      <c r="R128248" s="223"/>
    </row>
    <row r="128294" spans="16:18" x14ac:dyDescent="0.2">
      <c r="P128294" s="223"/>
      <c r="Q128294" s="223"/>
      <c r="R128294" s="223"/>
    </row>
    <row r="128340" spans="16:18" x14ac:dyDescent="0.2">
      <c r="P128340" s="223"/>
      <c r="Q128340" s="223"/>
      <c r="R128340" s="223"/>
    </row>
    <row r="128386" spans="16:18" x14ac:dyDescent="0.2">
      <c r="P128386" s="223"/>
      <c r="Q128386" s="223"/>
      <c r="R128386" s="223"/>
    </row>
    <row r="128432" spans="16:18" x14ac:dyDescent="0.2">
      <c r="P128432" s="223"/>
      <c r="Q128432" s="223"/>
      <c r="R128432" s="223"/>
    </row>
    <row r="128478" spans="16:18" x14ac:dyDescent="0.2">
      <c r="P128478" s="223"/>
      <c r="Q128478" s="223"/>
      <c r="R128478" s="223"/>
    </row>
    <row r="128524" spans="16:18" x14ac:dyDescent="0.2">
      <c r="P128524" s="223"/>
      <c r="Q128524" s="223"/>
      <c r="R128524" s="223"/>
    </row>
    <row r="128570" spans="16:18" x14ac:dyDescent="0.2">
      <c r="P128570" s="223"/>
      <c r="Q128570" s="223"/>
      <c r="R128570" s="223"/>
    </row>
    <row r="128616" spans="16:18" x14ac:dyDescent="0.2">
      <c r="P128616" s="223"/>
      <c r="Q128616" s="223"/>
      <c r="R128616" s="223"/>
    </row>
    <row r="128662" spans="16:18" x14ac:dyDescent="0.2">
      <c r="P128662" s="223"/>
      <c r="Q128662" s="223"/>
      <c r="R128662" s="223"/>
    </row>
    <row r="128708" spans="16:18" x14ac:dyDescent="0.2">
      <c r="P128708" s="223"/>
      <c r="Q128708" s="223"/>
      <c r="R128708" s="223"/>
    </row>
    <row r="128754" spans="16:18" x14ac:dyDescent="0.2">
      <c r="P128754" s="223"/>
      <c r="Q128754" s="223"/>
      <c r="R128754" s="223"/>
    </row>
    <row r="128800" spans="16:18" x14ac:dyDescent="0.2">
      <c r="P128800" s="223"/>
      <c r="Q128800" s="223"/>
      <c r="R128800" s="223"/>
    </row>
    <row r="128846" spans="16:18" x14ac:dyDescent="0.2">
      <c r="P128846" s="223"/>
      <c r="Q128846" s="223"/>
      <c r="R128846" s="223"/>
    </row>
    <row r="128892" spans="16:18" x14ac:dyDescent="0.2">
      <c r="P128892" s="223"/>
      <c r="Q128892" s="223"/>
      <c r="R128892" s="223"/>
    </row>
    <row r="128938" spans="16:18" x14ac:dyDescent="0.2">
      <c r="P128938" s="223"/>
      <c r="Q128938" s="223"/>
      <c r="R128938" s="223"/>
    </row>
    <row r="128984" spans="16:18" x14ac:dyDescent="0.2">
      <c r="P128984" s="223"/>
      <c r="Q128984" s="223"/>
      <c r="R128984" s="223"/>
    </row>
    <row r="129030" spans="16:18" x14ac:dyDescent="0.2">
      <c r="P129030" s="223"/>
      <c r="Q129030" s="223"/>
      <c r="R129030" s="223"/>
    </row>
    <row r="129076" spans="16:18" x14ac:dyDescent="0.2">
      <c r="P129076" s="223"/>
      <c r="Q129076" s="223"/>
      <c r="R129076" s="223"/>
    </row>
    <row r="129122" spans="16:18" x14ac:dyDescent="0.2">
      <c r="P129122" s="223"/>
      <c r="Q129122" s="223"/>
      <c r="R129122" s="223"/>
    </row>
    <row r="129168" spans="16:18" x14ac:dyDescent="0.2">
      <c r="P129168" s="223"/>
      <c r="Q129168" s="223"/>
      <c r="R129168" s="223"/>
    </row>
    <row r="129214" spans="16:18" x14ac:dyDescent="0.2">
      <c r="P129214" s="223"/>
      <c r="Q129214" s="223"/>
      <c r="R129214" s="223"/>
    </row>
    <row r="129260" spans="16:18" x14ac:dyDescent="0.2">
      <c r="P129260" s="223"/>
      <c r="Q129260" s="223"/>
      <c r="R129260" s="223"/>
    </row>
    <row r="129306" spans="16:18" x14ac:dyDescent="0.2">
      <c r="P129306" s="223"/>
      <c r="Q129306" s="223"/>
      <c r="R129306" s="223"/>
    </row>
    <row r="129352" spans="16:18" x14ac:dyDescent="0.2">
      <c r="P129352" s="223"/>
      <c r="Q129352" s="223"/>
      <c r="R129352" s="223"/>
    </row>
    <row r="129398" spans="16:18" x14ac:dyDescent="0.2">
      <c r="P129398" s="223"/>
      <c r="Q129398" s="223"/>
      <c r="R129398" s="223"/>
    </row>
    <row r="129444" spans="16:18" x14ac:dyDescent="0.2">
      <c r="P129444" s="223"/>
      <c r="Q129444" s="223"/>
      <c r="R129444" s="223"/>
    </row>
    <row r="129490" spans="16:18" x14ac:dyDescent="0.2">
      <c r="P129490" s="223"/>
      <c r="Q129490" s="223"/>
      <c r="R129490" s="223"/>
    </row>
    <row r="129536" spans="16:18" x14ac:dyDescent="0.2">
      <c r="P129536" s="223"/>
      <c r="Q129536" s="223"/>
      <c r="R129536" s="223"/>
    </row>
    <row r="129582" spans="16:18" x14ac:dyDescent="0.2">
      <c r="P129582" s="223"/>
      <c r="Q129582" s="223"/>
      <c r="R129582" s="223"/>
    </row>
    <row r="129628" spans="16:18" x14ac:dyDescent="0.2">
      <c r="P129628" s="223"/>
      <c r="Q129628" s="223"/>
      <c r="R129628" s="223"/>
    </row>
    <row r="129674" spans="16:18" x14ac:dyDescent="0.2">
      <c r="P129674" s="223"/>
      <c r="Q129674" s="223"/>
      <c r="R129674" s="223"/>
    </row>
    <row r="129720" spans="16:18" x14ac:dyDescent="0.2">
      <c r="P129720" s="223"/>
      <c r="Q129720" s="223"/>
      <c r="R129720" s="223"/>
    </row>
    <row r="129766" spans="16:18" x14ac:dyDescent="0.2">
      <c r="P129766" s="223"/>
      <c r="Q129766" s="223"/>
      <c r="R129766" s="223"/>
    </row>
    <row r="129812" spans="16:18" x14ac:dyDescent="0.2">
      <c r="P129812" s="223"/>
      <c r="Q129812" s="223"/>
      <c r="R129812" s="223"/>
    </row>
    <row r="129858" spans="16:18" x14ac:dyDescent="0.2">
      <c r="P129858" s="223"/>
      <c r="Q129858" s="223"/>
      <c r="R129858" s="223"/>
    </row>
    <row r="129904" spans="16:18" x14ac:dyDescent="0.2">
      <c r="P129904" s="223"/>
      <c r="Q129904" s="223"/>
      <c r="R129904" s="223"/>
    </row>
    <row r="129950" spans="16:18" x14ac:dyDescent="0.2">
      <c r="P129950" s="223"/>
      <c r="Q129950" s="223"/>
      <c r="R129950" s="223"/>
    </row>
    <row r="129996" spans="16:18" x14ac:dyDescent="0.2">
      <c r="P129996" s="223"/>
      <c r="Q129996" s="223"/>
      <c r="R129996" s="223"/>
    </row>
    <row r="130042" spans="16:18" x14ac:dyDescent="0.2">
      <c r="P130042" s="223"/>
      <c r="Q130042" s="223"/>
      <c r="R130042" s="223"/>
    </row>
    <row r="130088" spans="16:18" x14ac:dyDescent="0.2">
      <c r="P130088" s="223"/>
      <c r="Q130088" s="223"/>
      <c r="R130088" s="223"/>
    </row>
    <row r="130134" spans="16:18" x14ac:dyDescent="0.2">
      <c r="P130134" s="223"/>
      <c r="Q130134" s="223"/>
      <c r="R130134" s="223"/>
    </row>
    <row r="130180" spans="16:18" x14ac:dyDescent="0.2">
      <c r="P130180" s="223"/>
      <c r="Q130180" s="223"/>
      <c r="R130180" s="223"/>
    </row>
    <row r="130226" spans="16:18" x14ac:dyDescent="0.2">
      <c r="P130226" s="223"/>
      <c r="Q130226" s="223"/>
      <c r="R130226" s="223"/>
    </row>
    <row r="130272" spans="16:18" x14ac:dyDescent="0.2">
      <c r="P130272" s="223"/>
      <c r="Q130272" s="223"/>
      <c r="R130272" s="223"/>
    </row>
    <row r="130318" spans="16:18" x14ac:dyDescent="0.2">
      <c r="P130318" s="223"/>
      <c r="Q130318" s="223"/>
      <c r="R130318" s="223"/>
    </row>
    <row r="130364" spans="16:18" x14ac:dyDescent="0.2">
      <c r="P130364" s="223"/>
      <c r="Q130364" s="223"/>
      <c r="R130364" s="223"/>
    </row>
    <row r="130410" spans="16:18" x14ac:dyDescent="0.2">
      <c r="P130410" s="223"/>
      <c r="Q130410" s="223"/>
      <c r="R130410" s="223"/>
    </row>
    <row r="130456" spans="16:18" x14ac:dyDescent="0.2">
      <c r="P130456" s="223"/>
      <c r="Q130456" s="223"/>
      <c r="R130456" s="223"/>
    </row>
    <row r="130502" spans="16:18" x14ac:dyDescent="0.2">
      <c r="P130502" s="223"/>
      <c r="Q130502" s="223"/>
      <c r="R130502" s="223"/>
    </row>
    <row r="130548" spans="16:18" x14ac:dyDescent="0.2">
      <c r="P130548" s="223"/>
      <c r="Q130548" s="223"/>
      <c r="R130548" s="223"/>
    </row>
    <row r="130594" spans="16:18" x14ac:dyDescent="0.2">
      <c r="P130594" s="223"/>
      <c r="Q130594" s="223"/>
      <c r="R130594" s="223"/>
    </row>
    <row r="130640" spans="16:18" x14ac:dyDescent="0.2">
      <c r="P130640" s="223"/>
      <c r="Q130640" s="223"/>
      <c r="R130640" s="223"/>
    </row>
    <row r="130686" spans="16:18" x14ac:dyDescent="0.2">
      <c r="P130686" s="223"/>
      <c r="Q130686" s="223"/>
      <c r="R130686" s="223"/>
    </row>
    <row r="130732" spans="16:18" x14ac:dyDescent="0.2">
      <c r="P130732" s="223"/>
      <c r="Q130732" s="223"/>
      <c r="R130732" s="223"/>
    </row>
    <row r="130778" spans="16:18" x14ac:dyDescent="0.2">
      <c r="P130778" s="223"/>
      <c r="Q130778" s="223"/>
      <c r="R130778" s="223"/>
    </row>
    <row r="130824" spans="16:18" x14ac:dyDescent="0.2">
      <c r="P130824" s="223"/>
      <c r="Q130824" s="223"/>
      <c r="R130824" s="223"/>
    </row>
    <row r="130870" spans="16:18" x14ac:dyDescent="0.2">
      <c r="P130870" s="223"/>
      <c r="Q130870" s="223"/>
      <c r="R130870" s="223"/>
    </row>
    <row r="130916" spans="16:18" x14ac:dyDescent="0.2">
      <c r="P130916" s="223"/>
      <c r="Q130916" s="223"/>
      <c r="R130916" s="223"/>
    </row>
    <row r="130962" spans="16:18" x14ac:dyDescent="0.2">
      <c r="P130962" s="223"/>
      <c r="Q130962" s="223"/>
      <c r="R130962" s="223"/>
    </row>
    <row r="131008" spans="16:18" x14ac:dyDescent="0.2">
      <c r="P131008" s="223"/>
      <c r="Q131008" s="223"/>
      <c r="R131008" s="223"/>
    </row>
    <row r="131054" spans="16:18" x14ac:dyDescent="0.2">
      <c r="P131054" s="223"/>
      <c r="Q131054" s="223"/>
      <c r="R131054" s="223"/>
    </row>
    <row r="131100" spans="16:18" x14ac:dyDescent="0.2">
      <c r="P131100" s="223"/>
      <c r="Q131100" s="223"/>
      <c r="R131100" s="223"/>
    </row>
    <row r="131146" spans="16:18" x14ac:dyDescent="0.2">
      <c r="P131146" s="223"/>
      <c r="Q131146" s="223"/>
      <c r="R131146" s="223"/>
    </row>
    <row r="131192" spans="16:18" x14ac:dyDescent="0.2">
      <c r="P131192" s="223"/>
      <c r="Q131192" s="223"/>
      <c r="R131192" s="223"/>
    </row>
    <row r="131238" spans="16:18" x14ac:dyDescent="0.2">
      <c r="P131238" s="223"/>
      <c r="Q131238" s="223"/>
      <c r="R131238" s="223"/>
    </row>
    <row r="131284" spans="16:18" x14ac:dyDescent="0.2">
      <c r="P131284" s="223"/>
      <c r="Q131284" s="223"/>
      <c r="R131284" s="223"/>
    </row>
    <row r="131330" spans="16:18" x14ac:dyDescent="0.2">
      <c r="P131330" s="223"/>
      <c r="Q131330" s="223"/>
      <c r="R131330" s="223"/>
    </row>
    <row r="131376" spans="16:18" x14ac:dyDescent="0.2">
      <c r="P131376" s="223"/>
      <c r="Q131376" s="223"/>
      <c r="R131376" s="223"/>
    </row>
    <row r="131422" spans="16:18" x14ac:dyDescent="0.2">
      <c r="P131422" s="223"/>
      <c r="Q131422" s="223"/>
      <c r="R131422" s="223"/>
    </row>
    <row r="131468" spans="16:18" x14ac:dyDescent="0.2">
      <c r="P131468" s="223"/>
      <c r="Q131468" s="223"/>
      <c r="R131468" s="223"/>
    </row>
    <row r="131514" spans="16:18" x14ac:dyDescent="0.2">
      <c r="P131514" s="223"/>
      <c r="Q131514" s="223"/>
      <c r="R131514" s="223"/>
    </row>
    <row r="131560" spans="16:18" x14ac:dyDescent="0.2">
      <c r="P131560" s="223"/>
      <c r="Q131560" s="223"/>
      <c r="R131560" s="223"/>
    </row>
    <row r="131606" spans="16:18" x14ac:dyDescent="0.2">
      <c r="P131606" s="223"/>
      <c r="Q131606" s="223"/>
      <c r="R131606" s="223"/>
    </row>
    <row r="131652" spans="16:18" x14ac:dyDescent="0.2">
      <c r="P131652" s="223"/>
      <c r="Q131652" s="223"/>
      <c r="R131652" s="223"/>
    </row>
    <row r="131698" spans="16:18" x14ac:dyDescent="0.2">
      <c r="P131698" s="223"/>
      <c r="Q131698" s="223"/>
      <c r="R131698" s="223"/>
    </row>
    <row r="131744" spans="16:18" x14ac:dyDescent="0.2">
      <c r="P131744" s="223"/>
      <c r="Q131744" s="223"/>
      <c r="R131744" s="223"/>
    </row>
    <row r="131790" spans="16:18" x14ac:dyDescent="0.2">
      <c r="P131790" s="223"/>
      <c r="Q131790" s="223"/>
      <c r="R131790" s="223"/>
    </row>
    <row r="131836" spans="16:18" x14ac:dyDescent="0.2">
      <c r="P131836" s="223"/>
      <c r="Q131836" s="223"/>
      <c r="R131836" s="223"/>
    </row>
    <row r="131882" spans="16:18" x14ac:dyDescent="0.2">
      <c r="P131882" s="223"/>
      <c r="Q131882" s="223"/>
      <c r="R131882" s="223"/>
    </row>
    <row r="131928" spans="16:18" x14ac:dyDescent="0.2">
      <c r="P131928" s="223"/>
      <c r="Q131928" s="223"/>
      <c r="R131928" s="223"/>
    </row>
    <row r="131974" spans="16:18" x14ac:dyDescent="0.2">
      <c r="P131974" s="223"/>
      <c r="Q131974" s="223"/>
      <c r="R131974" s="223"/>
    </row>
    <row r="132020" spans="16:18" x14ac:dyDescent="0.2">
      <c r="P132020" s="223"/>
      <c r="Q132020" s="223"/>
      <c r="R132020" s="223"/>
    </row>
    <row r="132066" spans="16:18" x14ac:dyDescent="0.2">
      <c r="P132066" s="223"/>
      <c r="Q132066" s="223"/>
      <c r="R132066" s="223"/>
    </row>
    <row r="132112" spans="16:18" x14ac:dyDescent="0.2">
      <c r="P132112" s="223"/>
      <c r="Q132112" s="223"/>
      <c r="R132112" s="223"/>
    </row>
    <row r="132158" spans="16:18" x14ac:dyDescent="0.2">
      <c r="P132158" s="223"/>
      <c r="Q132158" s="223"/>
      <c r="R132158" s="223"/>
    </row>
    <row r="132204" spans="16:18" x14ac:dyDescent="0.2">
      <c r="P132204" s="223"/>
      <c r="Q132204" s="223"/>
      <c r="R132204" s="223"/>
    </row>
    <row r="132250" spans="16:18" x14ac:dyDescent="0.2">
      <c r="P132250" s="223"/>
      <c r="Q132250" s="223"/>
      <c r="R132250" s="223"/>
    </row>
    <row r="132296" spans="16:18" x14ac:dyDescent="0.2">
      <c r="P132296" s="223"/>
      <c r="Q132296" s="223"/>
      <c r="R132296" s="223"/>
    </row>
    <row r="132342" spans="16:18" x14ac:dyDescent="0.2">
      <c r="P132342" s="223"/>
      <c r="Q132342" s="223"/>
      <c r="R132342" s="223"/>
    </row>
    <row r="132388" spans="16:18" x14ac:dyDescent="0.2">
      <c r="P132388" s="223"/>
      <c r="Q132388" s="223"/>
      <c r="R132388" s="223"/>
    </row>
    <row r="132434" spans="16:18" x14ac:dyDescent="0.2">
      <c r="P132434" s="223"/>
      <c r="Q132434" s="223"/>
      <c r="R132434" s="223"/>
    </row>
    <row r="132480" spans="16:18" x14ac:dyDescent="0.2">
      <c r="P132480" s="223"/>
      <c r="Q132480" s="223"/>
      <c r="R132480" s="223"/>
    </row>
    <row r="132526" spans="16:18" x14ac:dyDescent="0.2">
      <c r="P132526" s="223"/>
      <c r="Q132526" s="223"/>
      <c r="R132526" s="223"/>
    </row>
    <row r="132572" spans="16:18" x14ac:dyDescent="0.2">
      <c r="P132572" s="223"/>
      <c r="Q132572" s="223"/>
      <c r="R132572" s="223"/>
    </row>
    <row r="132618" spans="16:18" x14ac:dyDescent="0.2">
      <c r="P132618" s="223"/>
      <c r="Q132618" s="223"/>
      <c r="R132618" s="223"/>
    </row>
    <row r="132664" spans="16:18" x14ac:dyDescent="0.2">
      <c r="P132664" s="223"/>
      <c r="Q132664" s="223"/>
      <c r="R132664" s="223"/>
    </row>
    <row r="132710" spans="16:18" x14ac:dyDescent="0.2">
      <c r="P132710" s="223"/>
      <c r="Q132710" s="223"/>
      <c r="R132710" s="223"/>
    </row>
    <row r="132756" spans="16:18" x14ac:dyDescent="0.2">
      <c r="P132756" s="223"/>
      <c r="Q132756" s="223"/>
      <c r="R132756" s="223"/>
    </row>
    <row r="132802" spans="16:18" x14ac:dyDescent="0.2">
      <c r="P132802" s="223"/>
      <c r="Q132802" s="223"/>
      <c r="R132802" s="223"/>
    </row>
    <row r="132848" spans="16:18" x14ac:dyDescent="0.2">
      <c r="P132848" s="223"/>
      <c r="Q132848" s="223"/>
      <c r="R132848" s="223"/>
    </row>
    <row r="132894" spans="16:18" x14ac:dyDescent="0.2">
      <c r="P132894" s="223"/>
      <c r="Q132894" s="223"/>
      <c r="R132894" s="223"/>
    </row>
    <row r="132940" spans="16:18" x14ac:dyDescent="0.2">
      <c r="P132940" s="223"/>
      <c r="Q132940" s="223"/>
      <c r="R132940" s="223"/>
    </row>
    <row r="132986" spans="16:18" x14ac:dyDescent="0.2">
      <c r="P132986" s="223"/>
      <c r="Q132986" s="223"/>
      <c r="R132986" s="223"/>
    </row>
    <row r="133032" spans="16:18" x14ac:dyDescent="0.2">
      <c r="P133032" s="223"/>
      <c r="Q133032" s="223"/>
      <c r="R133032" s="223"/>
    </row>
    <row r="133078" spans="16:18" x14ac:dyDescent="0.2">
      <c r="P133078" s="223"/>
      <c r="Q133078" s="223"/>
      <c r="R133078" s="223"/>
    </row>
    <row r="133124" spans="16:18" x14ac:dyDescent="0.2">
      <c r="P133124" s="223"/>
      <c r="Q133124" s="223"/>
      <c r="R133124" s="223"/>
    </row>
    <row r="133170" spans="16:18" x14ac:dyDescent="0.2">
      <c r="P133170" s="223"/>
      <c r="Q133170" s="223"/>
      <c r="R133170" s="223"/>
    </row>
    <row r="133216" spans="16:18" x14ac:dyDescent="0.2">
      <c r="P133216" s="223"/>
      <c r="Q133216" s="223"/>
      <c r="R133216" s="223"/>
    </row>
    <row r="133262" spans="16:18" x14ac:dyDescent="0.2">
      <c r="P133262" s="223"/>
      <c r="Q133262" s="223"/>
      <c r="R133262" s="223"/>
    </row>
    <row r="133308" spans="16:18" x14ac:dyDescent="0.2">
      <c r="P133308" s="223"/>
      <c r="Q133308" s="223"/>
      <c r="R133308" s="223"/>
    </row>
    <row r="133354" spans="16:18" x14ac:dyDescent="0.2">
      <c r="P133354" s="223"/>
      <c r="Q133354" s="223"/>
      <c r="R133354" s="223"/>
    </row>
    <row r="133400" spans="16:18" x14ac:dyDescent="0.2">
      <c r="P133400" s="223"/>
      <c r="Q133400" s="223"/>
      <c r="R133400" s="223"/>
    </row>
    <row r="133446" spans="16:18" x14ac:dyDescent="0.2">
      <c r="P133446" s="223"/>
      <c r="Q133446" s="223"/>
      <c r="R133446" s="223"/>
    </row>
    <row r="133492" spans="16:18" x14ac:dyDescent="0.2">
      <c r="P133492" s="223"/>
      <c r="Q133492" s="223"/>
      <c r="R133492" s="223"/>
    </row>
    <row r="133538" spans="16:18" x14ac:dyDescent="0.2">
      <c r="P133538" s="223"/>
      <c r="Q133538" s="223"/>
      <c r="R133538" s="223"/>
    </row>
    <row r="133584" spans="16:18" x14ac:dyDescent="0.2">
      <c r="P133584" s="223"/>
      <c r="Q133584" s="223"/>
      <c r="R133584" s="223"/>
    </row>
    <row r="133630" spans="16:18" x14ac:dyDescent="0.2">
      <c r="P133630" s="223"/>
      <c r="Q133630" s="223"/>
      <c r="R133630" s="223"/>
    </row>
    <row r="133676" spans="16:18" x14ac:dyDescent="0.2">
      <c r="P133676" s="223"/>
      <c r="Q133676" s="223"/>
      <c r="R133676" s="223"/>
    </row>
    <row r="133722" spans="16:18" x14ac:dyDescent="0.2">
      <c r="P133722" s="223"/>
      <c r="Q133722" s="223"/>
      <c r="R133722" s="223"/>
    </row>
    <row r="133768" spans="16:18" x14ac:dyDescent="0.2">
      <c r="P133768" s="223"/>
      <c r="Q133768" s="223"/>
      <c r="R133768" s="223"/>
    </row>
    <row r="133814" spans="16:18" x14ac:dyDescent="0.2">
      <c r="P133814" s="223"/>
      <c r="Q133814" s="223"/>
      <c r="R133814" s="223"/>
    </row>
    <row r="133860" spans="16:18" x14ac:dyDescent="0.2">
      <c r="P133860" s="223"/>
      <c r="Q133860" s="223"/>
      <c r="R133860" s="223"/>
    </row>
    <row r="133906" spans="16:18" x14ac:dyDescent="0.2">
      <c r="P133906" s="223"/>
      <c r="Q133906" s="223"/>
      <c r="R133906" s="223"/>
    </row>
    <row r="133952" spans="16:18" x14ac:dyDescent="0.2">
      <c r="P133952" s="223"/>
      <c r="Q133952" s="223"/>
      <c r="R133952" s="223"/>
    </row>
    <row r="133998" spans="16:18" x14ac:dyDescent="0.2">
      <c r="P133998" s="223"/>
      <c r="Q133998" s="223"/>
      <c r="R133998" s="223"/>
    </row>
    <row r="134044" spans="16:18" x14ac:dyDescent="0.2">
      <c r="P134044" s="223"/>
      <c r="Q134044" s="223"/>
      <c r="R134044" s="223"/>
    </row>
    <row r="134090" spans="16:18" x14ac:dyDescent="0.2">
      <c r="P134090" s="223"/>
      <c r="Q134090" s="223"/>
      <c r="R134090" s="223"/>
    </row>
    <row r="134136" spans="16:18" x14ac:dyDescent="0.2">
      <c r="P134136" s="223"/>
      <c r="Q134136" s="223"/>
      <c r="R134136" s="223"/>
    </row>
    <row r="134182" spans="16:18" x14ac:dyDescent="0.2">
      <c r="P134182" s="223"/>
      <c r="Q134182" s="223"/>
      <c r="R134182" s="223"/>
    </row>
    <row r="134228" spans="16:18" x14ac:dyDescent="0.2">
      <c r="P134228" s="223"/>
      <c r="Q134228" s="223"/>
      <c r="R134228" s="223"/>
    </row>
    <row r="134274" spans="16:18" x14ac:dyDescent="0.2">
      <c r="P134274" s="223"/>
      <c r="Q134274" s="223"/>
      <c r="R134274" s="223"/>
    </row>
    <row r="134320" spans="16:18" x14ac:dyDescent="0.2">
      <c r="P134320" s="223"/>
      <c r="Q134320" s="223"/>
      <c r="R134320" s="223"/>
    </row>
    <row r="134366" spans="16:18" x14ac:dyDescent="0.2">
      <c r="P134366" s="223"/>
      <c r="Q134366" s="223"/>
      <c r="R134366" s="223"/>
    </row>
    <row r="134412" spans="16:18" x14ac:dyDescent="0.2">
      <c r="P134412" s="223"/>
      <c r="Q134412" s="223"/>
      <c r="R134412" s="223"/>
    </row>
    <row r="134458" spans="16:18" x14ac:dyDescent="0.2">
      <c r="P134458" s="223"/>
      <c r="Q134458" s="223"/>
      <c r="R134458" s="223"/>
    </row>
    <row r="134504" spans="16:18" x14ac:dyDescent="0.2">
      <c r="P134504" s="223"/>
      <c r="Q134504" s="223"/>
      <c r="R134504" s="223"/>
    </row>
    <row r="134550" spans="16:18" x14ac:dyDescent="0.2">
      <c r="P134550" s="223"/>
      <c r="Q134550" s="223"/>
      <c r="R134550" s="223"/>
    </row>
    <row r="134596" spans="16:18" x14ac:dyDescent="0.2">
      <c r="P134596" s="223"/>
      <c r="Q134596" s="223"/>
      <c r="R134596" s="223"/>
    </row>
    <row r="134642" spans="16:18" x14ac:dyDescent="0.2">
      <c r="P134642" s="223"/>
      <c r="Q134642" s="223"/>
      <c r="R134642" s="223"/>
    </row>
    <row r="134688" spans="16:18" x14ac:dyDescent="0.2">
      <c r="P134688" s="223"/>
      <c r="Q134688" s="223"/>
      <c r="R134688" s="223"/>
    </row>
    <row r="134734" spans="16:18" x14ac:dyDescent="0.2">
      <c r="P134734" s="223"/>
      <c r="Q134734" s="223"/>
      <c r="R134734" s="223"/>
    </row>
    <row r="134780" spans="16:18" x14ac:dyDescent="0.2">
      <c r="P134780" s="223"/>
      <c r="Q134780" s="223"/>
      <c r="R134780" s="223"/>
    </row>
    <row r="134826" spans="16:18" x14ac:dyDescent="0.2">
      <c r="P134826" s="223"/>
      <c r="Q134826" s="223"/>
      <c r="R134826" s="223"/>
    </row>
    <row r="134872" spans="16:18" x14ac:dyDescent="0.2">
      <c r="P134872" s="223"/>
      <c r="Q134872" s="223"/>
      <c r="R134872" s="223"/>
    </row>
    <row r="134918" spans="16:18" x14ac:dyDescent="0.2">
      <c r="P134918" s="223"/>
      <c r="Q134918" s="223"/>
      <c r="R134918" s="223"/>
    </row>
    <row r="134964" spans="16:18" x14ac:dyDescent="0.2">
      <c r="P134964" s="223"/>
      <c r="Q134964" s="223"/>
      <c r="R134964" s="223"/>
    </row>
    <row r="135010" spans="16:18" x14ac:dyDescent="0.2">
      <c r="P135010" s="223"/>
      <c r="Q135010" s="223"/>
      <c r="R135010" s="223"/>
    </row>
    <row r="135056" spans="16:18" x14ac:dyDescent="0.2">
      <c r="P135056" s="223"/>
      <c r="Q135056" s="223"/>
      <c r="R135056" s="223"/>
    </row>
    <row r="135102" spans="16:18" x14ac:dyDescent="0.2">
      <c r="P135102" s="223"/>
      <c r="Q135102" s="223"/>
      <c r="R135102" s="223"/>
    </row>
    <row r="135148" spans="16:18" x14ac:dyDescent="0.2">
      <c r="P135148" s="223"/>
      <c r="Q135148" s="223"/>
      <c r="R135148" s="223"/>
    </row>
    <row r="135194" spans="16:18" x14ac:dyDescent="0.2">
      <c r="P135194" s="223"/>
      <c r="Q135194" s="223"/>
      <c r="R135194" s="223"/>
    </row>
    <row r="135240" spans="16:18" x14ac:dyDescent="0.2">
      <c r="P135240" s="223"/>
      <c r="Q135240" s="223"/>
      <c r="R135240" s="223"/>
    </row>
    <row r="135286" spans="16:18" x14ac:dyDescent="0.2">
      <c r="P135286" s="223"/>
      <c r="Q135286" s="223"/>
      <c r="R135286" s="223"/>
    </row>
    <row r="135332" spans="16:18" x14ac:dyDescent="0.2">
      <c r="P135332" s="223"/>
      <c r="Q135332" s="223"/>
      <c r="R135332" s="223"/>
    </row>
    <row r="135378" spans="16:18" x14ac:dyDescent="0.2">
      <c r="P135378" s="223"/>
      <c r="Q135378" s="223"/>
      <c r="R135378" s="223"/>
    </row>
    <row r="135424" spans="16:18" x14ac:dyDescent="0.2">
      <c r="P135424" s="223"/>
      <c r="Q135424" s="223"/>
      <c r="R135424" s="223"/>
    </row>
    <row r="135470" spans="16:18" x14ac:dyDescent="0.2">
      <c r="P135470" s="223"/>
      <c r="Q135470" s="223"/>
      <c r="R135470" s="223"/>
    </row>
    <row r="135516" spans="16:18" x14ac:dyDescent="0.2">
      <c r="P135516" s="223"/>
      <c r="Q135516" s="223"/>
      <c r="R135516" s="223"/>
    </row>
    <row r="135562" spans="16:18" x14ac:dyDescent="0.2">
      <c r="P135562" s="223"/>
      <c r="Q135562" s="223"/>
      <c r="R135562" s="223"/>
    </row>
    <row r="135608" spans="16:18" x14ac:dyDescent="0.2">
      <c r="P135608" s="223"/>
      <c r="Q135608" s="223"/>
      <c r="R135608" s="223"/>
    </row>
    <row r="135654" spans="16:18" x14ac:dyDescent="0.2">
      <c r="P135654" s="223"/>
      <c r="Q135654" s="223"/>
      <c r="R135654" s="223"/>
    </row>
    <row r="135700" spans="16:18" x14ac:dyDescent="0.2">
      <c r="P135700" s="223"/>
      <c r="Q135700" s="223"/>
      <c r="R135700" s="223"/>
    </row>
    <row r="135746" spans="16:18" x14ac:dyDescent="0.2">
      <c r="P135746" s="223"/>
      <c r="Q135746" s="223"/>
      <c r="R135746" s="223"/>
    </row>
    <row r="135792" spans="16:18" x14ac:dyDescent="0.2">
      <c r="P135792" s="223"/>
      <c r="Q135792" s="223"/>
      <c r="R135792" s="223"/>
    </row>
    <row r="135838" spans="16:18" x14ac:dyDescent="0.2">
      <c r="P135838" s="223"/>
      <c r="Q135838" s="223"/>
      <c r="R135838" s="223"/>
    </row>
    <row r="135884" spans="16:18" x14ac:dyDescent="0.2">
      <c r="P135884" s="223"/>
      <c r="Q135884" s="223"/>
      <c r="R135884" s="223"/>
    </row>
    <row r="135930" spans="16:18" x14ac:dyDescent="0.2">
      <c r="P135930" s="223"/>
      <c r="Q135930" s="223"/>
      <c r="R135930" s="223"/>
    </row>
    <row r="135976" spans="16:18" x14ac:dyDescent="0.2">
      <c r="P135976" s="223"/>
      <c r="Q135976" s="223"/>
      <c r="R135976" s="223"/>
    </row>
    <row r="136022" spans="16:18" x14ac:dyDescent="0.2">
      <c r="P136022" s="223"/>
      <c r="Q136022" s="223"/>
      <c r="R136022" s="223"/>
    </row>
    <row r="136068" spans="16:18" x14ac:dyDescent="0.2">
      <c r="P136068" s="223"/>
      <c r="Q136068" s="223"/>
      <c r="R136068" s="223"/>
    </row>
    <row r="136114" spans="16:18" x14ac:dyDescent="0.2">
      <c r="P136114" s="223"/>
      <c r="Q136114" s="223"/>
      <c r="R136114" s="223"/>
    </row>
    <row r="136160" spans="16:18" x14ac:dyDescent="0.2">
      <c r="P136160" s="223"/>
      <c r="Q136160" s="223"/>
      <c r="R136160" s="223"/>
    </row>
    <row r="136206" spans="16:18" x14ac:dyDescent="0.2">
      <c r="P136206" s="223"/>
      <c r="Q136206" s="223"/>
      <c r="R136206" s="223"/>
    </row>
    <row r="136252" spans="16:18" x14ac:dyDescent="0.2">
      <c r="P136252" s="223"/>
      <c r="Q136252" s="223"/>
      <c r="R136252" s="223"/>
    </row>
    <row r="136298" spans="16:18" x14ac:dyDescent="0.2">
      <c r="P136298" s="223"/>
      <c r="Q136298" s="223"/>
      <c r="R136298" s="223"/>
    </row>
    <row r="136344" spans="16:18" x14ac:dyDescent="0.2">
      <c r="P136344" s="223"/>
      <c r="Q136344" s="223"/>
      <c r="R136344" s="223"/>
    </row>
    <row r="136390" spans="16:18" x14ac:dyDescent="0.2">
      <c r="P136390" s="223"/>
      <c r="Q136390" s="223"/>
      <c r="R136390" s="223"/>
    </row>
    <row r="136436" spans="16:18" x14ac:dyDescent="0.2">
      <c r="P136436" s="223"/>
      <c r="Q136436" s="223"/>
      <c r="R136436" s="223"/>
    </row>
    <row r="136482" spans="16:18" x14ac:dyDescent="0.2">
      <c r="P136482" s="223"/>
      <c r="Q136482" s="223"/>
      <c r="R136482" s="223"/>
    </row>
    <row r="136528" spans="16:18" x14ac:dyDescent="0.2">
      <c r="P136528" s="223"/>
      <c r="Q136528" s="223"/>
      <c r="R136528" s="223"/>
    </row>
    <row r="136574" spans="16:18" x14ac:dyDescent="0.2">
      <c r="P136574" s="223"/>
      <c r="Q136574" s="223"/>
      <c r="R136574" s="223"/>
    </row>
    <row r="136620" spans="16:18" x14ac:dyDescent="0.2">
      <c r="P136620" s="223"/>
      <c r="Q136620" s="223"/>
      <c r="R136620" s="223"/>
    </row>
    <row r="136666" spans="16:18" x14ac:dyDescent="0.2">
      <c r="P136666" s="223"/>
      <c r="Q136666" s="223"/>
      <c r="R136666" s="223"/>
    </row>
    <row r="136712" spans="16:18" x14ac:dyDescent="0.2">
      <c r="P136712" s="223"/>
      <c r="Q136712" s="223"/>
      <c r="R136712" s="223"/>
    </row>
    <row r="136758" spans="16:18" x14ac:dyDescent="0.2">
      <c r="P136758" s="223"/>
      <c r="Q136758" s="223"/>
      <c r="R136758" s="223"/>
    </row>
    <row r="136804" spans="16:18" x14ac:dyDescent="0.2">
      <c r="P136804" s="223"/>
      <c r="Q136804" s="223"/>
      <c r="R136804" s="223"/>
    </row>
    <row r="136850" spans="16:18" x14ac:dyDescent="0.2">
      <c r="P136850" s="223"/>
      <c r="Q136850" s="223"/>
      <c r="R136850" s="223"/>
    </row>
    <row r="136896" spans="16:18" x14ac:dyDescent="0.2">
      <c r="P136896" s="223"/>
      <c r="Q136896" s="223"/>
      <c r="R136896" s="223"/>
    </row>
    <row r="136942" spans="16:18" x14ac:dyDescent="0.2">
      <c r="P136942" s="223"/>
      <c r="Q136942" s="223"/>
      <c r="R136942" s="223"/>
    </row>
    <row r="136988" spans="16:18" x14ac:dyDescent="0.2">
      <c r="P136988" s="223"/>
      <c r="Q136988" s="223"/>
      <c r="R136988" s="223"/>
    </row>
    <row r="137034" spans="16:18" x14ac:dyDescent="0.2">
      <c r="P137034" s="223"/>
      <c r="Q137034" s="223"/>
      <c r="R137034" s="223"/>
    </row>
    <row r="137080" spans="16:18" x14ac:dyDescent="0.2">
      <c r="P137080" s="223"/>
      <c r="Q137080" s="223"/>
      <c r="R137080" s="223"/>
    </row>
    <row r="137126" spans="16:18" x14ac:dyDescent="0.2">
      <c r="P137126" s="223"/>
      <c r="Q137126" s="223"/>
      <c r="R137126" s="223"/>
    </row>
    <row r="137172" spans="16:18" x14ac:dyDescent="0.2">
      <c r="P137172" s="223"/>
      <c r="Q137172" s="223"/>
      <c r="R137172" s="223"/>
    </row>
    <row r="137218" spans="16:18" x14ac:dyDescent="0.2">
      <c r="P137218" s="223"/>
      <c r="Q137218" s="223"/>
      <c r="R137218" s="223"/>
    </row>
    <row r="137264" spans="16:18" x14ac:dyDescent="0.2">
      <c r="P137264" s="223"/>
      <c r="Q137264" s="223"/>
      <c r="R137264" s="223"/>
    </row>
    <row r="137310" spans="16:18" x14ac:dyDescent="0.2">
      <c r="P137310" s="223"/>
      <c r="Q137310" s="223"/>
      <c r="R137310" s="223"/>
    </row>
    <row r="137356" spans="16:18" x14ac:dyDescent="0.2">
      <c r="P137356" s="223"/>
      <c r="Q137356" s="223"/>
      <c r="R137356" s="223"/>
    </row>
    <row r="137402" spans="16:18" x14ac:dyDescent="0.2">
      <c r="P137402" s="223"/>
      <c r="Q137402" s="223"/>
      <c r="R137402" s="223"/>
    </row>
    <row r="137448" spans="16:18" x14ac:dyDescent="0.2">
      <c r="P137448" s="223"/>
      <c r="Q137448" s="223"/>
      <c r="R137448" s="223"/>
    </row>
    <row r="137494" spans="16:18" x14ac:dyDescent="0.2">
      <c r="P137494" s="223"/>
      <c r="Q137494" s="223"/>
      <c r="R137494" s="223"/>
    </row>
    <row r="137540" spans="16:18" x14ac:dyDescent="0.2">
      <c r="P137540" s="223"/>
      <c r="Q137540" s="223"/>
      <c r="R137540" s="223"/>
    </row>
    <row r="137586" spans="16:18" x14ac:dyDescent="0.2">
      <c r="P137586" s="223"/>
      <c r="Q137586" s="223"/>
      <c r="R137586" s="223"/>
    </row>
    <row r="137632" spans="16:18" x14ac:dyDescent="0.2">
      <c r="P137632" s="223"/>
      <c r="Q137632" s="223"/>
      <c r="R137632" s="223"/>
    </row>
    <row r="137678" spans="16:18" x14ac:dyDescent="0.2">
      <c r="P137678" s="223"/>
      <c r="Q137678" s="223"/>
      <c r="R137678" s="223"/>
    </row>
    <row r="137724" spans="16:18" x14ac:dyDescent="0.2">
      <c r="P137724" s="223"/>
      <c r="Q137724" s="223"/>
      <c r="R137724" s="223"/>
    </row>
    <row r="137770" spans="16:18" x14ac:dyDescent="0.2">
      <c r="P137770" s="223"/>
      <c r="Q137770" s="223"/>
      <c r="R137770" s="223"/>
    </row>
    <row r="137816" spans="16:18" x14ac:dyDescent="0.2">
      <c r="P137816" s="223"/>
      <c r="Q137816" s="223"/>
      <c r="R137816" s="223"/>
    </row>
    <row r="137862" spans="16:18" x14ac:dyDescent="0.2">
      <c r="P137862" s="223"/>
      <c r="Q137862" s="223"/>
      <c r="R137862" s="223"/>
    </row>
    <row r="137908" spans="16:18" x14ac:dyDescent="0.2">
      <c r="P137908" s="223"/>
      <c r="Q137908" s="223"/>
      <c r="R137908" s="223"/>
    </row>
    <row r="137954" spans="16:18" x14ac:dyDescent="0.2">
      <c r="P137954" s="223"/>
      <c r="Q137954" s="223"/>
      <c r="R137954" s="223"/>
    </row>
    <row r="138000" spans="16:18" x14ac:dyDescent="0.2">
      <c r="P138000" s="223"/>
      <c r="Q138000" s="223"/>
      <c r="R138000" s="223"/>
    </row>
    <row r="138046" spans="16:18" x14ac:dyDescent="0.2">
      <c r="P138046" s="223"/>
      <c r="Q138046" s="223"/>
      <c r="R138046" s="223"/>
    </row>
    <row r="138092" spans="16:18" x14ac:dyDescent="0.2">
      <c r="P138092" s="223"/>
      <c r="Q138092" s="223"/>
      <c r="R138092" s="223"/>
    </row>
    <row r="138138" spans="16:18" x14ac:dyDescent="0.2">
      <c r="P138138" s="223"/>
      <c r="Q138138" s="223"/>
      <c r="R138138" s="223"/>
    </row>
    <row r="138184" spans="16:18" x14ac:dyDescent="0.2">
      <c r="P138184" s="223"/>
      <c r="Q138184" s="223"/>
      <c r="R138184" s="223"/>
    </row>
    <row r="138230" spans="16:18" x14ac:dyDescent="0.2">
      <c r="P138230" s="223"/>
      <c r="Q138230" s="223"/>
      <c r="R138230" s="223"/>
    </row>
    <row r="138276" spans="16:18" x14ac:dyDescent="0.2">
      <c r="P138276" s="223"/>
      <c r="Q138276" s="223"/>
      <c r="R138276" s="223"/>
    </row>
    <row r="138322" spans="16:18" x14ac:dyDescent="0.2">
      <c r="P138322" s="223"/>
      <c r="Q138322" s="223"/>
      <c r="R138322" s="223"/>
    </row>
    <row r="138368" spans="16:18" x14ac:dyDescent="0.2">
      <c r="P138368" s="223"/>
      <c r="Q138368" s="223"/>
      <c r="R138368" s="223"/>
    </row>
    <row r="138414" spans="16:18" x14ac:dyDescent="0.2">
      <c r="P138414" s="223"/>
      <c r="Q138414" s="223"/>
      <c r="R138414" s="223"/>
    </row>
    <row r="138460" spans="16:18" x14ac:dyDescent="0.2">
      <c r="P138460" s="223"/>
      <c r="Q138460" s="223"/>
      <c r="R138460" s="223"/>
    </row>
    <row r="138506" spans="16:18" x14ac:dyDescent="0.2">
      <c r="P138506" s="223"/>
      <c r="Q138506" s="223"/>
      <c r="R138506" s="223"/>
    </row>
    <row r="138552" spans="16:18" x14ac:dyDescent="0.2">
      <c r="P138552" s="223"/>
      <c r="Q138552" s="223"/>
      <c r="R138552" s="223"/>
    </row>
    <row r="138598" spans="16:18" x14ac:dyDescent="0.2">
      <c r="P138598" s="223"/>
      <c r="Q138598" s="223"/>
      <c r="R138598" s="223"/>
    </row>
    <row r="138644" spans="16:18" x14ac:dyDescent="0.2">
      <c r="P138644" s="223"/>
      <c r="Q138644" s="223"/>
      <c r="R138644" s="223"/>
    </row>
    <row r="138690" spans="16:18" x14ac:dyDescent="0.2">
      <c r="P138690" s="223"/>
      <c r="Q138690" s="223"/>
      <c r="R138690" s="223"/>
    </row>
    <row r="138736" spans="16:18" x14ac:dyDescent="0.2">
      <c r="P138736" s="223"/>
      <c r="Q138736" s="223"/>
      <c r="R138736" s="223"/>
    </row>
    <row r="138782" spans="16:18" x14ac:dyDescent="0.2">
      <c r="P138782" s="223"/>
      <c r="Q138782" s="223"/>
      <c r="R138782" s="223"/>
    </row>
    <row r="138828" spans="16:18" x14ac:dyDescent="0.2">
      <c r="P138828" s="223"/>
      <c r="Q138828" s="223"/>
      <c r="R138828" s="223"/>
    </row>
    <row r="138874" spans="16:18" x14ac:dyDescent="0.2">
      <c r="P138874" s="223"/>
      <c r="Q138874" s="223"/>
      <c r="R138874" s="223"/>
    </row>
    <row r="138920" spans="16:18" x14ac:dyDescent="0.2">
      <c r="P138920" s="223"/>
      <c r="Q138920" s="223"/>
      <c r="R138920" s="223"/>
    </row>
    <row r="138966" spans="16:18" x14ac:dyDescent="0.2">
      <c r="P138966" s="223"/>
      <c r="Q138966" s="223"/>
      <c r="R138966" s="223"/>
    </row>
    <row r="139012" spans="16:18" x14ac:dyDescent="0.2">
      <c r="P139012" s="223"/>
      <c r="Q139012" s="223"/>
      <c r="R139012" s="223"/>
    </row>
    <row r="139058" spans="16:18" x14ac:dyDescent="0.2">
      <c r="P139058" s="223"/>
      <c r="Q139058" s="223"/>
      <c r="R139058" s="223"/>
    </row>
    <row r="139104" spans="16:18" x14ac:dyDescent="0.2">
      <c r="P139104" s="223"/>
      <c r="Q139104" s="223"/>
      <c r="R139104" s="223"/>
    </row>
    <row r="139150" spans="16:18" x14ac:dyDescent="0.2">
      <c r="P139150" s="223"/>
      <c r="Q139150" s="223"/>
      <c r="R139150" s="223"/>
    </row>
    <row r="139196" spans="16:18" x14ac:dyDescent="0.2">
      <c r="P139196" s="223"/>
      <c r="Q139196" s="223"/>
      <c r="R139196" s="223"/>
    </row>
    <row r="139242" spans="16:18" x14ac:dyDescent="0.2">
      <c r="P139242" s="223"/>
      <c r="Q139242" s="223"/>
      <c r="R139242" s="223"/>
    </row>
    <row r="139288" spans="16:18" x14ac:dyDescent="0.2">
      <c r="P139288" s="223"/>
      <c r="Q139288" s="223"/>
      <c r="R139288" s="223"/>
    </row>
    <row r="139334" spans="16:18" x14ac:dyDescent="0.2">
      <c r="P139334" s="223"/>
      <c r="Q139334" s="223"/>
      <c r="R139334" s="223"/>
    </row>
    <row r="139380" spans="16:18" x14ac:dyDescent="0.2">
      <c r="P139380" s="223"/>
      <c r="Q139380" s="223"/>
      <c r="R139380" s="223"/>
    </row>
    <row r="139426" spans="16:18" x14ac:dyDescent="0.2">
      <c r="P139426" s="223"/>
      <c r="Q139426" s="223"/>
      <c r="R139426" s="223"/>
    </row>
    <row r="139472" spans="16:18" x14ac:dyDescent="0.2">
      <c r="P139472" s="223"/>
      <c r="Q139472" s="223"/>
      <c r="R139472" s="223"/>
    </row>
    <row r="139518" spans="16:18" x14ac:dyDescent="0.2">
      <c r="P139518" s="223"/>
      <c r="Q139518" s="223"/>
      <c r="R139518" s="223"/>
    </row>
    <row r="139564" spans="16:18" x14ac:dyDescent="0.2">
      <c r="P139564" s="223"/>
      <c r="Q139564" s="223"/>
      <c r="R139564" s="223"/>
    </row>
    <row r="139610" spans="16:18" x14ac:dyDescent="0.2">
      <c r="P139610" s="223"/>
      <c r="Q139610" s="223"/>
      <c r="R139610" s="223"/>
    </row>
    <row r="139656" spans="16:18" x14ac:dyDescent="0.2">
      <c r="P139656" s="223"/>
      <c r="Q139656" s="223"/>
      <c r="R139656" s="223"/>
    </row>
    <row r="139702" spans="16:18" x14ac:dyDescent="0.2">
      <c r="P139702" s="223"/>
      <c r="Q139702" s="223"/>
      <c r="R139702" s="223"/>
    </row>
    <row r="139748" spans="16:18" x14ac:dyDescent="0.2">
      <c r="P139748" s="223"/>
      <c r="Q139748" s="223"/>
      <c r="R139748" s="223"/>
    </row>
    <row r="139794" spans="16:18" x14ac:dyDescent="0.2">
      <c r="P139794" s="223"/>
      <c r="Q139794" s="223"/>
      <c r="R139794" s="223"/>
    </row>
    <row r="139840" spans="16:18" x14ac:dyDescent="0.2">
      <c r="P139840" s="223"/>
      <c r="Q139840" s="223"/>
      <c r="R139840" s="223"/>
    </row>
    <row r="139886" spans="16:18" x14ac:dyDescent="0.2">
      <c r="P139886" s="223"/>
      <c r="Q139886" s="223"/>
      <c r="R139886" s="223"/>
    </row>
    <row r="139932" spans="16:18" x14ac:dyDescent="0.2">
      <c r="P139932" s="223"/>
      <c r="Q139932" s="223"/>
      <c r="R139932" s="223"/>
    </row>
    <row r="139978" spans="16:18" x14ac:dyDescent="0.2">
      <c r="P139978" s="223"/>
      <c r="Q139978" s="223"/>
      <c r="R139978" s="223"/>
    </row>
    <row r="140024" spans="16:18" x14ac:dyDescent="0.2">
      <c r="P140024" s="223"/>
      <c r="Q140024" s="223"/>
      <c r="R140024" s="223"/>
    </row>
    <row r="140070" spans="16:18" x14ac:dyDescent="0.2">
      <c r="P140070" s="223"/>
      <c r="Q140070" s="223"/>
      <c r="R140070" s="223"/>
    </row>
    <row r="140116" spans="16:18" x14ac:dyDescent="0.2">
      <c r="P140116" s="223"/>
      <c r="Q140116" s="223"/>
      <c r="R140116" s="223"/>
    </row>
    <row r="140162" spans="16:18" x14ac:dyDescent="0.2">
      <c r="P140162" s="223"/>
      <c r="Q140162" s="223"/>
      <c r="R140162" s="223"/>
    </row>
    <row r="140208" spans="16:18" x14ac:dyDescent="0.2">
      <c r="P140208" s="223"/>
      <c r="Q140208" s="223"/>
      <c r="R140208" s="223"/>
    </row>
    <row r="140254" spans="16:18" x14ac:dyDescent="0.2">
      <c r="P140254" s="223"/>
      <c r="Q140254" s="223"/>
      <c r="R140254" s="223"/>
    </row>
    <row r="140300" spans="16:18" x14ac:dyDescent="0.2">
      <c r="P140300" s="223"/>
      <c r="Q140300" s="223"/>
      <c r="R140300" s="223"/>
    </row>
    <row r="140346" spans="16:18" x14ac:dyDescent="0.2">
      <c r="P140346" s="223"/>
      <c r="Q140346" s="223"/>
      <c r="R140346" s="223"/>
    </row>
    <row r="140392" spans="16:18" x14ac:dyDescent="0.2">
      <c r="P140392" s="223"/>
      <c r="Q140392" s="223"/>
      <c r="R140392" s="223"/>
    </row>
    <row r="140438" spans="16:18" x14ac:dyDescent="0.2">
      <c r="P140438" s="223"/>
      <c r="Q140438" s="223"/>
      <c r="R140438" s="223"/>
    </row>
    <row r="140484" spans="16:18" x14ac:dyDescent="0.2">
      <c r="P140484" s="223"/>
      <c r="Q140484" s="223"/>
      <c r="R140484" s="223"/>
    </row>
    <row r="140530" spans="16:18" x14ac:dyDescent="0.2">
      <c r="P140530" s="223"/>
      <c r="Q140530" s="223"/>
      <c r="R140530" s="223"/>
    </row>
    <row r="140576" spans="16:18" x14ac:dyDescent="0.2">
      <c r="P140576" s="223"/>
      <c r="Q140576" s="223"/>
      <c r="R140576" s="223"/>
    </row>
    <row r="140622" spans="16:18" x14ac:dyDescent="0.2">
      <c r="P140622" s="223"/>
      <c r="Q140622" s="223"/>
      <c r="R140622" s="223"/>
    </row>
    <row r="140668" spans="16:18" x14ac:dyDescent="0.2">
      <c r="P140668" s="223"/>
      <c r="Q140668" s="223"/>
      <c r="R140668" s="223"/>
    </row>
    <row r="140714" spans="16:18" x14ac:dyDescent="0.2">
      <c r="P140714" s="223"/>
      <c r="Q140714" s="223"/>
      <c r="R140714" s="223"/>
    </row>
    <row r="140760" spans="16:18" x14ac:dyDescent="0.2">
      <c r="P140760" s="223"/>
      <c r="Q140760" s="223"/>
      <c r="R140760" s="223"/>
    </row>
    <row r="140806" spans="16:18" x14ac:dyDescent="0.2">
      <c r="P140806" s="223"/>
      <c r="Q140806" s="223"/>
      <c r="R140806" s="223"/>
    </row>
    <row r="140852" spans="16:18" x14ac:dyDescent="0.2">
      <c r="P140852" s="223"/>
      <c r="Q140852" s="223"/>
      <c r="R140852" s="223"/>
    </row>
    <row r="140898" spans="16:18" x14ac:dyDescent="0.2">
      <c r="P140898" s="223"/>
      <c r="Q140898" s="223"/>
      <c r="R140898" s="223"/>
    </row>
    <row r="140944" spans="16:18" x14ac:dyDescent="0.2">
      <c r="P140944" s="223"/>
      <c r="Q140944" s="223"/>
      <c r="R140944" s="223"/>
    </row>
    <row r="140990" spans="16:18" x14ac:dyDescent="0.2">
      <c r="P140990" s="223"/>
      <c r="Q140990" s="223"/>
      <c r="R140990" s="223"/>
    </row>
    <row r="141036" spans="16:18" x14ac:dyDescent="0.2">
      <c r="P141036" s="223"/>
      <c r="Q141036" s="223"/>
      <c r="R141036" s="223"/>
    </row>
    <row r="141082" spans="16:18" x14ac:dyDescent="0.2">
      <c r="P141082" s="223"/>
      <c r="Q141082" s="223"/>
      <c r="R141082" s="223"/>
    </row>
    <row r="141128" spans="16:18" x14ac:dyDescent="0.2">
      <c r="P141128" s="223"/>
      <c r="Q141128" s="223"/>
      <c r="R141128" s="223"/>
    </row>
    <row r="141174" spans="16:18" x14ac:dyDescent="0.2">
      <c r="P141174" s="223"/>
      <c r="Q141174" s="223"/>
      <c r="R141174" s="223"/>
    </row>
    <row r="141220" spans="16:18" x14ac:dyDescent="0.2">
      <c r="P141220" s="223"/>
      <c r="Q141220" s="223"/>
      <c r="R141220" s="223"/>
    </row>
    <row r="141266" spans="16:18" x14ac:dyDescent="0.2">
      <c r="P141266" s="223"/>
      <c r="Q141266" s="223"/>
      <c r="R141266" s="223"/>
    </row>
    <row r="141312" spans="16:18" x14ac:dyDescent="0.2">
      <c r="P141312" s="223"/>
      <c r="Q141312" s="223"/>
      <c r="R141312" s="223"/>
    </row>
    <row r="141358" spans="16:18" x14ac:dyDescent="0.2">
      <c r="P141358" s="223"/>
      <c r="Q141358" s="223"/>
      <c r="R141358" s="223"/>
    </row>
    <row r="141404" spans="16:18" x14ac:dyDescent="0.2">
      <c r="P141404" s="223"/>
      <c r="Q141404" s="223"/>
      <c r="R141404" s="223"/>
    </row>
    <row r="141450" spans="16:18" x14ac:dyDescent="0.2">
      <c r="P141450" s="223"/>
      <c r="Q141450" s="223"/>
      <c r="R141450" s="223"/>
    </row>
    <row r="141496" spans="16:18" x14ac:dyDescent="0.2">
      <c r="P141496" s="223"/>
      <c r="Q141496" s="223"/>
      <c r="R141496" s="223"/>
    </row>
    <row r="141542" spans="16:18" x14ac:dyDescent="0.2">
      <c r="P141542" s="223"/>
      <c r="Q141542" s="223"/>
      <c r="R141542" s="223"/>
    </row>
    <row r="141588" spans="16:18" x14ac:dyDescent="0.2">
      <c r="P141588" s="223"/>
      <c r="Q141588" s="223"/>
      <c r="R141588" s="223"/>
    </row>
    <row r="141634" spans="16:18" x14ac:dyDescent="0.2">
      <c r="P141634" s="223"/>
      <c r="Q141634" s="223"/>
      <c r="R141634" s="223"/>
    </row>
    <row r="141680" spans="16:18" x14ac:dyDescent="0.2">
      <c r="P141680" s="223"/>
      <c r="Q141680" s="223"/>
      <c r="R141680" s="223"/>
    </row>
    <row r="141726" spans="16:18" x14ac:dyDescent="0.2">
      <c r="P141726" s="223"/>
      <c r="Q141726" s="223"/>
      <c r="R141726" s="223"/>
    </row>
    <row r="141772" spans="16:18" x14ac:dyDescent="0.2">
      <c r="P141772" s="223"/>
      <c r="Q141772" s="223"/>
      <c r="R141772" s="223"/>
    </row>
    <row r="141818" spans="16:18" x14ac:dyDescent="0.2">
      <c r="P141818" s="223"/>
      <c r="Q141818" s="223"/>
      <c r="R141818" s="223"/>
    </row>
    <row r="141864" spans="16:18" x14ac:dyDescent="0.2">
      <c r="P141864" s="223"/>
      <c r="Q141864" s="223"/>
      <c r="R141864" s="223"/>
    </row>
    <row r="141910" spans="16:18" x14ac:dyDescent="0.2">
      <c r="P141910" s="223"/>
      <c r="Q141910" s="223"/>
      <c r="R141910" s="223"/>
    </row>
    <row r="141956" spans="16:18" x14ac:dyDescent="0.2">
      <c r="P141956" s="223"/>
      <c r="Q141956" s="223"/>
      <c r="R141956" s="223"/>
    </row>
    <row r="142002" spans="16:18" x14ac:dyDescent="0.2">
      <c r="P142002" s="223"/>
      <c r="Q142002" s="223"/>
      <c r="R142002" s="223"/>
    </row>
    <row r="142048" spans="16:18" x14ac:dyDescent="0.2">
      <c r="P142048" s="223"/>
      <c r="Q142048" s="223"/>
      <c r="R142048" s="223"/>
    </row>
    <row r="142094" spans="16:18" x14ac:dyDescent="0.2">
      <c r="P142094" s="223"/>
      <c r="Q142094" s="223"/>
      <c r="R142094" s="223"/>
    </row>
    <row r="142140" spans="16:18" x14ac:dyDescent="0.2">
      <c r="P142140" s="223"/>
      <c r="Q142140" s="223"/>
      <c r="R142140" s="223"/>
    </row>
    <row r="142186" spans="16:18" x14ac:dyDescent="0.2">
      <c r="P142186" s="223"/>
      <c r="Q142186" s="223"/>
      <c r="R142186" s="223"/>
    </row>
    <row r="142232" spans="16:18" x14ac:dyDescent="0.2">
      <c r="P142232" s="223"/>
      <c r="Q142232" s="223"/>
      <c r="R142232" s="223"/>
    </row>
    <row r="142278" spans="16:18" x14ac:dyDescent="0.2">
      <c r="P142278" s="223"/>
      <c r="Q142278" s="223"/>
      <c r="R142278" s="223"/>
    </row>
    <row r="142324" spans="16:18" x14ac:dyDescent="0.2">
      <c r="P142324" s="223"/>
      <c r="Q142324" s="223"/>
      <c r="R142324" s="223"/>
    </row>
    <row r="142370" spans="16:18" x14ac:dyDescent="0.2">
      <c r="P142370" s="223"/>
      <c r="Q142370" s="223"/>
      <c r="R142370" s="223"/>
    </row>
    <row r="142416" spans="16:18" x14ac:dyDescent="0.2">
      <c r="P142416" s="223"/>
      <c r="Q142416" s="223"/>
      <c r="R142416" s="223"/>
    </row>
    <row r="142462" spans="16:18" x14ac:dyDescent="0.2">
      <c r="P142462" s="223"/>
      <c r="Q142462" s="223"/>
      <c r="R142462" s="223"/>
    </row>
    <row r="142508" spans="16:18" x14ac:dyDescent="0.2">
      <c r="P142508" s="223"/>
      <c r="Q142508" s="223"/>
      <c r="R142508" s="223"/>
    </row>
    <row r="142554" spans="16:18" x14ac:dyDescent="0.2">
      <c r="P142554" s="223"/>
      <c r="Q142554" s="223"/>
      <c r="R142554" s="223"/>
    </row>
    <row r="142600" spans="16:18" x14ac:dyDescent="0.2">
      <c r="P142600" s="223"/>
      <c r="Q142600" s="223"/>
      <c r="R142600" s="223"/>
    </row>
    <row r="142646" spans="16:18" x14ac:dyDescent="0.2">
      <c r="P142646" s="223"/>
      <c r="Q142646" s="223"/>
      <c r="R142646" s="223"/>
    </row>
    <row r="142692" spans="16:18" x14ac:dyDescent="0.2">
      <c r="P142692" s="223"/>
      <c r="Q142692" s="223"/>
      <c r="R142692" s="223"/>
    </row>
    <row r="142738" spans="16:18" x14ac:dyDescent="0.2">
      <c r="P142738" s="223"/>
      <c r="Q142738" s="223"/>
      <c r="R142738" s="223"/>
    </row>
    <row r="142784" spans="16:18" x14ac:dyDescent="0.2">
      <c r="P142784" s="223"/>
      <c r="Q142784" s="223"/>
      <c r="R142784" s="223"/>
    </row>
    <row r="142830" spans="16:18" x14ac:dyDescent="0.2">
      <c r="P142830" s="223"/>
      <c r="Q142830" s="223"/>
      <c r="R142830" s="223"/>
    </row>
    <row r="142876" spans="16:18" x14ac:dyDescent="0.2">
      <c r="P142876" s="223"/>
      <c r="Q142876" s="223"/>
      <c r="R142876" s="223"/>
    </row>
    <row r="142922" spans="16:18" x14ac:dyDescent="0.2">
      <c r="P142922" s="223"/>
      <c r="Q142922" s="223"/>
      <c r="R142922" s="223"/>
    </row>
    <row r="142968" spans="16:18" x14ac:dyDescent="0.2">
      <c r="P142968" s="223"/>
      <c r="Q142968" s="223"/>
      <c r="R142968" s="223"/>
    </row>
    <row r="143014" spans="16:18" x14ac:dyDescent="0.2">
      <c r="P143014" s="223"/>
      <c r="Q143014" s="223"/>
      <c r="R143014" s="223"/>
    </row>
    <row r="143060" spans="16:18" x14ac:dyDescent="0.2">
      <c r="P143060" s="223"/>
      <c r="Q143060" s="223"/>
      <c r="R143060" s="223"/>
    </row>
    <row r="143106" spans="16:18" x14ac:dyDescent="0.2">
      <c r="P143106" s="223"/>
      <c r="Q143106" s="223"/>
      <c r="R143106" s="223"/>
    </row>
    <row r="143152" spans="16:18" x14ac:dyDescent="0.2">
      <c r="P143152" s="223"/>
      <c r="Q143152" s="223"/>
      <c r="R143152" s="223"/>
    </row>
    <row r="143198" spans="16:18" x14ac:dyDescent="0.2">
      <c r="P143198" s="223"/>
      <c r="Q143198" s="223"/>
      <c r="R143198" s="223"/>
    </row>
    <row r="143244" spans="16:18" x14ac:dyDescent="0.2">
      <c r="P143244" s="223"/>
      <c r="Q143244" s="223"/>
      <c r="R143244" s="223"/>
    </row>
    <row r="143290" spans="16:18" x14ac:dyDescent="0.2">
      <c r="P143290" s="223"/>
      <c r="Q143290" s="223"/>
      <c r="R143290" s="223"/>
    </row>
    <row r="143336" spans="16:18" x14ac:dyDescent="0.2">
      <c r="P143336" s="223"/>
      <c r="Q143336" s="223"/>
      <c r="R143336" s="223"/>
    </row>
    <row r="143382" spans="16:18" x14ac:dyDescent="0.2">
      <c r="P143382" s="223"/>
      <c r="Q143382" s="223"/>
      <c r="R143382" s="223"/>
    </row>
    <row r="143428" spans="16:18" x14ac:dyDescent="0.2">
      <c r="P143428" s="223"/>
      <c r="Q143428" s="223"/>
      <c r="R143428" s="223"/>
    </row>
    <row r="143474" spans="16:18" x14ac:dyDescent="0.2">
      <c r="P143474" s="223"/>
      <c r="Q143474" s="223"/>
      <c r="R143474" s="223"/>
    </row>
    <row r="143520" spans="16:18" x14ac:dyDescent="0.2">
      <c r="P143520" s="223"/>
      <c r="Q143520" s="223"/>
      <c r="R143520" s="223"/>
    </row>
    <row r="143566" spans="16:18" x14ac:dyDescent="0.2">
      <c r="P143566" s="223"/>
      <c r="Q143566" s="223"/>
      <c r="R143566" s="223"/>
    </row>
    <row r="143612" spans="16:18" x14ac:dyDescent="0.2">
      <c r="P143612" s="223"/>
      <c r="Q143612" s="223"/>
      <c r="R143612" s="223"/>
    </row>
    <row r="143658" spans="16:18" x14ac:dyDescent="0.2">
      <c r="P143658" s="223"/>
      <c r="Q143658" s="223"/>
      <c r="R143658" s="223"/>
    </row>
    <row r="143704" spans="16:18" x14ac:dyDescent="0.2">
      <c r="P143704" s="223"/>
      <c r="Q143704" s="223"/>
      <c r="R143704" s="223"/>
    </row>
    <row r="143750" spans="16:18" x14ac:dyDescent="0.2">
      <c r="P143750" s="223"/>
      <c r="Q143750" s="223"/>
      <c r="R143750" s="223"/>
    </row>
    <row r="143796" spans="16:18" x14ac:dyDescent="0.2">
      <c r="P143796" s="223"/>
      <c r="Q143796" s="223"/>
      <c r="R143796" s="223"/>
    </row>
    <row r="143842" spans="16:18" x14ac:dyDescent="0.2">
      <c r="P143842" s="223"/>
      <c r="Q143842" s="223"/>
      <c r="R143842" s="223"/>
    </row>
    <row r="143888" spans="16:18" x14ac:dyDescent="0.2">
      <c r="P143888" s="223"/>
      <c r="Q143888" s="223"/>
      <c r="R143888" s="223"/>
    </row>
    <row r="143934" spans="16:18" x14ac:dyDescent="0.2">
      <c r="P143934" s="223"/>
      <c r="Q143934" s="223"/>
      <c r="R143934" s="223"/>
    </row>
    <row r="143980" spans="16:18" x14ac:dyDescent="0.2">
      <c r="P143980" s="223"/>
      <c r="Q143980" s="223"/>
      <c r="R143980" s="223"/>
    </row>
    <row r="144026" spans="16:18" x14ac:dyDescent="0.2">
      <c r="P144026" s="223"/>
      <c r="Q144026" s="223"/>
      <c r="R144026" s="223"/>
    </row>
    <row r="144072" spans="16:18" x14ac:dyDescent="0.2">
      <c r="P144072" s="223"/>
      <c r="Q144072" s="223"/>
      <c r="R144072" s="223"/>
    </row>
    <row r="144118" spans="16:18" x14ac:dyDescent="0.2">
      <c r="P144118" s="223"/>
      <c r="Q144118" s="223"/>
      <c r="R144118" s="223"/>
    </row>
    <row r="144164" spans="16:18" x14ac:dyDescent="0.2">
      <c r="P144164" s="223"/>
      <c r="Q144164" s="223"/>
      <c r="R144164" s="223"/>
    </row>
    <row r="144210" spans="16:18" x14ac:dyDescent="0.2">
      <c r="P144210" s="223"/>
      <c r="Q144210" s="223"/>
      <c r="R144210" s="223"/>
    </row>
    <row r="144256" spans="16:18" x14ac:dyDescent="0.2">
      <c r="P144256" s="223"/>
      <c r="Q144256" s="223"/>
      <c r="R144256" s="223"/>
    </row>
    <row r="144302" spans="16:18" x14ac:dyDescent="0.2">
      <c r="P144302" s="223"/>
      <c r="Q144302" s="223"/>
      <c r="R144302" s="223"/>
    </row>
    <row r="144348" spans="16:18" x14ac:dyDescent="0.2">
      <c r="P144348" s="223"/>
      <c r="Q144348" s="223"/>
      <c r="R144348" s="223"/>
    </row>
    <row r="144394" spans="16:18" x14ac:dyDescent="0.2">
      <c r="P144394" s="223"/>
      <c r="Q144394" s="223"/>
      <c r="R144394" s="223"/>
    </row>
    <row r="144440" spans="16:18" x14ac:dyDescent="0.2">
      <c r="P144440" s="223"/>
      <c r="Q144440" s="223"/>
      <c r="R144440" s="223"/>
    </row>
    <row r="144486" spans="16:18" x14ac:dyDescent="0.2">
      <c r="P144486" s="223"/>
      <c r="Q144486" s="223"/>
      <c r="R144486" s="223"/>
    </row>
    <row r="144532" spans="16:18" x14ac:dyDescent="0.2">
      <c r="P144532" s="223"/>
      <c r="Q144532" s="223"/>
      <c r="R144532" s="223"/>
    </row>
    <row r="144578" spans="16:18" x14ac:dyDescent="0.2">
      <c r="P144578" s="223"/>
      <c r="Q144578" s="223"/>
      <c r="R144578" s="223"/>
    </row>
    <row r="144624" spans="16:18" x14ac:dyDescent="0.2">
      <c r="P144624" s="223"/>
      <c r="Q144624" s="223"/>
      <c r="R144624" s="223"/>
    </row>
    <row r="144670" spans="16:18" x14ac:dyDescent="0.2">
      <c r="P144670" s="223"/>
      <c r="Q144670" s="223"/>
      <c r="R144670" s="223"/>
    </row>
    <row r="144716" spans="16:18" x14ac:dyDescent="0.2">
      <c r="P144716" s="223"/>
      <c r="Q144716" s="223"/>
      <c r="R144716" s="223"/>
    </row>
    <row r="144762" spans="16:18" x14ac:dyDescent="0.2">
      <c r="P144762" s="223"/>
      <c r="Q144762" s="223"/>
      <c r="R144762" s="223"/>
    </row>
    <row r="144808" spans="16:18" x14ac:dyDescent="0.2">
      <c r="P144808" s="223"/>
      <c r="Q144808" s="223"/>
      <c r="R144808" s="223"/>
    </row>
    <row r="144854" spans="16:18" x14ac:dyDescent="0.2">
      <c r="P144854" s="223"/>
      <c r="Q144854" s="223"/>
      <c r="R144854" s="223"/>
    </row>
    <row r="144900" spans="16:18" x14ac:dyDescent="0.2">
      <c r="P144900" s="223"/>
      <c r="Q144900" s="223"/>
      <c r="R144900" s="223"/>
    </row>
    <row r="144946" spans="16:18" x14ac:dyDescent="0.2">
      <c r="P144946" s="223"/>
      <c r="Q144946" s="223"/>
      <c r="R144946" s="223"/>
    </row>
    <row r="144992" spans="16:18" x14ac:dyDescent="0.2">
      <c r="P144992" s="223"/>
      <c r="Q144992" s="223"/>
      <c r="R144992" s="223"/>
    </row>
    <row r="145038" spans="16:18" x14ac:dyDescent="0.2">
      <c r="P145038" s="223"/>
      <c r="Q145038" s="223"/>
      <c r="R145038" s="223"/>
    </row>
    <row r="145084" spans="16:18" x14ac:dyDescent="0.2">
      <c r="P145084" s="223"/>
      <c r="Q145084" s="223"/>
      <c r="R145084" s="223"/>
    </row>
    <row r="145130" spans="16:18" x14ac:dyDescent="0.2">
      <c r="P145130" s="223"/>
      <c r="Q145130" s="223"/>
      <c r="R145130" s="223"/>
    </row>
    <row r="145176" spans="16:18" x14ac:dyDescent="0.2">
      <c r="P145176" s="223"/>
      <c r="Q145176" s="223"/>
      <c r="R145176" s="223"/>
    </row>
    <row r="145222" spans="16:18" x14ac:dyDescent="0.2">
      <c r="P145222" s="223"/>
      <c r="Q145222" s="223"/>
      <c r="R145222" s="223"/>
    </row>
    <row r="145268" spans="16:18" x14ac:dyDescent="0.2">
      <c r="P145268" s="223"/>
      <c r="Q145268" s="223"/>
      <c r="R145268" s="223"/>
    </row>
    <row r="145314" spans="16:18" x14ac:dyDescent="0.2">
      <c r="P145314" s="223"/>
      <c r="Q145314" s="223"/>
      <c r="R145314" s="223"/>
    </row>
    <row r="145360" spans="16:18" x14ac:dyDescent="0.2">
      <c r="P145360" s="223"/>
      <c r="Q145360" s="223"/>
      <c r="R145360" s="223"/>
    </row>
    <row r="145406" spans="16:18" x14ac:dyDescent="0.2">
      <c r="P145406" s="223"/>
      <c r="Q145406" s="223"/>
      <c r="R145406" s="223"/>
    </row>
    <row r="145452" spans="16:18" x14ac:dyDescent="0.2">
      <c r="P145452" s="223"/>
      <c r="Q145452" s="223"/>
      <c r="R145452" s="223"/>
    </row>
    <row r="145498" spans="16:18" x14ac:dyDescent="0.2">
      <c r="P145498" s="223"/>
      <c r="Q145498" s="223"/>
      <c r="R145498" s="223"/>
    </row>
    <row r="145544" spans="16:18" x14ac:dyDescent="0.2">
      <c r="P145544" s="223"/>
      <c r="Q145544" s="223"/>
      <c r="R145544" s="223"/>
    </row>
    <row r="145590" spans="16:18" x14ac:dyDescent="0.2">
      <c r="P145590" s="223"/>
      <c r="Q145590" s="223"/>
      <c r="R145590" s="223"/>
    </row>
    <row r="145636" spans="16:18" x14ac:dyDescent="0.2">
      <c r="P145636" s="223"/>
      <c r="Q145636" s="223"/>
      <c r="R145636" s="223"/>
    </row>
    <row r="145682" spans="16:18" x14ac:dyDescent="0.2">
      <c r="P145682" s="223"/>
      <c r="Q145682" s="223"/>
      <c r="R145682" s="223"/>
    </row>
    <row r="145728" spans="16:18" x14ac:dyDescent="0.2">
      <c r="P145728" s="223"/>
      <c r="Q145728" s="223"/>
      <c r="R145728" s="223"/>
    </row>
    <row r="145774" spans="16:18" x14ac:dyDescent="0.2">
      <c r="P145774" s="223"/>
      <c r="Q145774" s="223"/>
      <c r="R145774" s="223"/>
    </row>
    <row r="145820" spans="16:18" x14ac:dyDescent="0.2">
      <c r="P145820" s="223"/>
      <c r="Q145820" s="223"/>
      <c r="R145820" s="223"/>
    </row>
    <row r="145866" spans="16:18" x14ac:dyDescent="0.2">
      <c r="P145866" s="223"/>
      <c r="Q145866" s="223"/>
      <c r="R145866" s="223"/>
    </row>
    <row r="145912" spans="16:18" x14ac:dyDescent="0.2">
      <c r="P145912" s="223"/>
      <c r="Q145912" s="223"/>
      <c r="R145912" s="223"/>
    </row>
    <row r="145958" spans="16:18" x14ac:dyDescent="0.2">
      <c r="P145958" s="223"/>
      <c r="Q145958" s="223"/>
      <c r="R145958" s="223"/>
    </row>
    <row r="146004" spans="16:18" x14ac:dyDescent="0.2">
      <c r="P146004" s="223"/>
      <c r="Q146004" s="223"/>
      <c r="R146004" s="223"/>
    </row>
    <row r="146050" spans="16:18" x14ac:dyDescent="0.2">
      <c r="P146050" s="223"/>
      <c r="Q146050" s="223"/>
      <c r="R146050" s="223"/>
    </row>
    <row r="146096" spans="16:18" x14ac:dyDescent="0.2">
      <c r="P146096" s="223"/>
      <c r="Q146096" s="223"/>
      <c r="R146096" s="223"/>
    </row>
    <row r="146142" spans="16:18" x14ac:dyDescent="0.2">
      <c r="P146142" s="223"/>
      <c r="Q146142" s="223"/>
      <c r="R146142" s="223"/>
    </row>
    <row r="146188" spans="16:18" x14ac:dyDescent="0.2">
      <c r="P146188" s="223"/>
      <c r="Q146188" s="223"/>
      <c r="R146188" s="223"/>
    </row>
    <row r="146234" spans="16:18" x14ac:dyDescent="0.2">
      <c r="P146234" s="223"/>
      <c r="Q146234" s="223"/>
      <c r="R146234" s="223"/>
    </row>
    <row r="146280" spans="16:18" x14ac:dyDescent="0.2">
      <c r="P146280" s="223"/>
      <c r="Q146280" s="223"/>
      <c r="R146280" s="223"/>
    </row>
    <row r="146326" spans="16:18" x14ac:dyDescent="0.2">
      <c r="P146326" s="223"/>
      <c r="Q146326" s="223"/>
      <c r="R146326" s="223"/>
    </row>
    <row r="146372" spans="16:18" x14ac:dyDescent="0.2">
      <c r="P146372" s="223"/>
      <c r="Q146372" s="223"/>
      <c r="R146372" s="223"/>
    </row>
    <row r="146418" spans="16:18" x14ac:dyDescent="0.2">
      <c r="P146418" s="223"/>
      <c r="Q146418" s="223"/>
      <c r="R146418" s="223"/>
    </row>
    <row r="146464" spans="16:18" x14ac:dyDescent="0.2">
      <c r="P146464" s="223"/>
      <c r="Q146464" s="223"/>
      <c r="R146464" s="223"/>
    </row>
    <row r="146510" spans="16:18" x14ac:dyDescent="0.2">
      <c r="P146510" s="223"/>
      <c r="Q146510" s="223"/>
      <c r="R146510" s="223"/>
    </row>
    <row r="146556" spans="16:18" x14ac:dyDescent="0.2">
      <c r="P146556" s="223"/>
      <c r="Q146556" s="223"/>
      <c r="R146556" s="223"/>
    </row>
    <row r="146602" spans="16:18" x14ac:dyDescent="0.2">
      <c r="P146602" s="223"/>
      <c r="Q146602" s="223"/>
      <c r="R146602" s="223"/>
    </row>
    <row r="146648" spans="16:18" x14ac:dyDescent="0.2">
      <c r="P146648" s="223"/>
      <c r="Q146648" s="223"/>
      <c r="R146648" s="223"/>
    </row>
    <row r="146694" spans="16:18" x14ac:dyDescent="0.2">
      <c r="P146694" s="223"/>
      <c r="Q146694" s="223"/>
      <c r="R146694" s="223"/>
    </row>
    <row r="146740" spans="16:18" x14ac:dyDescent="0.2">
      <c r="P146740" s="223"/>
      <c r="Q146740" s="223"/>
      <c r="R146740" s="223"/>
    </row>
    <row r="146786" spans="16:18" x14ac:dyDescent="0.2">
      <c r="P146786" s="223"/>
      <c r="Q146786" s="223"/>
      <c r="R146786" s="223"/>
    </row>
    <row r="146832" spans="16:18" x14ac:dyDescent="0.2">
      <c r="P146832" s="223"/>
      <c r="Q146832" s="223"/>
      <c r="R146832" s="223"/>
    </row>
    <row r="146878" spans="16:18" x14ac:dyDescent="0.2">
      <c r="P146878" s="223"/>
      <c r="Q146878" s="223"/>
      <c r="R146878" s="223"/>
    </row>
    <row r="146924" spans="16:18" x14ac:dyDescent="0.2">
      <c r="P146924" s="223"/>
      <c r="Q146924" s="223"/>
      <c r="R146924" s="223"/>
    </row>
    <row r="146970" spans="16:18" x14ac:dyDescent="0.2">
      <c r="P146970" s="223"/>
      <c r="Q146970" s="223"/>
      <c r="R146970" s="223"/>
    </row>
    <row r="147016" spans="16:18" x14ac:dyDescent="0.2">
      <c r="P147016" s="223"/>
      <c r="Q147016" s="223"/>
      <c r="R147016" s="223"/>
    </row>
    <row r="147062" spans="16:18" x14ac:dyDescent="0.2">
      <c r="P147062" s="223"/>
      <c r="Q147062" s="223"/>
      <c r="R147062" s="223"/>
    </row>
    <row r="147108" spans="16:18" x14ac:dyDescent="0.2">
      <c r="P147108" s="223"/>
      <c r="Q147108" s="223"/>
      <c r="R147108" s="223"/>
    </row>
    <row r="147154" spans="16:18" x14ac:dyDescent="0.2">
      <c r="P147154" s="223"/>
      <c r="Q147154" s="223"/>
      <c r="R147154" s="223"/>
    </row>
    <row r="147200" spans="16:18" x14ac:dyDescent="0.2">
      <c r="P147200" s="223"/>
      <c r="Q147200" s="223"/>
      <c r="R147200" s="223"/>
    </row>
    <row r="147246" spans="16:18" x14ac:dyDescent="0.2">
      <c r="P147246" s="223"/>
      <c r="Q147246" s="223"/>
      <c r="R147246" s="223"/>
    </row>
    <row r="147292" spans="16:18" x14ac:dyDescent="0.2">
      <c r="P147292" s="223"/>
      <c r="Q147292" s="223"/>
      <c r="R147292" s="223"/>
    </row>
    <row r="147338" spans="16:18" x14ac:dyDescent="0.2">
      <c r="P147338" s="223"/>
      <c r="Q147338" s="223"/>
      <c r="R147338" s="223"/>
    </row>
    <row r="147384" spans="16:18" x14ac:dyDescent="0.2">
      <c r="P147384" s="223"/>
      <c r="Q147384" s="223"/>
      <c r="R147384" s="223"/>
    </row>
    <row r="147430" spans="16:18" x14ac:dyDescent="0.2">
      <c r="P147430" s="223"/>
      <c r="Q147430" s="223"/>
      <c r="R147430" s="223"/>
    </row>
    <row r="147476" spans="16:18" x14ac:dyDescent="0.2">
      <c r="P147476" s="223"/>
      <c r="Q147476" s="223"/>
      <c r="R147476" s="223"/>
    </row>
    <row r="147522" spans="16:18" x14ac:dyDescent="0.2">
      <c r="P147522" s="223"/>
      <c r="Q147522" s="223"/>
      <c r="R147522" s="223"/>
    </row>
    <row r="147568" spans="16:18" x14ac:dyDescent="0.2">
      <c r="P147568" s="223"/>
      <c r="Q147568" s="223"/>
      <c r="R147568" s="223"/>
    </row>
    <row r="147614" spans="16:18" x14ac:dyDescent="0.2">
      <c r="P147614" s="223"/>
      <c r="Q147614" s="223"/>
      <c r="R147614" s="223"/>
    </row>
    <row r="147660" spans="16:18" x14ac:dyDescent="0.2">
      <c r="P147660" s="223"/>
      <c r="Q147660" s="223"/>
      <c r="R147660" s="223"/>
    </row>
    <row r="147706" spans="16:18" x14ac:dyDescent="0.2">
      <c r="P147706" s="223"/>
      <c r="Q147706" s="223"/>
      <c r="R147706" s="223"/>
    </row>
    <row r="147752" spans="16:18" x14ac:dyDescent="0.2">
      <c r="P147752" s="223"/>
      <c r="Q147752" s="223"/>
      <c r="R147752" s="223"/>
    </row>
    <row r="147798" spans="16:18" x14ac:dyDescent="0.2">
      <c r="P147798" s="223"/>
      <c r="Q147798" s="223"/>
      <c r="R147798" s="223"/>
    </row>
    <row r="147844" spans="16:18" x14ac:dyDescent="0.2">
      <c r="P147844" s="223"/>
      <c r="Q147844" s="223"/>
      <c r="R147844" s="223"/>
    </row>
    <row r="147890" spans="16:18" x14ac:dyDescent="0.2">
      <c r="P147890" s="223"/>
      <c r="Q147890" s="223"/>
      <c r="R147890" s="223"/>
    </row>
    <row r="147936" spans="16:18" x14ac:dyDescent="0.2">
      <c r="P147936" s="223"/>
      <c r="Q147936" s="223"/>
      <c r="R147936" s="223"/>
    </row>
    <row r="147982" spans="16:18" x14ac:dyDescent="0.2">
      <c r="P147982" s="223"/>
      <c r="Q147982" s="223"/>
      <c r="R147982" s="223"/>
    </row>
    <row r="148028" spans="16:18" x14ac:dyDescent="0.2">
      <c r="P148028" s="223"/>
      <c r="Q148028" s="223"/>
      <c r="R148028" s="223"/>
    </row>
    <row r="148074" spans="16:18" x14ac:dyDescent="0.2">
      <c r="P148074" s="223"/>
      <c r="Q148074" s="223"/>
      <c r="R148074" s="223"/>
    </row>
    <row r="148120" spans="16:18" x14ac:dyDescent="0.2">
      <c r="P148120" s="223"/>
      <c r="Q148120" s="223"/>
      <c r="R148120" s="223"/>
    </row>
    <row r="148166" spans="16:18" x14ac:dyDescent="0.2">
      <c r="P148166" s="223"/>
      <c r="Q148166" s="223"/>
      <c r="R148166" s="223"/>
    </row>
    <row r="148212" spans="16:18" x14ac:dyDescent="0.2">
      <c r="P148212" s="223"/>
      <c r="Q148212" s="223"/>
      <c r="R148212" s="223"/>
    </row>
    <row r="148258" spans="16:18" x14ac:dyDescent="0.2">
      <c r="P148258" s="223"/>
      <c r="Q148258" s="223"/>
      <c r="R148258" s="223"/>
    </row>
    <row r="148304" spans="16:18" x14ac:dyDescent="0.2">
      <c r="P148304" s="223"/>
      <c r="Q148304" s="223"/>
      <c r="R148304" s="223"/>
    </row>
    <row r="148350" spans="16:18" x14ac:dyDescent="0.2">
      <c r="P148350" s="223"/>
      <c r="Q148350" s="223"/>
      <c r="R148350" s="223"/>
    </row>
    <row r="148396" spans="16:18" x14ac:dyDescent="0.2">
      <c r="P148396" s="223"/>
      <c r="Q148396" s="223"/>
      <c r="R148396" s="223"/>
    </row>
    <row r="148442" spans="16:18" x14ac:dyDescent="0.2">
      <c r="P148442" s="223"/>
      <c r="Q148442" s="223"/>
      <c r="R148442" s="223"/>
    </row>
    <row r="148488" spans="16:18" x14ac:dyDescent="0.2">
      <c r="P148488" s="223"/>
      <c r="Q148488" s="223"/>
      <c r="R148488" s="223"/>
    </row>
    <row r="148534" spans="16:18" x14ac:dyDescent="0.2">
      <c r="P148534" s="223"/>
      <c r="Q148534" s="223"/>
      <c r="R148534" s="223"/>
    </row>
    <row r="148580" spans="16:18" x14ac:dyDescent="0.2">
      <c r="P148580" s="223"/>
      <c r="Q148580" s="223"/>
      <c r="R148580" s="223"/>
    </row>
    <row r="148626" spans="16:18" x14ac:dyDescent="0.2">
      <c r="P148626" s="223"/>
      <c r="Q148626" s="223"/>
      <c r="R148626" s="223"/>
    </row>
    <row r="148672" spans="16:18" x14ac:dyDescent="0.2">
      <c r="P148672" s="223"/>
      <c r="Q148672" s="223"/>
      <c r="R148672" s="223"/>
    </row>
    <row r="148718" spans="16:18" x14ac:dyDescent="0.2">
      <c r="P148718" s="223"/>
      <c r="Q148718" s="223"/>
      <c r="R148718" s="223"/>
    </row>
    <row r="148764" spans="16:18" x14ac:dyDescent="0.2">
      <c r="P148764" s="223"/>
      <c r="Q148764" s="223"/>
      <c r="R148764" s="223"/>
    </row>
    <row r="148810" spans="16:18" x14ac:dyDescent="0.2">
      <c r="P148810" s="223"/>
      <c r="Q148810" s="223"/>
      <c r="R148810" s="223"/>
    </row>
    <row r="148856" spans="16:18" x14ac:dyDescent="0.2">
      <c r="P148856" s="223"/>
      <c r="Q148856" s="223"/>
      <c r="R148856" s="223"/>
    </row>
    <row r="148902" spans="16:18" x14ac:dyDescent="0.2">
      <c r="P148902" s="223"/>
      <c r="Q148902" s="223"/>
      <c r="R148902" s="223"/>
    </row>
    <row r="148948" spans="16:18" x14ac:dyDescent="0.2">
      <c r="P148948" s="223"/>
      <c r="Q148948" s="223"/>
      <c r="R148948" s="223"/>
    </row>
    <row r="148994" spans="16:18" x14ac:dyDescent="0.2">
      <c r="P148994" s="223"/>
      <c r="Q148994" s="223"/>
      <c r="R148994" s="223"/>
    </row>
    <row r="149040" spans="16:18" x14ac:dyDescent="0.2">
      <c r="P149040" s="223"/>
      <c r="Q149040" s="223"/>
      <c r="R149040" s="223"/>
    </row>
    <row r="149086" spans="16:18" x14ac:dyDescent="0.2">
      <c r="P149086" s="223"/>
      <c r="Q149086" s="223"/>
      <c r="R149086" s="223"/>
    </row>
    <row r="149132" spans="16:18" x14ac:dyDescent="0.2">
      <c r="P149132" s="223"/>
      <c r="Q149132" s="223"/>
      <c r="R149132" s="223"/>
    </row>
    <row r="149178" spans="16:18" x14ac:dyDescent="0.2">
      <c r="P149178" s="223"/>
      <c r="Q149178" s="223"/>
      <c r="R149178" s="223"/>
    </row>
    <row r="149224" spans="16:18" x14ac:dyDescent="0.2">
      <c r="P149224" s="223"/>
      <c r="Q149224" s="223"/>
      <c r="R149224" s="223"/>
    </row>
    <row r="149270" spans="16:18" x14ac:dyDescent="0.2">
      <c r="P149270" s="223"/>
      <c r="Q149270" s="223"/>
      <c r="R149270" s="223"/>
    </row>
    <row r="149316" spans="16:18" x14ac:dyDescent="0.2">
      <c r="P149316" s="223"/>
      <c r="Q149316" s="223"/>
      <c r="R149316" s="223"/>
    </row>
    <row r="149362" spans="16:18" x14ac:dyDescent="0.2">
      <c r="P149362" s="223"/>
      <c r="Q149362" s="223"/>
      <c r="R149362" s="223"/>
    </row>
    <row r="149408" spans="16:18" x14ac:dyDescent="0.2">
      <c r="P149408" s="223"/>
      <c r="Q149408" s="223"/>
      <c r="R149408" s="223"/>
    </row>
    <row r="149454" spans="16:18" x14ac:dyDescent="0.2">
      <c r="P149454" s="223"/>
      <c r="Q149454" s="223"/>
      <c r="R149454" s="223"/>
    </row>
    <row r="149500" spans="16:18" x14ac:dyDescent="0.2">
      <c r="P149500" s="223"/>
      <c r="Q149500" s="223"/>
      <c r="R149500" s="223"/>
    </row>
    <row r="149546" spans="16:18" x14ac:dyDescent="0.2">
      <c r="P149546" s="223"/>
      <c r="Q149546" s="223"/>
      <c r="R149546" s="223"/>
    </row>
    <row r="149592" spans="16:18" x14ac:dyDescent="0.2">
      <c r="P149592" s="223"/>
      <c r="Q149592" s="223"/>
      <c r="R149592" s="223"/>
    </row>
    <row r="149638" spans="16:18" x14ac:dyDescent="0.2">
      <c r="P149638" s="223"/>
      <c r="Q149638" s="223"/>
      <c r="R149638" s="223"/>
    </row>
    <row r="149684" spans="16:18" x14ac:dyDescent="0.2">
      <c r="P149684" s="223"/>
      <c r="Q149684" s="223"/>
      <c r="R149684" s="223"/>
    </row>
    <row r="149730" spans="16:18" x14ac:dyDescent="0.2">
      <c r="P149730" s="223"/>
      <c r="Q149730" s="223"/>
      <c r="R149730" s="223"/>
    </row>
    <row r="149776" spans="16:18" x14ac:dyDescent="0.2">
      <c r="P149776" s="223"/>
      <c r="Q149776" s="223"/>
      <c r="R149776" s="223"/>
    </row>
    <row r="149822" spans="16:18" x14ac:dyDescent="0.2">
      <c r="P149822" s="223"/>
      <c r="Q149822" s="223"/>
      <c r="R149822" s="223"/>
    </row>
    <row r="149868" spans="16:18" x14ac:dyDescent="0.2">
      <c r="P149868" s="223"/>
      <c r="Q149868" s="223"/>
      <c r="R149868" s="223"/>
    </row>
    <row r="149914" spans="16:18" x14ac:dyDescent="0.2">
      <c r="P149914" s="223"/>
      <c r="Q149914" s="223"/>
      <c r="R149914" s="223"/>
    </row>
    <row r="149960" spans="16:18" x14ac:dyDescent="0.2">
      <c r="P149960" s="223"/>
      <c r="Q149960" s="223"/>
      <c r="R149960" s="223"/>
    </row>
    <row r="150006" spans="16:18" x14ac:dyDescent="0.2">
      <c r="P150006" s="223"/>
      <c r="Q150006" s="223"/>
      <c r="R150006" s="223"/>
    </row>
    <row r="150052" spans="16:18" x14ac:dyDescent="0.2">
      <c r="P150052" s="223"/>
      <c r="Q150052" s="223"/>
      <c r="R150052" s="223"/>
    </row>
    <row r="150098" spans="16:18" x14ac:dyDescent="0.2">
      <c r="P150098" s="223"/>
      <c r="Q150098" s="223"/>
      <c r="R150098" s="223"/>
    </row>
    <row r="150144" spans="16:18" x14ac:dyDescent="0.2">
      <c r="P150144" s="223"/>
      <c r="Q150144" s="223"/>
      <c r="R150144" s="223"/>
    </row>
    <row r="150190" spans="16:18" x14ac:dyDescent="0.2">
      <c r="P150190" s="223"/>
      <c r="Q150190" s="223"/>
      <c r="R150190" s="223"/>
    </row>
    <row r="150236" spans="16:18" x14ac:dyDescent="0.2">
      <c r="P150236" s="223"/>
      <c r="Q150236" s="223"/>
      <c r="R150236" s="223"/>
    </row>
    <row r="150282" spans="16:18" x14ac:dyDescent="0.2">
      <c r="P150282" s="223"/>
      <c r="Q150282" s="223"/>
      <c r="R150282" s="223"/>
    </row>
    <row r="150328" spans="16:18" x14ac:dyDescent="0.2">
      <c r="P150328" s="223"/>
      <c r="Q150328" s="223"/>
      <c r="R150328" s="223"/>
    </row>
    <row r="150374" spans="16:18" x14ac:dyDescent="0.2">
      <c r="P150374" s="223"/>
      <c r="Q150374" s="223"/>
      <c r="R150374" s="223"/>
    </row>
    <row r="150420" spans="16:18" x14ac:dyDescent="0.2">
      <c r="P150420" s="223"/>
      <c r="Q150420" s="223"/>
      <c r="R150420" s="223"/>
    </row>
    <row r="150466" spans="16:18" x14ac:dyDescent="0.2">
      <c r="P150466" s="223"/>
      <c r="Q150466" s="223"/>
      <c r="R150466" s="223"/>
    </row>
    <row r="150512" spans="16:18" x14ac:dyDescent="0.2">
      <c r="P150512" s="223"/>
      <c r="Q150512" s="223"/>
      <c r="R150512" s="223"/>
    </row>
    <row r="150558" spans="16:18" x14ac:dyDescent="0.2">
      <c r="P150558" s="223"/>
      <c r="Q150558" s="223"/>
      <c r="R150558" s="223"/>
    </row>
    <row r="150604" spans="16:18" x14ac:dyDescent="0.2">
      <c r="P150604" s="223"/>
      <c r="Q150604" s="223"/>
      <c r="R150604" s="223"/>
    </row>
    <row r="150650" spans="16:18" x14ac:dyDescent="0.2">
      <c r="P150650" s="223"/>
      <c r="Q150650" s="223"/>
      <c r="R150650" s="223"/>
    </row>
    <row r="150696" spans="16:18" x14ac:dyDescent="0.2">
      <c r="P150696" s="223"/>
      <c r="Q150696" s="223"/>
      <c r="R150696" s="223"/>
    </row>
    <row r="150742" spans="16:18" x14ac:dyDescent="0.2">
      <c r="P150742" s="223"/>
      <c r="Q150742" s="223"/>
      <c r="R150742" s="223"/>
    </row>
    <row r="150788" spans="16:18" x14ac:dyDescent="0.2">
      <c r="P150788" s="223"/>
      <c r="Q150788" s="223"/>
      <c r="R150788" s="223"/>
    </row>
    <row r="150834" spans="16:18" x14ac:dyDescent="0.2">
      <c r="P150834" s="223"/>
      <c r="Q150834" s="223"/>
      <c r="R150834" s="223"/>
    </row>
    <row r="150880" spans="16:18" x14ac:dyDescent="0.2">
      <c r="P150880" s="223"/>
      <c r="Q150880" s="223"/>
      <c r="R150880" s="223"/>
    </row>
    <row r="150926" spans="16:18" x14ac:dyDescent="0.2">
      <c r="P150926" s="223"/>
      <c r="Q150926" s="223"/>
      <c r="R150926" s="223"/>
    </row>
    <row r="150972" spans="16:18" x14ac:dyDescent="0.2">
      <c r="P150972" s="223"/>
      <c r="Q150972" s="223"/>
      <c r="R150972" s="223"/>
    </row>
    <row r="151018" spans="16:18" x14ac:dyDescent="0.2">
      <c r="P151018" s="223"/>
      <c r="Q151018" s="223"/>
      <c r="R151018" s="223"/>
    </row>
    <row r="151064" spans="16:18" x14ac:dyDescent="0.2">
      <c r="P151064" s="223"/>
      <c r="Q151064" s="223"/>
      <c r="R151064" s="223"/>
    </row>
    <row r="151110" spans="16:18" x14ac:dyDescent="0.2">
      <c r="P151110" s="223"/>
      <c r="Q151110" s="223"/>
      <c r="R151110" s="223"/>
    </row>
    <row r="151156" spans="16:18" x14ac:dyDescent="0.2">
      <c r="P151156" s="223"/>
      <c r="Q151156" s="223"/>
      <c r="R151156" s="223"/>
    </row>
    <row r="151202" spans="16:18" x14ac:dyDescent="0.2">
      <c r="P151202" s="223"/>
      <c r="Q151202" s="223"/>
      <c r="R151202" s="223"/>
    </row>
    <row r="151248" spans="16:18" x14ac:dyDescent="0.2">
      <c r="P151248" s="223"/>
      <c r="Q151248" s="223"/>
      <c r="R151248" s="223"/>
    </row>
    <row r="151294" spans="16:18" x14ac:dyDescent="0.2">
      <c r="P151294" s="223"/>
      <c r="Q151294" s="223"/>
      <c r="R151294" s="223"/>
    </row>
    <row r="151340" spans="16:18" x14ac:dyDescent="0.2">
      <c r="P151340" s="223"/>
      <c r="Q151340" s="223"/>
      <c r="R151340" s="223"/>
    </row>
    <row r="151386" spans="16:18" x14ac:dyDescent="0.2">
      <c r="P151386" s="223"/>
      <c r="Q151386" s="223"/>
      <c r="R151386" s="223"/>
    </row>
    <row r="151432" spans="16:18" x14ac:dyDescent="0.2">
      <c r="P151432" s="223"/>
      <c r="Q151432" s="223"/>
      <c r="R151432" s="223"/>
    </row>
    <row r="151478" spans="16:18" x14ac:dyDescent="0.2">
      <c r="P151478" s="223"/>
      <c r="Q151478" s="223"/>
      <c r="R151478" s="223"/>
    </row>
    <row r="151524" spans="16:18" x14ac:dyDescent="0.2">
      <c r="P151524" s="223"/>
      <c r="Q151524" s="223"/>
      <c r="R151524" s="223"/>
    </row>
    <row r="151570" spans="16:18" x14ac:dyDescent="0.2">
      <c r="P151570" s="223"/>
      <c r="Q151570" s="223"/>
      <c r="R151570" s="223"/>
    </row>
    <row r="151616" spans="16:18" x14ac:dyDescent="0.2">
      <c r="P151616" s="223"/>
      <c r="Q151616" s="223"/>
      <c r="R151616" s="223"/>
    </row>
    <row r="151662" spans="16:18" x14ac:dyDescent="0.2">
      <c r="P151662" s="223"/>
      <c r="Q151662" s="223"/>
      <c r="R151662" s="223"/>
    </row>
    <row r="151708" spans="16:18" x14ac:dyDescent="0.2">
      <c r="P151708" s="223"/>
      <c r="Q151708" s="223"/>
      <c r="R151708" s="223"/>
    </row>
    <row r="151754" spans="16:18" x14ac:dyDescent="0.2">
      <c r="P151754" s="223"/>
      <c r="Q151754" s="223"/>
      <c r="R151754" s="223"/>
    </row>
    <row r="151800" spans="16:18" x14ac:dyDescent="0.2">
      <c r="P151800" s="223"/>
      <c r="Q151800" s="223"/>
      <c r="R151800" s="223"/>
    </row>
    <row r="151846" spans="16:18" x14ac:dyDescent="0.2">
      <c r="P151846" s="223"/>
      <c r="Q151846" s="223"/>
      <c r="R151846" s="223"/>
    </row>
    <row r="151892" spans="16:18" x14ac:dyDescent="0.2">
      <c r="P151892" s="223"/>
      <c r="Q151892" s="223"/>
      <c r="R151892" s="223"/>
    </row>
    <row r="151938" spans="16:18" x14ac:dyDescent="0.2">
      <c r="P151938" s="223"/>
      <c r="Q151938" s="223"/>
      <c r="R151938" s="223"/>
    </row>
    <row r="151984" spans="16:18" x14ac:dyDescent="0.2">
      <c r="P151984" s="223"/>
      <c r="Q151984" s="223"/>
      <c r="R151984" s="223"/>
    </row>
    <row r="152030" spans="16:18" x14ac:dyDescent="0.2">
      <c r="P152030" s="223"/>
      <c r="Q152030" s="223"/>
      <c r="R152030" s="223"/>
    </row>
    <row r="152076" spans="16:18" x14ac:dyDescent="0.2">
      <c r="P152076" s="223"/>
      <c r="Q152076" s="223"/>
      <c r="R152076" s="223"/>
    </row>
    <row r="152122" spans="16:18" x14ac:dyDescent="0.2">
      <c r="P152122" s="223"/>
      <c r="Q152122" s="223"/>
      <c r="R152122" s="223"/>
    </row>
    <row r="152168" spans="16:18" x14ac:dyDescent="0.2">
      <c r="P152168" s="223"/>
      <c r="Q152168" s="223"/>
      <c r="R152168" s="223"/>
    </row>
    <row r="152214" spans="16:18" x14ac:dyDescent="0.2">
      <c r="P152214" s="223"/>
      <c r="Q152214" s="223"/>
      <c r="R152214" s="223"/>
    </row>
    <row r="152260" spans="16:18" x14ac:dyDescent="0.2">
      <c r="P152260" s="223"/>
      <c r="Q152260" s="223"/>
      <c r="R152260" s="223"/>
    </row>
    <row r="152306" spans="16:18" x14ac:dyDescent="0.2">
      <c r="P152306" s="223"/>
      <c r="Q152306" s="223"/>
      <c r="R152306" s="223"/>
    </row>
    <row r="152352" spans="16:18" x14ac:dyDescent="0.2">
      <c r="P152352" s="223"/>
      <c r="Q152352" s="223"/>
      <c r="R152352" s="223"/>
    </row>
    <row r="152398" spans="16:18" x14ac:dyDescent="0.2">
      <c r="P152398" s="223"/>
      <c r="Q152398" s="223"/>
      <c r="R152398" s="223"/>
    </row>
    <row r="152444" spans="16:18" x14ac:dyDescent="0.2">
      <c r="P152444" s="223"/>
      <c r="Q152444" s="223"/>
      <c r="R152444" s="223"/>
    </row>
    <row r="152490" spans="16:18" x14ac:dyDescent="0.2">
      <c r="P152490" s="223"/>
      <c r="Q152490" s="223"/>
      <c r="R152490" s="223"/>
    </row>
    <row r="152536" spans="16:18" x14ac:dyDescent="0.2">
      <c r="P152536" s="223"/>
      <c r="Q152536" s="223"/>
      <c r="R152536" s="223"/>
    </row>
    <row r="152582" spans="16:18" x14ac:dyDescent="0.2">
      <c r="P152582" s="223"/>
      <c r="Q152582" s="223"/>
      <c r="R152582" s="223"/>
    </row>
    <row r="152628" spans="16:18" x14ac:dyDescent="0.2">
      <c r="P152628" s="223"/>
      <c r="Q152628" s="223"/>
      <c r="R152628" s="223"/>
    </row>
    <row r="152674" spans="16:18" x14ac:dyDescent="0.2">
      <c r="P152674" s="223"/>
      <c r="Q152674" s="223"/>
      <c r="R152674" s="223"/>
    </row>
    <row r="152720" spans="16:18" x14ac:dyDescent="0.2">
      <c r="P152720" s="223"/>
      <c r="Q152720" s="223"/>
      <c r="R152720" s="223"/>
    </row>
    <row r="152766" spans="16:18" x14ac:dyDescent="0.2">
      <c r="P152766" s="223"/>
      <c r="Q152766" s="223"/>
      <c r="R152766" s="223"/>
    </row>
    <row r="152812" spans="16:18" x14ac:dyDescent="0.2">
      <c r="P152812" s="223"/>
      <c r="Q152812" s="223"/>
      <c r="R152812" s="223"/>
    </row>
    <row r="152858" spans="16:18" x14ac:dyDescent="0.2">
      <c r="P152858" s="223"/>
      <c r="Q152858" s="223"/>
      <c r="R152858" s="223"/>
    </row>
    <row r="152904" spans="16:18" x14ac:dyDescent="0.2">
      <c r="P152904" s="223"/>
      <c r="Q152904" s="223"/>
      <c r="R152904" s="223"/>
    </row>
    <row r="152950" spans="16:18" x14ac:dyDescent="0.2">
      <c r="P152950" s="223"/>
      <c r="Q152950" s="223"/>
      <c r="R152950" s="223"/>
    </row>
    <row r="152996" spans="16:18" x14ac:dyDescent="0.2">
      <c r="P152996" s="223"/>
      <c r="Q152996" s="223"/>
      <c r="R152996" s="223"/>
    </row>
    <row r="153042" spans="16:18" x14ac:dyDescent="0.2">
      <c r="P153042" s="223"/>
      <c r="Q153042" s="223"/>
      <c r="R153042" s="223"/>
    </row>
    <row r="153088" spans="16:18" x14ac:dyDescent="0.2">
      <c r="P153088" s="223"/>
      <c r="Q153088" s="223"/>
      <c r="R153088" s="223"/>
    </row>
    <row r="153134" spans="16:18" x14ac:dyDescent="0.2">
      <c r="P153134" s="223"/>
      <c r="Q153134" s="223"/>
      <c r="R153134" s="223"/>
    </row>
    <row r="153180" spans="16:18" x14ac:dyDescent="0.2">
      <c r="P153180" s="223"/>
      <c r="Q153180" s="223"/>
      <c r="R153180" s="223"/>
    </row>
    <row r="153226" spans="16:18" x14ac:dyDescent="0.2">
      <c r="P153226" s="223"/>
      <c r="Q153226" s="223"/>
      <c r="R153226" s="223"/>
    </row>
    <row r="153272" spans="16:18" x14ac:dyDescent="0.2">
      <c r="P153272" s="223"/>
      <c r="Q153272" s="223"/>
      <c r="R153272" s="223"/>
    </row>
    <row r="153318" spans="16:18" x14ac:dyDescent="0.2">
      <c r="P153318" s="223"/>
      <c r="Q153318" s="223"/>
      <c r="R153318" s="223"/>
    </row>
    <row r="153364" spans="16:18" x14ac:dyDescent="0.2">
      <c r="P153364" s="223"/>
      <c r="Q153364" s="223"/>
      <c r="R153364" s="223"/>
    </row>
    <row r="153410" spans="16:18" x14ac:dyDescent="0.2">
      <c r="P153410" s="223"/>
      <c r="Q153410" s="223"/>
      <c r="R153410" s="223"/>
    </row>
    <row r="153456" spans="16:18" x14ac:dyDescent="0.2">
      <c r="P153456" s="223"/>
      <c r="Q153456" s="223"/>
      <c r="R153456" s="223"/>
    </row>
    <row r="153502" spans="16:18" x14ac:dyDescent="0.2">
      <c r="P153502" s="223"/>
      <c r="Q153502" s="223"/>
      <c r="R153502" s="223"/>
    </row>
    <row r="153548" spans="16:18" x14ac:dyDescent="0.2">
      <c r="P153548" s="223"/>
      <c r="Q153548" s="223"/>
      <c r="R153548" s="223"/>
    </row>
    <row r="153594" spans="16:18" x14ac:dyDescent="0.2">
      <c r="P153594" s="223"/>
      <c r="Q153594" s="223"/>
      <c r="R153594" s="223"/>
    </row>
    <row r="153640" spans="16:18" x14ac:dyDescent="0.2">
      <c r="P153640" s="223"/>
      <c r="Q153640" s="223"/>
      <c r="R153640" s="223"/>
    </row>
    <row r="153686" spans="16:18" x14ac:dyDescent="0.2">
      <c r="P153686" s="223"/>
      <c r="Q153686" s="223"/>
      <c r="R153686" s="223"/>
    </row>
    <row r="153732" spans="16:18" x14ac:dyDescent="0.2">
      <c r="P153732" s="223"/>
      <c r="Q153732" s="223"/>
      <c r="R153732" s="223"/>
    </row>
    <row r="153778" spans="16:18" x14ac:dyDescent="0.2">
      <c r="P153778" s="223"/>
      <c r="Q153778" s="223"/>
      <c r="R153778" s="223"/>
    </row>
    <row r="153824" spans="16:18" x14ac:dyDescent="0.2">
      <c r="P153824" s="223"/>
      <c r="Q153824" s="223"/>
      <c r="R153824" s="223"/>
    </row>
    <row r="153870" spans="16:18" x14ac:dyDescent="0.2">
      <c r="P153870" s="223"/>
      <c r="Q153870" s="223"/>
      <c r="R153870" s="223"/>
    </row>
    <row r="153916" spans="16:18" x14ac:dyDescent="0.2">
      <c r="P153916" s="223"/>
      <c r="Q153916" s="223"/>
      <c r="R153916" s="223"/>
    </row>
    <row r="153962" spans="16:18" x14ac:dyDescent="0.2">
      <c r="P153962" s="223"/>
      <c r="Q153962" s="223"/>
      <c r="R153962" s="223"/>
    </row>
    <row r="154008" spans="16:18" x14ac:dyDescent="0.2">
      <c r="P154008" s="223"/>
      <c r="Q154008" s="223"/>
      <c r="R154008" s="223"/>
    </row>
    <row r="154054" spans="16:18" x14ac:dyDescent="0.2">
      <c r="P154054" s="223"/>
      <c r="Q154054" s="223"/>
      <c r="R154054" s="223"/>
    </row>
    <row r="154100" spans="16:18" x14ac:dyDescent="0.2">
      <c r="P154100" s="223"/>
      <c r="Q154100" s="223"/>
      <c r="R154100" s="223"/>
    </row>
    <row r="154146" spans="16:18" x14ac:dyDescent="0.2">
      <c r="P154146" s="223"/>
      <c r="Q154146" s="223"/>
      <c r="R154146" s="223"/>
    </row>
    <row r="154192" spans="16:18" x14ac:dyDescent="0.2">
      <c r="P154192" s="223"/>
      <c r="Q154192" s="223"/>
      <c r="R154192" s="223"/>
    </row>
    <row r="154238" spans="16:18" x14ac:dyDescent="0.2">
      <c r="P154238" s="223"/>
      <c r="Q154238" s="223"/>
      <c r="R154238" s="223"/>
    </row>
    <row r="154284" spans="16:18" x14ac:dyDescent="0.2">
      <c r="P154284" s="223"/>
      <c r="Q154284" s="223"/>
      <c r="R154284" s="223"/>
    </row>
    <row r="154330" spans="16:18" x14ac:dyDescent="0.2">
      <c r="P154330" s="223"/>
      <c r="Q154330" s="223"/>
      <c r="R154330" s="223"/>
    </row>
    <row r="154376" spans="16:18" x14ac:dyDescent="0.2">
      <c r="P154376" s="223"/>
      <c r="Q154376" s="223"/>
      <c r="R154376" s="223"/>
    </row>
    <row r="154422" spans="16:18" x14ac:dyDescent="0.2">
      <c r="P154422" s="223"/>
      <c r="Q154422" s="223"/>
      <c r="R154422" s="223"/>
    </row>
    <row r="154468" spans="16:18" x14ac:dyDescent="0.2">
      <c r="P154468" s="223"/>
      <c r="Q154468" s="223"/>
      <c r="R154468" s="223"/>
    </row>
    <row r="154514" spans="16:18" x14ac:dyDescent="0.2">
      <c r="P154514" s="223"/>
      <c r="Q154514" s="223"/>
      <c r="R154514" s="223"/>
    </row>
    <row r="154560" spans="16:18" x14ac:dyDescent="0.2">
      <c r="P154560" s="223"/>
      <c r="Q154560" s="223"/>
      <c r="R154560" s="223"/>
    </row>
    <row r="154606" spans="16:18" x14ac:dyDescent="0.2">
      <c r="P154606" s="223"/>
      <c r="Q154606" s="223"/>
      <c r="R154606" s="223"/>
    </row>
    <row r="154652" spans="16:18" x14ac:dyDescent="0.2">
      <c r="P154652" s="223"/>
      <c r="Q154652" s="223"/>
      <c r="R154652" s="223"/>
    </row>
    <row r="154698" spans="16:18" x14ac:dyDescent="0.2">
      <c r="P154698" s="223"/>
      <c r="Q154698" s="223"/>
      <c r="R154698" s="223"/>
    </row>
    <row r="154744" spans="16:18" x14ac:dyDescent="0.2">
      <c r="P154744" s="223"/>
      <c r="Q154744" s="223"/>
      <c r="R154744" s="223"/>
    </row>
    <row r="154790" spans="16:18" x14ac:dyDescent="0.2">
      <c r="P154790" s="223"/>
      <c r="Q154790" s="223"/>
      <c r="R154790" s="223"/>
    </row>
    <row r="154836" spans="16:18" x14ac:dyDescent="0.2">
      <c r="P154836" s="223"/>
      <c r="Q154836" s="223"/>
      <c r="R154836" s="223"/>
    </row>
    <row r="154882" spans="16:18" x14ac:dyDescent="0.2">
      <c r="P154882" s="223"/>
      <c r="Q154882" s="223"/>
      <c r="R154882" s="223"/>
    </row>
    <row r="154928" spans="16:18" x14ac:dyDescent="0.2">
      <c r="P154928" s="223"/>
      <c r="Q154928" s="223"/>
      <c r="R154928" s="223"/>
    </row>
    <row r="154974" spans="16:18" x14ac:dyDescent="0.2">
      <c r="P154974" s="223"/>
      <c r="Q154974" s="223"/>
      <c r="R154974" s="223"/>
    </row>
    <row r="155020" spans="16:18" x14ac:dyDescent="0.2">
      <c r="P155020" s="223"/>
      <c r="Q155020" s="223"/>
      <c r="R155020" s="223"/>
    </row>
    <row r="155066" spans="16:18" x14ac:dyDescent="0.2">
      <c r="P155066" s="223"/>
      <c r="Q155066" s="223"/>
      <c r="R155066" s="223"/>
    </row>
    <row r="155112" spans="16:18" x14ac:dyDescent="0.2">
      <c r="P155112" s="223"/>
      <c r="Q155112" s="223"/>
      <c r="R155112" s="223"/>
    </row>
    <row r="155158" spans="16:18" x14ac:dyDescent="0.2">
      <c r="P155158" s="223"/>
      <c r="Q155158" s="223"/>
      <c r="R155158" s="223"/>
    </row>
    <row r="155204" spans="16:18" x14ac:dyDescent="0.2">
      <c r="P155204" s="223"/>
      <c r="Q155204" s="223"/>
      <c r="R155204" s="223"/>
    </row>
    <row r="155250" spans="16:18" x14ac:dyDescent="0.2">
      <c r="P155250" s="223"/>
      <c r="Q155250" s="223"/>
      <c r="R155250" s="223"/>
    </row>
    <row r="155296" spans="16:18" x14ac:dyDescent="0.2">
      <c r="P155296" s="223"/>
      <c r="Q155296" s="223"/>
      <c r="R155296" s="223"/>
    </row>
    <row r="155342" spans="16:18" x14ac:dyDescent="0.2">
      <c r="P155342" s="223"/>
      <c r="Q155342" s="223"/>
      <c r="R155342" s="223"/>
    </row>
    <row r="155388" spans="16:18" x14ac:dyDescent="0.2">
      <c r="P155388" s="223"/>
      <c r="Q155388" s="223"/>
      <c r="R155388" s="223"/>
    </row>
    <row r="155434" spans="16:18" x14ac:dyDescent="0.2">
      <c r="P155434" s="223"/>
      <c r="Q155434" s="223"/>
      <c r="R155434" s="223"/>
    </row>
    <row r="155480" spans="16:18" x14ac:dyDescent="0.2">
      <c r="P155480" s="223"/>
      <c r="Q155480" s="223"/>
      <c r="R155480" s="223"/>
    </row>
    <row r="155526" spans="16:18" x14ac:dyDescent="0.2">
      <c r="P155526" s="223"/>
      <c r="Q155526" s="223"/>
      <c r="R155526" s="223"/>
    </row>
    <row r="155572" spans="16:18" x14ac:dyDescent="0.2">
      <c r="P155572" s="223"/>
      <c r="Q155572" s="223"/>
      <c r="R155572" s="223"/>
    </row>
    <row r="155618" spans="16:18" x14ac:dyDescent="0.2">
      <c r="P155618" s="223"/>
      <c r="Q155618" s="223"/>
      <c r="R155618" s="223"/>
    </row>
    <row r="155664" spans="16:18" x14ac:dyDescent="0.2">
      <c r="P155664" s="223"/>
      <c r="Q155664" s="223"/>
      <c r="R155664" s="223"/>
    </row>
    <row r="155710" spans="16:18" x14ac:dyDescent="0.2">
      <c r="P155710" s="223"/>
      <c r="Q155710" s="223"/>
      <c r="R155710" s="223"/>
    </row>
    <row r="155756" spans="16:18" x14ac:dyDescent="0.2">
      <c r="P155756" s="223"/>
      <c r="Q155756" s="223"/>
      <c r="R155756" s="223"/>
    </row>
    <row r="155802" spans="16:18" x14ac:dyDescent="0.2">
      <c r="P155802" s="223"/>
      <c r="Q155802" s="223"/>
      <c r="R155802" s="223"/>
    </row>
    <row r="155848" spans="16:18" x14ac:dyDescent="0.2">
      <c r="P155848" s="223"/>
      <c r="Q155848" s="223"/>
      <c r="R155848" s="223"/>
    </row>
    <row r="155894" spans="16:18" x14ac:dyDescent="0.2">
      <c r="P155894" s="223"/>
      <c r="Q155894" s="223"/>
      <c r="R155894" s="223"/>
    </row>
    <row r="155940" spans="16:18" x14ac:dyDescent="0.2">
      <c r="P155940" s="223"/>
      <c r="Q155940" s="223"/>
      <c r="R155940" s="223"/>
    </row>
    <row r="155986" spans="16:18" x14ac:dyDescent="0.2">
      <c r="P155986" s="223"/>
      <c r="Q155986" s="223"/>
      <c r="R155986" s="223"/>
    </row>
    <row r="156032" spans="16:18" x14ac:dyDescent="0.2">
      <c r="P156032" s="223"/>
      <c r="Q156032" s="223"/>
      <c r="R156032" s="223"/>
    </row>
    <row r="156078" spans="16:18" x14ac:dyDescent="0.2">
      <c r="P156078" s="223"/>
      <c r="Q156078" s="223"/>
      <c r="R156078" s="223"/>
    </row>
    <row r="156124" spans="16:18" x14ac:dyDescent="0.2">
      <c r="P156124" s="223"/>
      <c r="Q156124" s="223"/>
      <c r="R156124" s="223"/>
    </row>
    <row r="156170" spans="16:18" x14ac:dyDescent="0.2">
      <c r="P156170" s="223"/>
      <c r="Q156170" s="223"/>
      <c r="R156170" s="223"/>
    </row>
    <row r="156216" spans="16:18" x14ac:dyDescent="0.2">
      <c r="P156216" s="223"/>
      <c r="Q156216" s="223"/>
      <c r="R156216" s="223"/>
    </row>
    <row r="156262" spans="16:18" x14ac:dyDescent="0.2">
      <c r="P156262" s="223"/>
      <c r="Q156262" s="223"/>
      <c r="R156262" s="223"/>
    </row>
    <row r="156308" spans="16:18" x14ac:dyDescent="0.2">
      <c r="P156308" s="223"/>
      <c r="Q156308" s="223"/>
      <c r="R156308" s="223"/>
    </row>
    <row r="156354" spans="16:18" x14ac:dyDescent="0.2">
      <c r="P156354" s="223"/>
      <c r="Q156354" s="223"/>
      <c r="R156354" s="223"/>
    </row>
    <row r="156400" spans="16:18" x14ac:dyDescent="0.2">
      <c r="P156400" s="223"/>
      <c r="Q156400" s="223"/>
      <c r="R156400" s="223"/>
    </row>
    <row r="156446" spans="16:18" x14ac:dyDescent="0.2">
      <c r="P156446" s="223"/>
      <c r="Q156446" s="223"/>
      <c r="R156446" s="223"/>
    </row>
    <row r="156492" spans="16:18" x14ac:dyDescent="0.2">
      <c r="P156492" s="223"/>
      <c r="Q156492" s="223"/>
      <c r="R156492" s="223"/>
    </row>
    <row r="156538" spans="16:18" x14ac:dyDescent="0.2">
      <c r="P156538" s="223"/>
      <c r="Q156538" s="223"/>
      <c r="R156538" s="223"/>
    </row>
    <row r="156584" spans="16:18" x14ac:dyDescent="0.2">
      <c r="P156584" s="223"/>
      <c r="Q156584" s="223"/>
      <c r="R156584" s="223"/>
    </row>
    <row r="156630" spans="16:18" x14ac:dyDescent="0.2">
      <c r="P156630" s="223"/>
      <c r="Q156630" s="223"/>
      <c r="R156630" s="223"/>
    </row>
    <row r="156676" spans="16:18" x14ac:dyDescent="0.2">
      <c r="P156676" s="223"/>
      <c r="Q156676" s="223"/>
      <c r="R156676" s="223"/>
    </row>
    <row r="156722" spans="16:18" x14ac:dyDescent="0.2">
      <c r="P156722" s="223"/>
      <c r="Q156722" s="223"/>
      <c r="R156722" s="223"/>
    </row>
    <row r="156768" spans="16:18" x14ac:dyDescent="0.2">
      <c r="P156768" s="223"/>
      <c r="Q156768" s="223"/>
      <c r="R156768" s="223"/>
    </row>
    <row r="156814" spans="16:18" x14ac:dyDescent="0.2">
      <c r="P156814" s="223"/>
      <c r="Q156814" s="223"/>
      <c r="R156814" s="223"/>
    </row>
    <row r="156860" spans="16:18" x14ac:dyDescent="0.2">
      <c r="P156860" s="223"/>
      <c r="Q156860" s="223"/>
      <c r="R156860" s="223"/>
    </row>
    <row r="156906" spans="16:18" x14ac:dyDescent="0.2">
      <c r="P156906" s="223"/>
      <c r="Q156906" s="223"/>
      <c r="R156906" s="223"/>
    </row>
    <row r="156952" spans="16:18" x14ac:dyDescent="0.2">
      <c r="P156952" s="223"/>
      <c r="Q156952" s="223"/>
      <c r="R156952" s="223"/>
    </row>
    <row r="156998" spans="16:18" x14ac:dyDescent="0.2">
      <c r="P156998" s="223"/>
      <c r="Q156998" s="223"/>
      <c r="R156998" s="223"/>
    </row>
    <row r="157044" spans="16:18" x14ac:dyDescent="0.2">
      <c r="P157044" s="223"/>
      <c r="Q157044" s="223"/>
      <c r="R157044" s="223"/>
    </row>
    <row r="157090" spans="16:18" x14ac:dyDescent="0.2">
      <c r="P157090" s="223"/>
      <c r="Q157090" s="223"/>
      <c r="R157090" s="223"/>
    </row>
    <row r="157136" spans="16:18" x14ac:dyDescent="0.2">
      <c r="P157136" s="223"/>
      <c r="Q157136" s="223"/>
      <c r="R157136" s="223"/>
    </row>
    <row r="157182" spans="16:18" x14ac:dyDescent="0.2">
      <c r="P157182" s="223"/>
      <c r="Q157182" s="223"/>
      <c r="R157182" s="223"/>
    </row>
    <row r="157228" spans="16:18" x14ac:dyDescent="0.2">
      <c r="P157228" s="223"/>
      <c r="Q157228" s="223"/>
      <c r="R157228" s="223"/>
    </row>
    <row r="157274" spans="16:18" x14ac:dyDescent="0.2">
      <c r="P157274" s="223"/>
      <c r="Q157274" s="223"/>
      <c r="R157274" s="223"/>
    </row>
    <row r="157320" spans="16:18" x14ac:dyDescent="0.2">
      <c r="P157320" s="223"/>
      <c r="Q157320" s="223"/>
      <c r="R157320" s="223"/>
    </row>
    <row r="157366" spans="16:18" x14ac:dyDescent="0.2">
      <c r="P157366" s="223"/>
      <c r="Q157366" s="223"/>
      <c r="R157366" s="223"/>
    </row>
    <row r="157412" spans="16:18" x14ac:dyDescent="0.2">
      <c r="P157412" s="223"/>
      <c r="Q157412" s="223"/>
      <c r="R157412" s="223"/>
    </row>
    <row r="157458" spans="16:18" x14ac:dyDescent="0.2">
      <c r="P157458" s="223"/>
      <c r="Q157458" s="223"/>
      <c r="R157458" s="223"/>
    </row>
    <row r="157504" spans="16:18" x14ac:dyDescent="0.2">
      <c r="P157504" s="223"/>
      <c r="Q157504" s="223"/>
      <c r="R157504" s="223"/>
    </row>
    <row r="157550" spans="16:18" x14ac:dyDescent="0.2">
      <c r="P157550" s="223"/>
      <c r="Q157550" s="223"/>
      <c r="R157550" s="223"/>
    </row>
    <row r="157596" spans="16:18" x14ac:dyDescent="0.2">
      <c r="P157596" s="223"/>
      <c r="Q157596" s="223"/>
      <c r="R157596" s="223"/>
    </row>
    <row r="157642" spans="16:18" x14ac:dyDescent="0.2">
      <c r="P157642" s="223"/>
      <c r="Q157642" s="223"/>
      <c r="R157642" s="223"/>
    </row>
    <row r="157688" spans="16:18" x14ac:dyDescent="0.2">
      <c r="P157688" s="223"/>
      <c r="Q157688" s="223"/>
      <c r="R157688" s="223"/>
    </row>
    <row r="157734" spans="16:18" x14ac:dyDescent="0.2">
      <c r="P157734" s="223"/>
      <c r="Q157734" s="223"/>
      <c r="R157734" s="223"/>
    </row>
    <row r="157780" spans="16:18" x14ac:dyDescent="0.2">
      <c r="P157780" s="223"/>
      <c r="Q157780" s="223"/>
      <c r="R157780" s="223"/>
    </row>
    <row r="157826" spans="16:18" x14ac:dyDescent="0.2">
      <c r="P157826" s="223"/>
      <c r="Q157826" s="223"/>
      <c r="R157826" s="223"/>
    </row>
    <row r="157872" spans="16:18" x14ac:dyDescent="0.2">
      <c r="P157872" s="223"/>
      <c r="Q157872" s="223"/>
      <c r="R157872" s="223"/>
    </row>
    <row r="157918" spans="16:18" x14ac:dyDescent="0.2">
      <c r="P157918" s="223"/>
      <c r="Q157918" s="223"/>
      <c r="R157918" s="223"/>
    </row>
    <row r="157964" spans="16:18" x14ac:dyDescent="0.2">
      <c r="P157964" s="223"/>
      <c r="Q157964" s="223"/>
      <c r="R157964" s="223"/>
    </row>
    <row r="158010" spans="16:18" x14ac:dyDescent="0.2">
      <c r="P158010" s="223"/>
      <c r="Q158010" s="223"/>
      <c r="R158010" s="223"/>
    </row>
    <row r="158056" spans="16:18" x14ac:dyDescent="0.2">
      <c r="P158056" s="223"/>
      <c r="Q158056" s="223"/>
      <c r="R158056" s="223"/>
    </row>
    <row r="158102" spans="16:18" x14ac:dyDescent="0.2">
      <c r="P158102" s="223"/>
      <c r="Q158102" s="223"/>
      <c r="R158102" s="223"/>
    </row>
    <row r="158148" spans="16:18" x14ac:dyDescent="0.2">
      <c r="P158148" s="223"/>
      <c r="Q158148" s="223"/>
      <c r="R158148" s="223"/>
    </row>
    <row r="158194" spans="16:18" x14ac:dyDescent="0.2">
      <c r="P158194" s="223"/>
      <c r="Q158194" s="223"/>
      <c r="R158194" s="223"/>
    </row>
    <row r="158240" spans="16:18" x14ac:dyDescent="0.2">
      <c r="P158240" s="223"/>
      <c r="Q158240" s="223"/>
      <c r="R158240" s="223"/>
    </row>
    <row r="158286" spans="16:18" x14ac:dyDescent="0.2">
      <c r="P158286" s="223"/>
      <c r="Q158286" s="223"/>
      <c r="R158286" s="223"/>
    </row>
    <row r="158332" spans="16:18" x14ac:dyDescent="0.2">
      <c r="P158332" s="223"/>
      <c r="Q158332" s="223"/>
      <c r="R158332" s="223"/>
    </row>
    <row r="158378" spans="16:18" x14ac:dyDescent="0.2">
      <c r="P158378" s="223"/>
      <c r="Q158378" s="223"/>
      <c r="R158378" s="223"/>
    </row>
    <row r="158424" spans="16:18" x14ac:dyDescent="0.2">
      <c r="P158424" s="223"/>
      <c r="Q158424" s="223"/>
      <c r="R158424" s="223"/>
    </row>
    <row r="158470" spans="16:18" x14ac:dyDescent="0.2">
      <c r="P158470" s="223"/>
      <c r="Q158470" s="223"/>
      <c r="R158470" s="223"/>
    </row>
    <row r="158516" spans="16:18" x14ac:dyDescent="0.2">
      <c r="P158516" s="223"/>
      <c r="Q158516" s="223"/>
      <c r="R158516" s="223"/>
    </row>
    <row r="158562" spans="16:18" x14ac:dyDescent="0.2">
      <c r="P158562" s="223"/>
      <c r="Q158562" s="223"/>
      <c r="R158562" s="223"/>
    </row>
    <row r="158608" spans="16:18" x14ac:dyDescent="0.2">
      <c r="P158608" s="223"/>
      <c r="Q158608" s="223"/>
      <c r="R158608" s="223"/>
    </row>
    <row r="158654" spans="16:18" x14ac:dyDescent="0.2">
      <c r="P158654" s="223"/>
      <c r="Q158654" s="223"/>
      <c r="R158654" s="223"/>
    </row>
    <row r="158700" spans="16:18" x14ac:dyDescent="0.2">
      <c r="P158700" s="223"/>
      <c r="Q158700" s="223"/>
      <c r="R158700" s="223"/>
    </row>
    <row r="158746" spans="16:18" x14ac:dyDescent="0.2">
      <c r="P158746" s="223"/>
      <c r="Q158746" s="223"/>
      <c r="R158746" s="223"/>
    </row>
    <row r="158792" spans="16:18" x14ac:dyDescent="0.2">
      <c r="P158792" s="223"/>
      <c r="Q158792" s="223"/>
      <c r="R158792" s="223"/>
    </row>
    <row r="158838" spans="16:18" x14ac:dyDescent="0.2">
      <c r="P158838" s="223"/>
      <c r="Q158838" s="223"/>
      <c r="R158838" s="223"/>
    </row>
    <row r="158884" spans="16:18" x14ac:dyDescent="0.2">
      <c r="P158884" s="223"/>
      <c r="Q158884" s="223"/>
      <c r="R158884" s="223"/>
    </row>
    <row r="158930" spans="16:18" x14ac:dyDescent="0.2">
      <c r="P158930" s="223"/>
      <c r="Q158930" s="223"/>
      <c r="R158930" s="223"/>
    </row>
    <row r="158976" spans="16:18" x14ac:dyDescent="0.2">
      <c r="P158976" s="223"/>
      <c r="Q158976" s="223"/>
      <c r="R158976" s="223"/>
    </row>
    <row r="159022" spans="16:18" x14ac:dyDescent="0.2">
      <c r="P159022" s="223"/>
      <c r="Q159022" s="223"/>
      <c r="R159022" s="223"/>
    </row>
    <row r="159068" spans="16:18" x14ac:dyDescent="0.2">
      <c r="P159068" s="223"/>
      <c r="Q159068" s="223"/>
      <c r="R159068" s="223"/>
    </row>
    <row r="159114" spans="16:18" x14ac:dyDescent="0.2">
      <c r="P159114" s="223"/>
      <c r="Q159114" s="223"/>
      <c r="R159114" s="223"/>
    </row>
    <row r="159160" spans="16:18" x14ac:dyDescent="0.2">
      <c r="P159160" s="223"/>
      <c r="Q159160" s="223"/>
      <c r="R159160" s="223"/>
    </row>
    <row r="159206" spans="16:18" x14ac:dyDescent="0.2">
      <c r="P159206" s="223"/>
      <c r="Q159206" s="223"/>
      <c r="R159206" s="223"/>
    </row>
    <row r="159252" spans="16:18" x14ac:dyDescent="0.2">
      <c r="P159252" s="223"/>
      <c r="Q159252" s="223"/>
      <c r="R159252" s="223"/>
    </row>
    <row r="159298" spans="16:18" x14ac:dyDescent="0.2">
      <c r="P159298" s="223"/>
      <c r="Q159298" s="223"/>
      <c r="R159298" s="223"/>
    </row>
    <row r="159344" spans="16:18" x14ac:dyDescent="0.2">
      <c r="P159344" s="223"/>
      <c r="Q159344" s="223"/>
      <c r="R159344" s="223"/>
    </row>
    <row r="159390" spans="16:18" x14ac:dyDescent="0.2">
      <c r="P159390" s="223"/>
      <c r="Q159390" s="223"/>
      <c r="R159390" s="223"/>
    </row>
    <row r="159436" spans="16:18" x14ac:dyDescent="0.2">
      <c r="P159436" s="223"/>
      <c r="Q159436" s="223"/>
      <c r="R159436" s="223"/>
    </row>
    <row r="159482" spans="16:18" x14ac:dyDescent="0.2">
      <c r="P159482" s="223"/>
      <c r="Q159482" s="223"/>
      <c r="R159482" s="223"/>
    </row>
    <row r="159528" spans="16:18" x14ac:dyDescent="0.2">
      <c r="P159528" s="223"/>
      <c r="Q159528" s="223"/>
      <c r="R159528" s="223"/>
    </row>
    <row r="159574" spans="16:18" x14ac:dyDescent="0.2">
      <c r="P159574" s="223"/>
      <c r="Q159574" s="223"/>
      <c r="R159574" s="223"/>
    </row>
    <row r="159620" spans="16:18" x14ac:dyDescent="0.2">
      <c r="P159620" s="223"/>
      <c r="Q159620" s="223"/>
      <c r="R159620" s="223"/>
    </row>
    <row r="159666" spans="16:18" x14ac:dyDescent="0.2">
      <c r="P159666" s="223"/>
      <c r="Q159666" s="223"/>
      <c r="R159666" s="223"/>
    </row>
    <row r="159712" spans="16:18" x14ac:dyDescent="0.2">
      <c r="P159712" s="223"/>
      <c r="Q159712" s="223"/>
      <c r="R159712" s="223"/>
    </row>
    <row r="159758" spans="16:18" x14ac:dyDescent="0.2">
      <c r="P159758" s="223"/>
      <c r="Q159758" s="223"/>
      <c r="R159758" s="223"/>
    </row>
    <row r="159804" spans="16:18" x14ac:dyDescent="0.2">
      <c r="P159804" s="223"/>
      <c r="Q159804" s="223"/>
      <c r="R159804" s="223"/>
    </row>
    <row r="159850" spans="16:18" x14ac:dyDescent="0.2">
      <c r="P159850" s="223"/>
      <c r="Q159850" s="223"/>
      <c r="R159850" s="223"/>
    </row>
    <row r="159896" spans="16:18" x14ac:dyDescent="0.2">
      <c r="P159896" s="223"/>
      <c r="Q159896" s="223"/>
      <c r="R159896" s="223"/>
    </row>
    <row r="159942" spans="16:18" x14ac:dyDescent="0.2">
      <c r="P159942" s="223"/>
      <c r="Q159942" s="223"/>
      <c r="R159942" s="223"/>
    </row>
    <row r="159988" spans="16:18" x14ac:dyDescent="0.2">
      <c r="P159988" s="223"/>
      <c r="Q159988" s="223"/>
      <c r="R159988" s="223"/>
    </row>
    <row r="160034" spans="16:18" x14ac:dyDescent="0.2">
      <c r="P160034" s="223"/>
      <c r="Q160034" s="223"/>
      <c r="R160034" s="223"/>
    </row>
    <row r="160080" spans="16:18" x14ac:dyDescent="0.2">
      <c r="P160080" s="223"/>
      <c r="Q160080" s="223"/>
      <c r="R160080" s="223"/>
    </row>
    <row r="160126" spans="16:18" x14ac:dyDescent="0.2">
      <c r="P160126" s="223"/>
      <c r="Q160126" s="223"/>
      <c r="R160126" s="223"/>
    </row>
    <row r="160172" spans="16:18" x14ac:dyDescent="0.2">
      <c r="P160172" s="223"/>
      <c r="Q160172" s="223"/>
      <c r="R160172" s="223"/>
    </row>
    <row r="160218" spans="16:18" x14ac:dyDescent="0.2">
      <c r="P160218" s="223"/>
      <c r="Q160218" s="223"/>
      <c r="R160218" s="223"/>
    </row>
    <row r="160264" spans="16:18" x14ac:dyDescent="0.2">
      <c r="P160264" s="223"/>
      <c r="Q160264" s="223"/>
      <c r="R160264" s="223"/>
    </row>
    <row r="160310" spans="16:18" x14ac:dyDescent="0.2">
      <c r="P160310" s="223"/>
      <c r="Q160310" s="223"/>
      <c r="R160310" s="223"/>
    </row>
    <row r="160356" spans="16:18" x14ac:dyDescent="0.2">
      <c r="P160356" s="223"/>
      <c r="Q160356" s="223"/>
      <c r="R160356" s="223"/>
    </row>
    <row r="160402" spans="16:18" x14ac:dyDescent="0.2">
      <c r="P160402" s="223"/>
      <c r="Q160402" s="223"/>
      <c r="R160402" s="223"/>
    </row>
    <row r="160448" spans="16:18" x14ac:dyDescent="0.2">
      <c r="P160448" s="223"/>
      <c r="Q160448" s="223"/>
      <c r="R160448" s="223"/>
    </row>
    <row r="160494" spans="16:18" x14ac:dyDescent="0.2">
      <c r="P160494" s="223"/>
      <c r="Q160494" s="223"/>
      <c r="R160494" s="223"/>
    </row>
    <row r="160540" spans="16:18" x14ac:dyDescent="0.2">
      <c r="P160540" s="223"/>
      <c r="Q160540" s="223"/>
      <c r="R160540" s="223"/>
    </row>
    <row r="160586" spans="16:18" x14ac:dyDescent="0.2">
      <c r="P160586" s="223"/>
      <c r="Q160586" s="223"/>
      <c r="R160586" s="223"/>
    </row>
    <row r="160632" spans="16:18" x14ac:dyDescent="0.2">
      <c r="P160632" s="223"/>
      <c r="Q160632" s="223"/>
      <c r="R160632" s="223"/>
    </row>
    <row r="160678" spans="16:18" x14ac:dyDescent="0.2">
      <c r="P160678" s="223"/>
      <c r="Q160678" s="223"/>
      <c r="R160678" s="223"/>
    </row>
    <row r="160724" spans="16:18" x14ac:dyDescent="0.2">
      <c r="P160724" s="223"/>
      <c r="Q160724" s="223"/>
      <c r="R160724" s="223"/>
    </row>
    <row r="160770" spans="16:18" x14ac:dyDescent="0.2">
      <c r="P160770" s="223"/>
      <c r="Q160770" s="223"/>
      <c r="R160770" s="223"/>
    </row>
    <row r="160816" spans="16:18" x14ac:dyDescent="0.2">
      <c r="P160816" s="223"/>
      <c r="Q160816" s="223"/>
      <c r="R160816" s="223"/>
    </row>
    <row r="160862" spans="16:18" x14ac:dyDescent="0.2">
      <c r="P160862" s="223"/>
      <c r="Q160862" s="223"/>
      <c r="R160862" s="223"/>
    </row>
    <row r="160908" spans="16:18" x14ac:dyDescent="0.2">
      <c r="P160908" s="223"/>
      <c r="Q160908" s="223"/>
      <c r="R160908" s="223"/>
    </row>
    <row r="160954" spans="16:18" x14ac:dyDescent="0.2">
      <c r="P160954" s="223"/>
      <c r="Q160954" s="223"/>
      <c r="R160954" s="223"/>
    </row>
    <row r="161000" spans="16:18" x14ac:dyDescent="0.2">
      <c r="P161000" s="223"/>
      <c r="Q161000" s="223"/>
      <c r="R161000" s="223"/>
    </row>
    <row r="161046" spans="16:18" x14ac:dyDescent="0.2">
      <c r="P161046" s="223"/>
      <c r="Q161046" s="223"/>
      <c r="R161046" s="223"/>
    </row>
    <row r="161092" spans="16:18" x14ac:dyDescent="0.2">
      <c r="P161092" s="223"/>
      <c r="Q161092" s="223"/>
      <c r="R161092" s="223"/>
    </row>
    <row r="161138" spans="16:18" x14ac:dyDescent="0.2">
      <c r="P161138" s="223"/>
      <c r="Q161138" s="223"/>
      <c r="R161138" s="223"/>
    </row>
    <row r="161184" spans="16:18" x14ac:dyDescent="0.2">
      <c r="P161184" s="223"/>
      <c r="Q161184" s="223"/>
      <c r="R161184" s="223"/>
    </row>
    <row r="161230" spans="16:18" x14ac:dyDescent="0.2">
      <c r="P161230" s="223"/>
      <c r="Q161230" s="223"/>
      <c r="R161230" s="223"/>
    </row>
    <row r="161276" spans="16:18" x14ac:dyDescent="0.2">
      <c r="P161276" s="223"/>
      <c r="Q161276" s="223"/>
      <c r="R161276" s="223"/>
    </row>
    <row r="161322" spans="16:18" x14ac:dyDescent="0.2">
      <c r="P161322" s="223"/>
      <c r="Q161322" s="223"/>
      <c r="R161322" s="223"/>
    </row>
    <row r="161368" spans="16:18" x14ac:dyDescent="0.2">
      <c r="P161368" s="223"/>
      <c r="Q161368" s="223"/>
      <c r="R161368" s="223"/>
    </row>
    <row r="161414" spans="16:18" x14ac:dyDescent="0.2">
      <c r="P161414" s="223"/>
      <c r="Q161414" s="223"/>
      <c r="R161414" s="223"/>
    </row>
    <row r="161460" spans="16:18" x14ac:dyDescent="0.2">
      <c r="P161460" s="223"/>
      <c r="Q161460" s="223"/>
      <c r="R161460" s="223"/>
    </row>
    <row r="161506" spans="16:18" x14ac:dyDescent="0.2">
      <c r="P161506" s="223"/>
      <c r="Q161506" s="223"/>
      <c r="R161506" s="223"/>
    </row>
    <row r="161552" spans="16:18" x14ac:dyDescent="0.2">
      <c r="P161552" s="223"/>
      <c r="Q161552" s="223"/>
      <c r="R161552" s="223"/>
    </row>
    <row r="161598" spans="16:18" x14ac:dyDescent="0.2">
      <c r="P161598" s="223"/>
      <c r="Q161598" s="223"/>
      <c r="R161598" s="223"/>
    </row>
    <row r="161644" spans="16:18" x14ac:dyDescent="0.2">
      <c r="P161644" s="223"/>
      <c r="Q161644" s="223"/>
      <c r="R161644" s="223"/>
    </row>
    <row r="161690" spans="16:18" x14ac:dyDescent="0.2">
      <c r="P161690" s="223"/>
      <c r="Q161690" s="223"/>
      <c r="R161690" s="223"/>
    </row>
    <row r="161736" spans="16:18" x14ac:dyDescent="0.2">
      <c r="P161736" s="223"/>
      <c r="Q161736" s="223"/>
      <c r="R161736" s="223"/>
    </row>
    <row r="161782" spans="16:18" x14ac:dyDescent="0.2">
      <c r="P161782" s="223"/>
      <c r="Q161782" s="223"/>
      <c r="R161782" s="223"/>
    </row>
    <row r="161828" spans="16:18" x14ac:dyDescent="0.2">
      <c r="P161828" s="223"/>
      <c r="Q161828" s="223"/>
      <c r="R161828" s="223"/>
    </row>
    <row r="161874" spans="16:18" x14ac:dyDescent="0.2">
      <c r="P161874" s="223"/>
      <c r="Q161874" s="223"/>
      <c r="R161874" s="223"/>
    </row>
    <row r="161920" spans="16:18" x14ac:dyDescent="0.2">
      <c r="P161920" s="223"/>
      <c r="Q161920" s="223"/>
      <c r="R161920" s="223"/>
    </row>
    <row r="161966" spans="16:18" x14ac:dyDescent="0.2">
      <c r="P161966" s="223"/>
      <c r="Q161966" s="223"/>
      <c r="R161966" s="223"/>
    </row>
    <row r="162012" spans="16:18" x14ac:dyDescent="0.2">
      <c r="P162012" s="223"/>
      <c r="Q162012" s="223"/>
      <c r="R162012" s="223"/>
    </row>
    <row r="162058" spans="16:18" x14ac:dyDescent="0.2">
      <c r="P162058" s="223"/>
      <c r="Q162058" s="223"/>
      <c r="R162058" s="223"/>
    </row>
    <row r="162104" spans="16:18" x14ac:dyDescent="0.2">
      <c r="P162104" s="223"/>
      <c r="Q162104" s="223"/>
      <c r="R162104" s="223"/>
    </row>
    <row r="162150" spans="16:18" x14ac:dyDescent="0.2">
      <c r="P162150" s="223"/>
      <c r="Q162150" s="223"/>
      <c r="R162150" s="223"/>
    </row>
    <row r="162196" spans="16:18" x14ac:dyDescent="0.2">
      <c r="P162196" s="223"/>
      <c r="Q162196" s="223"/>
      <c r="R162196" s="223"/>
    </row>
    <row r="162242" spans="16:18" x14ac:dyDescent="0.2">
      <c r="P162242" s="223"/>
      <c r="Q162242" s="223"/>
      <c r="R162242" s="223"/>
    </row>
    <row r="162288" spans="16:18" x14ac:dyDescent="0.2">
      <c r="P162288" s="223"/>
      <c r="Q162288" s="223"/>
      <c r="R162288" s="223"/>
    </row>
    <row r="162334" spans="16:18" x14ac:dyDescent="0.2">
      <c r="P162334" s="223"/>
      <c r="Q162334" s="223"/>
      <c r="R162334" s="223"/>
    </row>
    <row r="162380" spans="16:18" x14ac:dyDescent="0.2">
      <c r="P162380" s="223"/>
      <c r="Q162380" s="223"/>
      <c r="R162380" s="223"/>
    </row>
    <row r="162426" spans="16:18" x14ac:dyDescent="0.2">
      <c r="P162426" s="223"/>
      <c r="Q162426" s="223"/>
      <c r="R162426" s="223"/>
    </row>
    <row r="162472" spans="16:18" x14ac:dyDescent="0.2">
      <c r="P162472" s="223"/>
      <c r="Q162472" s="223"/>
      <c r="R162472" s="223"/>
    </row>
    <row r="162518" spans="16:18" x14ac:dyDescent="0.2">
      <c r="P162518" s="223"/>
      <c r="Q162518" s="223"/>
      <c r="R162518" s="223"/>
    </row>
    <row r="162564" spans="16:18" x14ac:dyDescent="0.2">
      <c r="P162564" s="223"/>
      <c r="Q162564" s="223"/>
      <c r="R162564" s="223"/>
    </row>
    <row r="162610" spans="16:18" x14ac:dyDescent="0.2">
      <c r="P162610" s="223"/>
      <c r="Q162610" s="223"/>
      <c r="R162610" s="223"/>
    </row>
    <row r="162656" spans="16:18" x14ac:dyDescent="0.2">
      <c r="P162656" s="223"/>
      <c r="Q162656" s="223"/>
      <c r="R162656" s="223"/>
    </row>
    <row r="162702" spans="16:18" x14ac:dyDescent="0.2">
      <c r="P162702" s="223"/>
      <c r="Q162702" s="223"/>
      <c r="R162702" s="223"/>
    </row>
    <row r="162748" spans="16:18" x14ac:dyDescent="0.2">
      <c r="P162748" s="223"/>
      <c r="Q162748" s="223"/>
      <c r="R162748" s="223"/>
    </row>
    <row r="162794" spans="16:18" x14ac:dyDescent="0.2">
      <c r="P162794" s="223"/>
      <c r="Q162794" s="223"/>
      <c r="R162794" s="223"/>
    </row>
    <row r="162840" spans="16:18" x14ac:dyDescent="0.2">
      <c r="P162840" s="223"/>
      <c r="Q162840" s="223"/>
      <c r="R162840" s="223"/>
    </row>
    <row r="162886" spans="16:18" x14ac:dyDescent="0.2">
      <c r="P162886" s="223"/>
      <c r="Q162886" s="223"/>
      <c r="R162886" s="223"/>
    </row>
    <row r="162932" spans="16:18" x14ac:dyDescent="0.2">
      <c r="P162932" s="223"/>
      <c r="Q162932" s="223"/>
      <c r="R162932" s="223"/>
    </row>
    <row r="162978" spans="16:18" x14ac:dyDescent="0.2">
      <c r="P162978" s="223"/>
      <c r="Q162978" s="223"/>
      <c r="R162978" s="223"/>
    </row>
    <row r="163024" spans="16:18" x14ac:dyDescent="0.2">
      <c r="P163024" s="223"/>
      <c r="Q163024" s="223"/>
      <c r="R163024" s="223"/>
    </row>
    <row r="163070" spans="16:18" x14ac:dyDescent="0.2">
      <c r="P163070" s="223"/>
      <c r="Q163070" s="223"/>
      <c r="R163070" s="223"/>
    </row>
    <row r="163116" spans="16:18" x14ac:dyDescent="0.2">
      <c r="P163116" s="223"/>
      <c r="Q163116" s="223"/>
      <c r="R163116" s="223"/>
    </row>
    <row r="163162" spans="16:18" x14ac:dyDescent="0.2">
      <c r="P163162" s="223"/>
      <c r="Q163162" s="223"/>
      <c r="R163162" s="223"/>
    </row>
    <row r="163208" spans="16:18" x14ac:dyDescent="0.2">
      <c r="P163208" s="223"/>
      <c r="Q163208" s="223"/>
      <c r="R163208" s="223"/>
    </row>
    <row r="163254" spans="16:18" x14ac:dyDescent="0.2">
      <c r="P163254" s="223"/>
      <c r="Q163254" s="223"/>
      <c r="R163254" s="223"/>
    </row>
    <row r="163300" spans="16:18" x14ac:dyDescent="0.2">
      <c r="P163300" s="223"/>
      <c r="Q163300" s="223"/>
      <c r="R163300" s="223"/>
    </row>
    <row r="163346" spans="16:18" x14ac:dyDescent="0.2">
      <c r="P163346" s="223"/>
      <c r="Q163346" s="223"/>
      <c r="R163346" s="223"/>
    </row>
    <row r="163392" spans="16:18" x14ac:dyDescent="0.2">
      <c r="P163392" s="223"/>
      <c r="Q163392" s="223"/>
      <c r="R163392" s="223"/>
    </row>
    <row r="163438" spans="16:18" x14ac:dyDescent="0.2">
      <c r="P163438" s="223"/>
      <c r="Q163438" s="223"/>
      <c r="R163438" s="223"/>
    </row>
    <row r="163484" spans="16:18" x14ac:dyDescent="0.2">
      <c r="P163484" s="223"/>
      <c r="Q163484" s="223"/>
      <c r="R163484" s="223"/>
    </row>
    <row r="163530" spans="16:18" x14ac:dyDescent="0.2">
      <c r="P163530" s="223"/>
      <c r="Q163530" s="223"/>
      <c r="R163530" s="223"/>
    </row>
    <row r="163576" spans="16:18" x14ac:dyDescent="0.2">
      <c r="P163576" s="223"/>
      <c r="Q163576" s="223"/>
      <c r="R163576" s="223"/>
    </row>
    <row r="163622" spans="16:18" x14ac:dyDescent="0.2">
      <c r="P163622" s="223"/>
      <c r="Q163622" s="223"/>
      <c r="R163622" s="223"/>
    </row>
    <row r="163668" spans="16:18" x14ac:dyDescent="0.2">
      <c r="P163668" s="223"/>
      <c r="Q163668" s="223"/>
      <c r="R163668" s="223"/>
    </row>
    <row r="163714" spans="16:18" x14ac:dyDescent="0.2">
      <c r="P163714" s="223"/>
      <c r="Q163714" s="223"/>
      <c r="R163714" s="223"/>
    </row>
    <row r="163760" spans="16:18" x14ac:dyDescent="0.2">
      <c r="P163760" s="223"/>
      <c r="Q163760" s="223"/>
      <c r="R163760" s="223"/>
    </row>
    <row r="163806" spans="16:18" x14ac:dyDescent="0.2">
      <c r="P163806" s="223"/>
      <c r="Q163806" s="223"/>
      <c r="R163806" s="223"/>
    </row>
    <row r="163852" spans="16:18" x14ac:dyDescent="0.2">
      <c r="P163852" s="223"/>
      <c r="Q163852" s="223"/>
      <c r="R163852" s="223"/>
    </row>
    <row r="163898" spans="16:18" x14ac:dyDescent="0.2">
      <c r="P163898" s="223"/>
      <c r="Q163898" s="223"/>
      <c r="R163898" s="223"/>
    </row>
    <row r="163944" spans="16:18" x14ac:dyDescent="0.2">
      <c r="P163944" s="223"/>
      <c r="Q163944" s="223"/>
      <c r="R163944" s="223"/>
    </row>
    <row r="163990" spans="16:18" x14ac:dyDescent="0.2">
      <c r="P163990" s="223"/>
      <c r="Q163990" s="223"/>
      <c r="R163990" s="223"/>
    </row>
    <row r="164036" spans="16:18" x14ac:dyDescent="0.2">
      <c r="P164036" s="223"/>
      <c r="Q164036" s="223"/>
      <c r="R164036" s="223"/>
    </row>
    <row r="164082" spans="16:18" x14ac:dyDescent="0.2">
      <c r="P164082" s="223"/>
      <c r="Q164082" s="223"/>
      <c r="R164082" s="223"/>
    </row>
    <row r="164128" spans="16:18" x14ac:dyDescent="0.2">
      <c r="P164128" s="223"/>
      <c r="Q164128" s="223"/>
      <c r="R164128" s="223"/>
    </row>
    <row r="164174" spans="16:18" x14ac:dyDescent="0.2">
      <c r="P164174" s="223"/>
      <c r="Q164174" s="223"/>
      <c r="R164174" s="223"/>
    </row>
    <row r="164220" spans="16:18" x14ac:dyDescent="0.2">
      <c r="P164220" s="223"/>
      <c r="Q164220" s="223"/>
      <c r="R164220" s="223"/>
    </row>
    <row r="164266" spans="16:18" x14ac:dyDescent="0.2">
      <c r="P164266" s="223"/>
      <c r="Q164266" s="223"/>
      <c r="R164266" s="223"/>
    </row>
    <row r="164312" spans="16:18" x14ac:dyDescent="0.2">
      <c r="P164312" s="223"/>
      <c r="Q164312" s="223"/>
      <c r="R164312" s="223"/>
    </row>
    <row r="164358" spans="16:18" x14ac:dyDescent="0.2">
      <c r="P164358" s="223"/>
      <c r="Q164358" s="223"/>
      <c r="R164358" s="223"/>
    </row>
    <row r="164404" spans="16:18" x14ac:dyDescent="0.2">
      <c r="P164404" s="223"/>
      <c r="Q164404" s="223"/>
      <c r="R164404" s="223"/>
    </row>
    <row r="164450" spans="16:18" x14ac:dyDescent="0.2">
      <c r="P164450" s="223"/>
      <c r="Q164450" s="223"/>
      <c r="R164450" s="223"/>
    </row>
    <row r="164496" spans="16:18" x14ac:dyDescent="0.2">
      <c r="P164496" s="223"/>
      <c r="Q164496" s="223"/>
      <c r="R164496" s="223"/>
    </row>
    <row r="164542" spans="16:18" x14ac:dyDescent="0.2">
      <c r="P164542" s="223"/>
      <c r="Q164542" s="223"/>
      <c r="R164542" s="223"/>
    </row>
    <row r="164588" spans="16:18" x14ac:dyDescent="0.2">
      <c r="P164588" s="223"/>
      <c r="Q164588" s="223"/>
      <c r="R164588" s="223"/>
    </row>
    <row r="164634" spans="16:18" x14ac:dyDescent="0.2">
      <c r="P164634" s="223"/>
      <c r="Q164634" s="223"/>
      <c r="R164634" s="223"/>
    </row>
    <row r="164680" spans="16:18" x14ac:dyDescent="0.2">
      <c r="P164680" s="223"/>
      <c r="Q164680" s="223"/>
      <c r="R164680" s="223"/>
    </row>
    <row r="164726" spans="16:18" x14ac:dyDescent="0.2">
      <c r="P164726" s="223"/>
      <c r="Q164726" s="223"/>
      <c r="R164726" s="223"/>
    </row>
    <row r="164772" spans="16:18" x14ac:dyDescent="0.2">
      <c r="P164772" s="223"/>
      <c r="Q164772" s="223"/>
      <c r="R164772" s="223"/>
    </row>
    <row r="164818" spans="16:18" x14ac:dyDescent="0.2">
      <c r="P164818" s="223"/>
      <c r="Q164818" s="223"/>
      <c r="R164818" s="223"/>
    </row>
    <row r="164864" spans="16:18" x14ac:dyDescent="0.2">
      <c r="P164864" s="223"/>
      <c r="Q164864" s="223"/>
      <c r="R164864" s="223"/>
    </row>
    <row r="164910" spans="16:18" x14ac:dyDescent="0.2">
      <c r="P164910" s="223"/>
      <c r="Q164910" s="223"/>
      <c r="R164910" s="223"/>
    </row>
    <row r="164956" spans="16:18" x14ac:dyDescent="0.2">
      <c r="P164956" s="223"/>
      <c r="Q164956" s="223"/>
      <c r="R164956" s="223"/>
    </row>
    <row r="165002" spans="16:18" x14ac:dyDescent="0.2">
      <c r="P165002" s="223"/>
      <c r="Q165002" s="223"/>
      <c r="R165002" s="223"/>
    </row>
    <row r="165048" spans="16:18" x14ac:dyDescent="0.2">
      <c r="P165048" s="223"/>
      <c r="Q165048" s="223"/>
      <c r="R165048" s="223"/>
    </row>
    <row r="165094" spans="16:18" x14ac:dyDescent="0.2">
      <c r="P165094" s="223"/>
      <c r="Q165094" s="223"/>
      <c r="R165094" s="223"/>
    </row>
    <row r="165140" spans="16:18" x14ac:dyDescent="0.2">
      <c r="P165140" s="223"/>
      <c r="Q165140" s="223"/>
      <c r="R165140" s="223"/>
    </row>
    <row r="165186" spans="16:18" x14ac:dyDescent="0.2">
      <c r="P165186" s="223"/>
      <c r="Q165186" s="223"/>
      <c r="R165186" s="223"/>
    </row>
    <row r="165232" spans="16:18" x14ac:dyDescent="0.2">
      <c r="P165232" s="223"/>
      <c r="Q165232" s="223"/>
      <c r="R165232" s="223"/>
    </row>
    <row r="165278" spans="16:18" x14ac:dyDescent="0.2">
      <c r="P165278" s="223"/>
      <c r="Q165278" s="223"/>
      <c r="R165278" s="223"/>
    </row>
    <row r="165324" spans="16:18" x14ac:dyDescent="0.2">
      <c r="P165324" s="223"/>
      <c r="Q165324" s="223"/>
      <c r="R165324" s="223"/>
    </row>
    <row r="165370" spans="16:18" x14ac:dyDescent="0.2">
      <c r="P165370" s="223"/>
      <c r="Q165370" s="223"/>
      <c r="R165370" s="223"/>
    </row>
    <row r="165416" spans="16:18" x14ac:dyDescent="0.2">
      <c r="P165416" s="223"/>
      <c r="Q165416" s="223"/>
      <c r="R165416" s="223"/>
    </row>
    <row r="165462" spans="16:18" x14ac:dyDescent="0.2">
      <c r="P165462" s="223"/>
      <c r="Q165462" s="223"/>
      <c r="R165462" s="223"/>
    </row>
    <row r="165508" spans="16:18" x14ac:dyDescent="0.2">
      <c r="P165508" s="223"/>
      <c r="Q165508" s="223"/>
      <c r="R165508" s="223"/>
    </row>
    <row r="165554" spans="16:18" x14ac:dyDescent="0.2">
      <c r="P165554" s="223"/>
      <c r="Q165554" s="223"/>
      <c r="R165554" s="223"/>
    </row>
    <row r="165600" spans="16:18" x14ac:dyDescent="0.2">
      <c r="P165600" s="223"/>
      <c r="Q165600" s="223"/>
      <c r="R165600" s="223"/>
    </row>
    <row r="165646" spans="16:18" x14ac:dyDescent="0.2">
      <c r="P165646" s="223"/>
      <c r="Q165646" s="223"/>
      <c r="R165646" s="223"/>
    </row>
    <row r="165692" spans="16:18" x14ac:dyDescent="0.2">
      <c r="P165692" s="223"/>
      <c r="Q165692" s="223"/>
      <c r="R165692" s="223"/>
    </row>
    <row r="165738" spans="16:18" x14ac:dyDescent="0.2">
      <c r="P165738" s="223"/>
      <c r="Q165738" s="223"/>
      <c r="R165738" s="223"/>
    </row>
    <row r="165784" spans="16:18" x14ac:dyDescent="0.2">
      <c r="P165784" s="223"/>
      <c r="Q165784" s="223"/>
      <c r="R165784" s="223"/>
    </row>
    <row r="165830" spans="16:18" x14ac:dyDescent="0.2">
      <c r="P165830" s="223"/>
      <c r="Q165830" s="223"/>
      <c r="R165830" s="223"/>
    </row>
    <row r="165876" spans="16:18" x14ac:dyDescent="0.2">
      <c r="P165876" s="223"/>
      <c r="Q165876" s="223"/>
      <c r="R165876" s="223"/>
    </row>
    <row r="165922" spans="16:18" x14ac:dyDescent="0.2">
      <c r="P165922" s="223"/>
      <c r="Q165922" s="223"/>
      <c r="R165922" s="223"/>
    </row>
    <row r="165968" spans="16:18" x14ac:dyDescent="0.2">
      <c r="P165968" s="223"/>
      <c r="Q165968" s="223"/>
      <c r="R165968" s="223"/>
    </row>
    <row r="166014" spans="16:18" x14ac:dyDescent="0.2">
      <c r="P166014" s="223"/>
      <c r="Q166014" s="223"/>
      <c r="R166014" s="223"/>
    </row>
    <row r="166060" spans="16:18" x14ac:dyDescent="0.2">
      <c r="P166060" s="223"/>
      <c r="Q166060" s="223"/>
      <c r="R166060" s="223"/>
    </row>
    <row r="166106" spans="16:18" x14ac:dyDescent="0.2">
      <c r="P166106" s="223"/>
      <c r="Q166106" s="223"/>
      <c r="R166106" s="223"/>
    </row>
    <row r="166152" spans="16:18" x14ac:dyDescent="0.2">
      <c r="P166152" s="223"/>
      <c r="Q166152" s="223"/>
      <c r="R166152" s="223"/>
    </row>
    <row r="166198" spans="16:18" x14ac:dyDescent="0.2">
      <c r="P166198" s="223"/>
      <c r="Q166198" s="223"/>
      <c r="R166198" s="223"/>
    </row>
    <row r="166244" spans="16:18" x14ac:dyDescent="0.2">
      <c r="P166244" s="223"/>
      <c r="Q166244" s="223"/>
      <c r="R166244" s="223"/>
    </row>
    <row r="166290" spans="16:18" x14ac:dyDescent="0.2">
      <c r="P166290" s="223"/>
      <c r="Q166290" s="223"/>
      <c r="R166290" s="223"/>
    </row>
    <row r="166336" spans="16:18" x14ac:dyDescent="0.2">
      <c r="P166336" s="223"/>
      <c r="Q166336" s="223"/>
      <c r="R166336" s="223"/>
    </row>
    <row r="166382" spans="16:18" x14ac:dyDescent="0.2">
      <c r="P166382" s="223"/>
      <c r="Q166382" s="223"/>
      <c r="R166382" s="223"/>
    </row>
    <row r="166428" spans="16:18" x14ac:dyDescent="0.2">
      <c r="P166428" s="223"/>
      <c r="Q166428" s="223"/>
      <c r="R166428" s="223"/>
    </row>
    <row r="166474" spans="16:18" x14ac:dyDescent="0.2">
      <c r="P166474" s="223"/>
      <c r="Q166474" s="223"/>
      <c r="R166474" s="223"/>
    </row>
    <row r="166520" spans="16:18" x14ac:dyDescent="0.2">
      <c r="P166520" s="223"/>
      <c r="Q166520" s="223"/>
      <c r="R166520" s="223"/>
    </row>
    <row r="166566" spans="16:18" x14ac:dyDescent="0.2">
      <c r="P166566" s="223"/>
      <c r="Q166566" s="223"/>
      <c r="R166566" s="223"/>
    </row>
    <row r="166612" spans="16:18" x14ac:dyDescent="0.2">
      <c r="P166612" s="223"/>
      <c r="Q166612" s="223"/>
      <c r="R166612" s="223"/>
    </row>
    <row r="166658" spans="16:18" x14ac:dyDescent="0.2">
      <c r="P166658" s="223"/>
      <c r="Q166658" s="223"/>
      <c r="R166658" s="223"/>
    </row>
    <row r="166704" spans="16:18" x14ac:dyDescent="0.2">
      <c r="P166704" s="223"/>
      <c r="Q166704" s="223"/>
      <c r="R166704" s="223"/>
    </row>
    <row r="166750" spans="16:18" x14ac:dyDescent="0.2">
      <c r="P166750" s="223"/>
      <c r="Q166750" s="223"/>
      <c r="R166750" s="223"/>
    </row>
    <row r="166796" spans="16:18" x14ac:dyDescent="0.2">
      <c r="P166796" s="223"/>
      <c r="Q166796" s="223"/>
      <c r="R166796" s="223"/>
    </row>
    <row r="166842" spans="16:18" x14ac:dyDescent="0.2">
      <c r="P166842" s="223"/>
      <c r="Q166842" s="223"/>
      <c r="R166842" s="223"/>
    </row>
    <row r="166888" spans="16:18" x14ac:dyDescent="0.2">
      <c r="P166888" s="223"/>
      <c r="Q166888" s="223"/>
      <c r="R166888" s="223"/>
    </row>
    <row r="166934" spans="16:18" x14ac:dyDescent="0.2">
      <c r="P166934" s="223"/>
      <c r="Q166934" s="223"/>
      <c r="R166934" s="223"/>
    </row>
    <row r="166980" spans="16:18" x14ac:dyDescent="0.2">
      <c r="P166980" s="223"/>
      <c r="Q166980" s="223"/>
      <c r="R166980" s="223"/>
    </row>
    <row r="167026" spans="16:18" x14ac:dyDescent="0.2">
      <c r="P167026" s="223"/>
      <c r="Q167026" s="223"/>
      <c r="R167026" s="223"/>
    </row>
    <row r="167072" spans="16:18" x14ac:dyDescent="0.2">
      <c r="P167072" s="223"/>
      <c r="Q167072" s="223"/>
      <c r="R167072" s="223"/>
    </row>
    <row r="167118" spans="16:18" x14ac:dyDescent="0.2">
      <c r="P167118" s="223"/>
      <c r="Q167118" s="223"/>
      <c r="R167118" s="223"/>
    </row>
    <row r="167164" spans="16:18" x14ac:dyDescent="0.2">
      <c r="P167164" s="223"/>
      <c r="Q167164" s="223"/>
      <c r="R167164" s="223"/>
    </row>
    <row r="167210" spans="16:18" x14ac:dyDescent="0.2">
      <c r="P167210" s="223"/>
      <c r="Q167210" s="223"/>
      <c r="R167210" s="223"/>
    </row>
    <row r="167256" spans="16:18" x14ac:dyDescent="0.2">
      <c r="P167256" s="223"/>
      <c r="Q167256" s="223"/>
      <c r="R167256" s="223"/>
    </row>
    <row r="167302" spans="16:18" x14ac:dyDescent="0.2">
      <c r="P167302" s="223"/>
      <c r="Q167302" s="223"/>
      <c r="R167302" s="223"/>
    </row>
    <row r="167348" spans="16:18" x14ac:dyDescent="0.2">
      <c r="P167348" s="223"/>
      <c r="Q167348" s="223"/>
      <c r="R167348" s="223"/>
    </row>
    <row r="167394" spans="16:18" x14ac:dyDescent="0.2">
      <c r="P167394" s="223"/>
      <c r="Q167394" s="223"/>
      <c r="R167394" s="223"/>
    </row>
    <row r="167440" spans="16:18" x14ac:dyDescent="0.2">
      <c r="P167440" s="223"/>
      <c r="Q167440" s="223"/>
      <c r="R167440" s="223"/>
    </row>
    <row r="167486" spans="16:18" x14ac:dyDescent="0.2">
      <c r="P167486" s="223"/>
      <c r="Q167486" s="223"/>
      <c r="R167486" s="223"/>
    </row>
    <row r="167532" spans="16:18" x14ac:dyDescent="0.2">
      <c r="P167532" s="223"/>
      <c r="Q167532" s="223"/>
      <c r="R167532" s="223"/>
    </row>
    <row r="167578" spans="16:18" x14ac:dyDescent="0.2">
      <c r="P167578" s="223"/>
      <c r="Q167578" s="223"/>
      <c r="R167578" s="223"/>
    </row>
    <row r="167624" spans="16:18" x14ac:dyDescent="0.2">
      <c r="P167624" s="223"/>
      <c r="Q167624" s="223"/>
      <c r="R167624" s="223"/>
    </row>
    <row r="167670" spans="16:18" x14ac:dyDescent="0.2">
      <c r="P167670" s="223"/>
      <c r="Q167670" s="223"/>
      <c r="R167670" s="223"/>
    </row>
    <row r="167716" spans="16:18" x14ac:dyDescent="0.2">
      <c r="P167716" s="223"/>
      <c r="Q167716" s="223"/>
      <c r="R167716" s="223"/>
    </row>
    <row r="167762" spans="16:18" x14ac:dyDescent="0.2">
      <c r="P167762" s="223"/>
      <c r="Q167762" s="223"/>
      <c r="R167762" s="223"/>
    </row>
    <row r="167808" spans="16:18" x14ac:dyDescent="0.2">
      <c r="P167808" s="223"/>
      <c r="Q167808" s="223"/>
      <c r="R167808" s="223"/>
    </row>
    <row r="167854" spans="16:18" x14ac:dyDescent="0.2">
      <c r="P167854" s="223"/>
      <c r="Q167854" s="223"/>
      <c r="R167854" s="223"/>
    </row>
    <row r="167900" spans="16:18" x14ac:dyDescent="0.2">
      <c r="P167900" s="223"/>
      <c r="Q167900" s="223"/>
      <c r="R167900" s="223"/>
    </row>
    <row r="167946" spans="16:18" x14ac:dyDescent="0.2">
      <c r="P167946" s="223"/>
      <c r="Q167946" s="223"/>
      <c r="R167946" s="223"/>
    </row>
    <row r="167992" spans="16:18" x14ac:dyDescent="0.2">
      <c r="P167992" s="223"/>
      <c r="Q167992" s="223"/>
      <c r="R167992" s="223"/>
    </row>
    <row r="168038" spans="16:18" x14ac:dyDescent="0.2">
      <c r="P168038" s="223"/>
      <c r="Q168038" s="223"/>
      <c r="R168038" s="223"/>
    </row>
    <row r="168084" spans="16:18" x14ac:dyDescent="0.2">
      <c r="P168084" s="223"/>
      <c r="Q168084" s="223"/>
      <c r="R168084" s="223"/>
    </row>
    <row r="168130" spans="16:18" x14ac:dyDescent="0.2">
      <c r="P168130" s="223"/>
      <c r="Q168130" s="223"/>
      <c r="R168130" s="223"/>
    </row>
    <row r="168176" spans="16:18" x14ac:dyDescent="0.2">
      <c r="P168176" s="223"/>
      <c r="Q168176" s="223"/>
      <c r="R168176" s="223"/>
    </row>
    <row r="168222" spans="16:18" x14ac:dyDescent="0.2">
      <c r="P168222" s="223"/>
      <c r="Q168222" s="223"/>
      <c r="R168222" s="223"/>
    </row>
    <row r="168268" spans="16:18" x14ac:dyDescent="0.2">
      <c r="P168268" s="223"/>
      <c r="Q168268" s="223"/>
      <c r="R168268" s="223"/>
    </row>
    <row r="168314" spans="16:18" x14ac:dyDescent="0.2">
      <c r="P168314" s="223"/>
      <c r="Q168314" s="223"/>
      <c r="R168314" s="223"/>
    </row>
    <row r="168360" spans="16:18" x14ac:dyDescent="0.2">
      <c r="P168360" s="223"/>
      <c r="Q168360" s="223"/>
      <c r="R168360" s="223"/>
    </row>
    <row r="168406" spans="16:18" x14ac:dyDescent="0.2">
      <c r="P168406" s="223"/>
      <c r="Q168406" s="223"/>
      <c r="R168406" s="223"/>
    </row>
    <row r="168452" spans="16:18" x14ac:dyDescent="0.2">
      <c r="P168452" s="223"/>
      <c r="Q168452" s="223"/>
      <c r="R168452" s="223"/>
    </row>
    <row r="168498" spans="16:18" x14ac:dyDescent="0.2">
      <c r="P168498" s="223"/>
      <c r="Q168498" s="223"/>
      <c r="R168498" s="223"/>
    </row>
    <row r="168544" spans="16:18" x14ac:dyDescent="0.2">
      <c r="P168544" s="223"/>
      <c r="Q168544" s="223"/>
      <c r="R168544" s="223"/>
    </row>
    <row r="168590" spans="16:18" x14ac:dyDescent="0.2">
      <c r="P168590" s="223"/>
      <c r="Q168590" s="223"/>
      <c r="R168590" s="223"/>
    </row>
    <row r="168636" spans="16:18" x14ac:dyDescent="0.2">
      <c r="P168636" s="223"/>
      <c r="Q168636" s="223"/>
      <c r="R168636" s="223"/>
    </row>
    <row r="168682" spans="16:18" x14ac:dyDescent="0.2">
      <c r="P168682" s="223"/>
      <c r="Q168682" s="223"/>
      <c r="R168682" s="223"/>
    </row>
    <row r="168728" spans="16:18" x14ac:dyDescent="0.2">
      <c r="P168728" s="223"/>
      <c r="Q168728" s="223"/>
      <c r="R168728" s="223"/>
    </row>
    <row r="168774" spans="16:18" x14ac:dyDescent="0.2">
      <c r="P168774" s="223"/>
      <c r="Q168774" s="223"/>
      <c r="R168774" s="223"/>
    </row>
    <row r="168820" spans="16:18" x14ac:dyDescent="0.2">
      <c r="P168820" s="223"/>
      <c r="Q168820" s="223"/>
      <c r="R168820" s="223"/>
    </row>
    <row r="168866" spans="16:18" x14ac:dyDescent="0.2">
      <c r="P168866" s="223"/>
      <c r="Q168866" s="223"/>
      <c r="R168866" s="223"/>
    </row>
    <row r="168912" spans="16:18" x14ac:dyDescent="0.2">
      <c r="P168912" s="223"/>
      <c r="Q168912" s="223"/>
      <c r="R168912" s="223"/>
    </row>
    <row r="168958" spans="16:18" x14ac:dyDescent="0.2">
      <c r="P168958" s="223"/>
      <c r="Q168958" s="223"/>
      <c r="R168958" s="223"/>
    </row>
    <row r="169004" spans="16:18" x14ac:dyDescent="0.2">
      <c r="P169004" s="223"/>
      <c r="Q169004" s="223"/>
      <c r="R169004" s="223"/>
    </row>
    <row r="169050" spans="16:18" x14ac:dyDescent="0.2">
      <c r="P169050" s="223"/>
      <c r="Q169050" s="223"/>
      <c r="R169050" s="223"/>
    </row>
    <row r="169096" spans="16:18" x14ac:dyDescent="0.2">
      <c r="P169096" s="223"/>
      <c r="Q169096" s="223"/>
      <c r="R169096" s="223"/>
    </row>
    <row r="169142" spans="16:18" x14ac:dyDescent="0.2">
      <c r="P169142" s="223"/>
      <c r="Q169142" s="223"/>
      <c r="R169142" s="223"/>
    </row>
    <row r="169188" spans="16:18" x14ac:dyDescent="0.2">
      <c r="P169188" s="223"/>
      <c r="Q169188" s="223"/>
      <c r="R169188" s="223"/>
    </row>
    <row r="169234" spans="16:18" x14ac:dyDescent="0.2">
      <c r="P169234" s="223"/>
      <c r="Q169234" s="223"/>
      <c r="R169234" s="223"/>
    </row>
    <row r="169280" spans="16:18" x14ac:dyDescent="0.2">
      <c r="P169280" s="223"/>
      <c r="Q169280" s="223"/>
      <c r="R169280" s="223"/>
    </row>
    <row r="169326" spans="16:18" x14ac:dyDescent="0.2">
      <c r="P169326" s="223"/>
      <c r="Q169326" s="223"/>
      <c r="R169326" s="223"/>
    </row>
    <row r="169372" spans="16:18" x14ac:dyDescent="0.2">
      <c r="P169372" s="223"/>
      <c r="Q169372" s="223"/>
      <c r="R169372" s="223"/>
    </row>
    <row r="169418" spans="16:18" x14ac:dyDescent="0.2">
      <c r="P169418" s="223"/>
      <c r="Q169418" s="223"/>
      <c r="R169418" s="223"/>
    </row>
    <row r="169464" spans="16:18" x14ac:dyDescent="0.2">
      <c r="P169464" s="223"/>
      <c r="Q169464" s="223"/>
      <c r="R169464" s="223"/>
    </row>
    <row r="169510" spans="16:18" x14ac:dyDescent="0.2">
      <c r="P169510" s="223"/>
      <c r="Q169510" s="223"/>
      <c r="R169510" s="223"/>
    </row>
    <row r="169556" spans="16:18" x14ac:dyDescent="0.2">
      <c r="P169556" s="223"/>
      <c r="Q169556" s="223"/>
      <c r="R169556" s="223"/>
    </row>
    <row r="169602" spans="16:18" x14ac:dyDescent="0.2">
      <c r="P169602" s="223"/>
      <c r="Q169602" s="223"/>
      <c r="R169602" s="223"/>
    </row>
    <row r="169648" spans="16:18" x14ac:dyDescent="0.2">
      <c r="P169648" s="223"/>
      <c r="Q169648" s="223"/>
      <c r="R169648" s="223"/>
    </row>
    <row r="169694" spans="16:18" x14ac:dyDescent="0.2">
      <c r="P169694" s="223"/>
      <c r="Q169694" s="223"/>
      <c r="R169694" s="223"/>
    </row>
    <row r="169740" spans="16:18" x14ac:dyDescent="0.2">
      <c r="P169740" s="223"/>
      <c r="Q169740" s="223"/>
      <c r="R169740" s="223"/>
    </row>
    <row r="169786" spans="16:18" x14ac:dyDescent="0.2">
      <c r="P169786" s="223"/>
      <c r="Q169786" s="223"/>
      <c r="R169786" s="223"/>
    </row>
    <row r="169832" spans="16:18" x14ac:dyDescent="0.2">
      <c r="P169832" s="223"/>
      <c r="Q169832" s="223"/>
      <c r="R169832" s="223"/>
    </row>
    <row r="169878" spans="16:18" x14ac:dyDescent="0.2">
      <c r="P169878" s="223"/>
      <c r="Q169878" s="223"/>
      <c r="R169878" s="223"/>
    </row>
    <row r="169924" spans="16:18" x14ac:dyDescent="0.2">
      <c r="P169924" s="223"/>
      <c r="Q169924" s="223"/>
      <c r="R169924" s="223"/>
    </row>
    <row r="169970" spans="16:18" x14ac:dyDescent="0.2">
      <c r="P169970" s="223"/>
      <c r="Q169970" s="223"/>
      <c r="R169970" s="223"/>
    </row>
    <row r="170016" spans="16:18" x14ac:dyDescent="0.2">
      <c r="P170016" s="223"/>
      <c r="Q170016" s="223"/>
      <c r="R170016" s="223"/>
    </row>
    <row r="170062" spans="16:18" x14ac:dyDescent="0.2">
      <c r="P170062" s="223"/>
      <c r="Q170062" s="223"/>
      <c r="R170062" s="223"/>
    </row>
    <row r="170108" spans="16:18" x14ac:dyDescent="0.2">
      <c r="P170108" s="223"/>
      <c r="Q170108" s="223"/>
      <c r="R170108" s="223"/>
    </row>
    <row r="170154" spans="16:18" x14ac:dyDescent="0.2">
      <c r="P170154" s="223"/>
      <c r="Q170154" s="223"/>
      <c r="R170154" s="223"/>
    </row>
    <row r="170200" spans="16:18" x14ac:dyDescent="0.2">
      <c r="P170200" s="223"/>
      <c r="Q170200" s="223"/>
      <c r="R170200" s="223"/>
    </row>
    <row r="170246" spans="16:18" x14ac:dyDescent="0.2">
      <c r="P170246" s="223"/>
      <c r="Q170246" s="223"/>
      <c r="R170246" s="223"/>
    </row>
    <row r="170292" spans="16:18" x14ac:dyDescent="0.2">
      <c r="P170292" s="223"/>
      <c r="Q170292" s="223"/>
      <c r="R170292" s="223"/>
    </row>
    <row r="170338" spans="16:18" x14ac:dyDescent="0.2">
      <c r="P170338" s="223"/>
      <c r="Q170338" s="223"/>
      <c r="R170338" s="223"/>
    </row>
    <row r="170384" spans="16:18" x14ac:dyDescent="0.2">
      <c r="P170384" s="223"/>
      <c r="Q170384" s="223"/>
      <c r="R170384" s="223"/>
    </row>
    <row r="170430" spans="16:18" x14ac:dyDescent="0.2">
      <c r="P170430" s="223"/>
      <c r="Q170430" s="223"/>
      <c r="R170430" s="223"/>
    </row>
    <row r="170476" spans="16:18" x14ac:dyDescent="0.2">
      <c r="P170476" s="223"/>
      <c r="Q170476" s="223"/>
      <c r="R170476" s="223"/>
    </row>
    <row r="170522" spans="16:18" x14ac:dyDescent="0.2">
      <c r="P170522" s="223"/>
      <c r="Q170522" s="223"/>
      <c r="R170522" s="223"/>
    </row>
    <row r="170568" spans="16:18" x14ac:dyDescent="0.2">
      <c r="P170568" s="223"/>
      <c r="Q170568" s="223"/>
      <c r="R170568" s="223"/>
    </row>
    <row r="170614" spans="16:18" x14ac:dyDescent="0.2">
      <c r="P170614" s="223"/>
      <c r="Q170614" s="223"/>
      <c r="R170614" s="223"/>
    </row>
    <row r="170660" spans="16:18" x14ac:dyDescent="0.2">
      <c r="P170660" s="223"/>
      <c r="Q170660" s="223"/>
      <c r="R170660" s="223"/>
    </row>
    <row r="170706" spans="16:18" x14ac:dyDescent="0.2">
      <c r="P170706" s="223"/>
      <c r="Q170706" s="223"/>
      <c r="R170706" s="223"/>
    </row>
    <row r="170752" spans="16:18" x14ac:dyDescent="0.2">
      <c r="P170752" s="223"/>
      <c r="Q170752" s="223"/>
      <c r="R170752" s="223"/>
    </row>
    <row r="170798" spans="16:18" x14ac:dyDescent="0.2">
      <c r="P170798" s="223"/>
      <c r="Q170798" s="223"/>
      <c r="R170798" s="223"/>
    </row>
    <row r="170844" spans="16:18" x14ac:dyDescent="0.2">
      <c r="P170844" s="223"/>
      <c r="Q170844" s="223"/>
      <c r="R170844" s="223"/>
    </row>
    <row r="170890" spans="16:18" x14ac:dyDescent="0.2">
      <c r="P170890" s="223"/>
      <c r="Q170890" s="223"/>
      <c r="R170890" s="223"/>
    </row>
    <row r="170936" spans="16:18" x14ac:dyDescent="0.2">
      <c r="P170936" s="223"/>
      <c r="Q170936" s="223"/>
      <c r="R170936" s="223"/>
    </row>
    <row r="170982" spans="16:18" x14ac:dyDescent="0.2">
      <c r="P170982" s="223"/>
      <c r="Q170982" s="223"/>
      <c r="R170982" s="223"/>
    </row>
    <row r="171028" spans="16:18" x14ac:dyDescent="0.2">
      <c r="P171028" s="223"/>
      <c r="Q171028" s="223"/>
      <c r="R171028" s="223"/>
    </row>
    <row r="171074" spans="16:18" x14ac:dyDescent="0.2">
      <c r="P171074" s="223"/>
      <c r="Q171074" s="223"/>
      <c r="R171074" s="223"/>
    </row>
    <row r="171120" spans="16:18" x14ac:dyDescent="0.2">
      <c r="P171120" s="223"/>
      <c r="Q171120" s="223"/>
      <c r="R171120" s="223"/>
    </row>
    <row r="171166" spans="16:18" x14ac:dyDescent="0.2">
      <c r="P171166" s="223"/>
      <c r="Q171166" s="223"/>
      <c r="R171166" s="223"/>
    </row>
    <row r="171212" spans="16:18" x14ac:dyDescent="0.2">
      <c r="P171212" s="223"/>
      <c r="Q171212" s="223"/>
      <c r="R171212" s="223"/>
    </row>
    <row r="171258" spans="16:18" x14ac:dyDescent="0.2">
      <c r="P171258" s="223"/>
      <c r="Q171258" s="223"/>
      <c r="R171258" s="223"/>
    </row>
    <row r="171304" spans="16:18" x14ac:dyDescent="0.2">
      <c r="P171304" s="223"/>
      <c r="Q171304" s="223"/>
      <c r="R171304" s="223"/>
    </row>
    <row r="171350" spans="16:18" x14ac:dyDescent="0.2">
      <c r="P171350" s="223"/>
      <c r="Q171350" s="223"/>
      <c r="R171350" s="223"/>
    </row>
    <row r="171396" spans="16:18" x14ac:dyDescent="0.2">
      <c r="P171396" s="223"/>
      <c r="Q171396" s="223"/>
      <c r="R171396" s="223"/>
    </row>
    <row r="171442" spans="16:18" x14ac:dyDescent="0.2">
      <c r="P171442" s="223"/>
      <c r="Q171442" s="223"/>
      <c r="R171442" s="223"/>
    </row>
    <row r="171488" spans="16:18" x14ac:dyDescent="0.2">
      <c r="P171488" s="223"/>
      <c r="Q171488" s="223"/>
      <c r="R171488" s="223"/>
    </row>
    <row r="171534" spans="16:18" x14ac:dyDescent="0.2">
      <c r="P171534" s="223"/>
      <c r="Q171534" s="223"/>
      <c r="R171534" s="223"/>
    </row>
    <row r="171580" spans="16:18" x14ac:dyDescent="0.2">
      <c r="P171580" s="223"/>
      <c r="Q171580" s="223"/>
      <c r="R171580" s="223"/>
    </row>
    <row r="171626" spans="16:18" x14ac:dyDescent="0.2">
      <c r="P171626" s="223"/>
      <c r="Q171626" s="223"/>
      <c r="R171626" s="223"/>
    </row>
    <row r="171672" spans="16:18" x14ac:dyDescent="0.2">
      <c r="P171672" s="223"/>
      <c r="Q171672" s="223"/>
      <c r="R171672" s="223"/>
    </row>
    <row r="171718" spans="16:18" x14ac:dyDescent="0.2">
      <c r="P171718" s="223"/>
      <c r="Q171718" s="223"/>
      <c r="R171718" s="223"/>
    </row>
    <row r="171764" spans="16:18" x14ac:dyDescent="0.2">
      <c r="P171764" s="223"/>
      <c r="Q171764" s="223"/>
      <c r="R171764" s="223"/>
    </row>
    <row r="171810" spans="16:18" x14ac:dyDescent="0.2">
      <c r="P171810" s="223"/>
      <c r="Q171810" s="223"/>
      <c r="R171810" s="223"/>
    </row>
    <row r="171856" spans="16:18" x14ac:dyDescent="0.2">
      <c r="P171856" s="223"/>
      <c r="Q171856" s="223"/>
      <c r="R171856" s="223"/>
    </row>
    <row r="171902" spans="16:18" x14ac:dyDescent="0.2">
      <c r="P171902" s="223"/>
      <c r="Q171902" s="223"/>
      <c r="R171902" s="223"/>
    </row>
    <row r="171948" spans="16:18" x14ac:dyDescent="0.2">
      <c r="P171948" s="223"/>
      <c r="Q171948" s="223"/>
      <c r="R171948" s="223"/>
    </row>
    <row r="171994" spans="16:18" x14ac:dyDescent="0.2">
      <c r="P171994" s="223"/>
      <c r="Q171994" s="223"/>
      <c r="R171994" s="223"/>
    </row>
    <row r="172040" spans="16:18" x14ac:dyDescent="0.2">
      <c r="P172040" s="223"/>
      <c r="Q172040" s="223"/>
      <c r="R172040" s="223"/>
    </row>
    <row r="172086" spans="16:18" x14ac:dyDescent="0.2">
      <c r="P172086" s="223"/>
      <c r="Q172086" s="223"/>
      <c r="R172086" s="223"/>
    </row>
    <row r="172132" spans="16:18" x14ac:dyDescent="0.2">
      <c r="P172132" s="223"/>
      <c r="Q172132" s="223"/>
      <c r="R172132" s="223"/>
    </row>
    <row r="172178" spans="16:18" x14ac:dyDescent="0.2">
      <c r="P172178" s="223"/>
      <c r="Q172178" s="223"/>
      <c r="R172178" s="223"/>
    </row>
    <row r="172224" spans="16:18" x14ac:dyDescent="0.2">
      <c r="P172224" s="223"/>
      <c r="Q172224" s="223"/>
      <c r="R172224" s="223"/>
    </row>
    <row r="172270" spans="16:18" x14ac:dyDescent="0.2">
      <c r="P172270" s="223"/>
      <c r="Q172270" s="223"/>
      <c r="R172270" s="223"/>
    </row>
    <row r="172316" spans="16:18" x14ac:dyDescent="0.2">
      <c r="P172316" s="223"/>
      <c r="Q172316" s="223"/>
      <c r="R172316" s="223"/>
    </row>
    <row r="172362" spans="16:18" x14ac:dyDescent="0.2">
      <c r="P172362" s="223"/>
      <c r="Q172362" s="223"/>
      <c r="R172362" s="223"/>
    </row>
    <row r="172408" spans="16:18" x14ac:dyDescent="0.2">
      <c r="P172408" s="223"/>
      <c r="Q172408" s="223"/>
      <c r="R172408" s="223"/>
    </row>
    <row r="172454" spans="16:18" x14ac:dyDescent="0.2">
      <c r="P172454" s="223"/>
      <c r="Q172454" s="223"/>
      <c r="R172454" s="223"/>
    </row>
    <row r="172500" spans="16:18" x14ac:dyDescent="0.2">
      <c r="P172500" s="223"/>
      <c r="Q172500" s="223"/>
      <c r="R172500" s="223"/>
    </row>
    <row r="172546" spans="16:18" x14ac:dyDescent="0.2">
      <c r="P172546" s="223"/>
      <c r="Q172546" s="223"/>
      <c r="R172546" s="223"/>
    </row>
    <row r="172592" spans="16:18" x14ac:dyDescent="0.2">
      <c r="P172592" s="223"/>
      <c r="Q172592" s="223"/>
      <c r="R172592" s="223"/>
    </row>
    <row r="172638" spans="16:18" x14ac:dyDescent="0.2">
      <c r="P172638" s="223"/>
      <c r="Q172638" s="223"/>
      <c r="R172638" s="223"/>
    </row>
    <row r="172684" spans="16:18" x14ac:dyDescent="0.2">
      <c r="P172684" s="223"/>
      <c r="Q172684" s="223"/>
      <c r="R172684" s="223"/>
    </row>
    <row r="172730" spans="16:18" x14ac:dyDescent="0.2">
      <c r="P172730" s="223"/>
      <c r="Q172730" s="223"/>
      <c r="R172730" s="223"/>
    </row>
    <row r="172776" spans="16:18" x14ac:dyDescent="0.2">
      <c r="P172776" s="223"/>
      <c r="Q172776" s="223"/>
      <c r="R172776" s="223"/>
    </row>
    <row r="172822" spans="16:18" x14ac:dyDescent="0.2">
      <c r="P172822" s="223"/>
      <c r="Q172822" s="223"/>
      <c r="R172822" s="223"/>
    </row>
    <row r="172868" spans="16:18" x14ac:dyDescent="0.2">
      <c r="P172868" s="223"/>
      <c r="Q172868" s="223"/>
      <c r="R172868" s="223"/>
    </row>
    <row r="172914" spans="16:18" x14ac:dyDescent="0.2">
      <c r="P172914" s="223"/>
      <c r="Q172914" s="223"/>
      <c r="R172914" s="223"/>
    </row>
    <row r="172960" spans="16:18" x14ac:dyDescent="0.2">
      <c r="P172960" s="223"/>
      <c r="Q172960" s="223"/>
      <c r="R172960" s="223"/>
    </row>
    <row r="173006" spans="16:18" x14ac:dyDescent="0.2">
      <c r="P173006" s="223"/>
      <c r="Q173006" s="223"/>
      <c r="R173006" s="223"/>
    </row>
    <row r="173052" spans="16:18" x14ac:dyDescent="0.2">
      <c r="P173052" s="223"/>
      <c r="Q173052" s="223"/>
      <c r="R173052" s="223"/>
    </row>
    <row r="173098" spans="16:18" x14ac:dyDescent="0.2">
      <c r="P173098" s="223"/>
      <c r="Q173098" s="223"/>
      <c r="R173098" s="223"/>
    </row>
    <row r="173144" spans="16:18" x14ac:dyDescent="0.2">
      <c r="P173144" s="223"/>
      <c r="Q173144" s="223"/>
      <c r="R173144" s="223"/>
    </row>
    <row r="173190" spans="16:18" x14ac:dyDescent="0.2">
      <c r="P173190" s="223"/>
      <c r="Q173190" s="223"/>
      <c r="R173190" s="223"/>
    </row>
    <row r="173236" spans="16:18" x14ac:dyDescent="0.2">
      <c r="P173236" s="223"/>
      <c r="Q173236" s="223"/>
      <c r="R173236" s="223"/>
    </row>
    <row r="173282" spans="16:18" x14ac:dyDescent="0.2">
      <c r="P173282" s="223"/>
      <c r="Q173282" s="223"/>
      <c r="R173282" s="223"/>
    </row>
    <row r="173328" spans="16:18" x14ac:dyDescent="0.2">
      <c r="P173328" s="223"/>
      <c r="Q173328" s="223"/>
      <c r="R173328" s="223"/>
    </row>
    <row r="173374" spans="16:18" x14ac:dyDescent="0.2">
      <c r="P173374" s="223"/>
      <c r="Q173374" s="223"/>
      <c r="R173374" s="223"/>
    </row>
    <row r="173420" spans="16:18" x14ac:dyDescent="0.2">
      <c r="P173420" s="223"/>
      <c r="Q173420" s="223"/>
      <c r="R173420" s="223"/>
    </row>
    <row r="173466" spans="16:18" x14ac:dyDescent="0.2">
      <c r="P173466" s="223"/>
      <c r="Q173466" s="223"/>
      <c r="R173466" s="223"/>
    </row>
    <row r="173512" spans="16:18" x14ac:dyDescent="0.2">
      <c r="P173512" s="223"/>
      <c r="Q173512" s="223"/>
      <c r="R173512" s="223"/>
    </row>
    <row r="173558" spans="16:18" x14ac:dyDescent="0.2">
      <c r="P173558" s="223"/>
      <c r="Q173558" s="223"/>
      <c r="R173558" s="223"/>
    </row>
    <row r="173604" spans="16:18" x14ac:dyDescent="0.2">
      <c r="P173604" s="223"/>
      <c r="Q173604" s="223"/>
      <c r="R173604" s="223"/>
    </row>
    <row r="173650" spans="16:18" x14ac:dyDescent="0.2">
      <c r="P173650" s="223"/>
      <c r="Q173650" s="223"/>
      <c r="R173650" s="223"/>
    </row>
    <row r="173696" spans="16:18" x14ac:dyDescent="0.2">
      <c r="P173696" s="223"/>
      <c r="Q173696" s="223"/>
      <c r="R173696" s="223"/>
    </row>
    <row r="173742" spans="16:18" x14ac:dyDescent="0.2">
      <c r="P173742" s="223"/>
      <c r="Q173742" s="223"/>
      <c r="R173742" s="223"/>
    </row>
    <row r="173788" spans="16:18" x14ac:dyDescent="0.2">
      <c r="P173788" s="223"/>
      <c r="Q173788" s="223"/>
      <c r="R173788" s="223"/>
    </row>
    <row r="173834" spans="16:18" x14ac:dyDescent="0.2">
      <c r="P173834" s="223"/>
      <c r="Q173834" s="223"/>
      <c r="R173834" s="223"/>
    </row>
    <row r="173880" spans="16:18" x14ac:dyDescent="0.2">
      <c r="P173880" s="223"/>
      <c r="Q173880" s="223"/>
      <c r="R173880" s="223"/>
    </row>
    <row r="173926" spans="16:18" x14ac:dyDescent="0.2">
      <c r="P173926" s="223"/>
      <c r="Q173926" s="223"/>
      <c r="R173926" s="223"/>
    </row>
    <row r="173972" spans="16:18" x14ac:dyDescent="0.2">
      <c r="P173972" s="223"/>
      <c r="Q173972" s="223"/>
      <c r="R173972" s="223"/>
    </row>
    <row r="174018" spans="16:18" x14ac:dyDescent="0.2">
      <c r="P174018" s="223"/>
      <c r="Q174018" s="223"/>
      <c r="R174018" s="223"/>
    </row>
    <row r="174064" spans="16:18" x14ac:dyDescent="0.2">
      <c r="P174064" s="223"/>
      <c r="Q174064" s="223"/>
      <c r="R174064" s="223"/>
    </row>
    <row r="174110" spans="16:18" x14ac:dyDescent="0.2">
      <c r="P174110" s="223"/>
      <c r="Q174110" s="223"/>
      <c r="R174110" s="223"/>
    </row>
    <row r="174156" spans="16:18" x14ac:dyDescent="0.2">
      <c r="P174156" s="223"/>
      <c r="Q174156" s="223"/>
      <c r="R174156" s="223"/>
    </row>
    <row r="174202" spans="16:18" x14ac:dyDescent="0.2">
      <c r="P174202" s="223"/>
      <c r="Q174202" s="223"/>
      <c r="R174202" s="223"/>
    </row>
    <row r="174248" spans="16:18" x14ac:dyDescent="0.2">
      <c r="P174248" s="223"/>
      <c r="Q174248" s="223"/>
      <c r="R174248" s="223"/>
    </row>
    <row r="174294" spans="16:18" x14ac:dyDescent="0.2">
      <c r="P174294" s="223"/>
      <c r="Q174294" s="223"/>
      <c r="R174294" s="223"/>
    </row>
    <row r="174340" spans="16:18" x14ac:dyDescent="0.2">
      <c r="P174340" s="223"/>
      <c r="Q174340" s="223"/>
      <c r="R174340" s="223"/>
    </row>
    <row r="174386" spans="16:18" x14ac:dyDescent="0.2">
      <c r="P174386" s="223"/>
      <c r="Q174386" s="223"/>
      <c r="R174386" s="223"/>
    </row>
    <row r="174432" spans="16:18" x14ac:dyDescent="0.2">
      <c r="P174432" s="223"/>
      <c r="Q174432" s="223"/>
      <c r="R174432" s="223"/>
    </row>
    <row r="174478" spans="16:18" x14ac:dyDescent="0.2">
      <c r="P174478" s="223"/>
      <c r="Q174478" s="223"/>
      <c r="R174478" s="223"/>
    </row>
    <row r="174524" spans="16:18" x14ac:dyDescent="0.2">
      <c r="P174524" s="223"/>
      <c r="Q174524" s="223"/>
      <c r="R174524" s="223"/>
    </row>
    <row r="174570" spans="16:18" x14ac:dyDescent="0.2">
      <c r="P174570" s="223"/>
      <c r="Q174570" s="223"/>
      <c r="R174570" s="223"/>
    </row>
    <row r="174616" spans="16:18" x14ac:dyDescent="0.2">
      <c r="P174616" s="223"/>
      <c r="Q174616" s="223"/>
      <c r="R174616" s="223"/>
    </row>
    <row r="174662" spans="16:18" x14ac:dyDescent="0.2">
      <c r="P174662" s="223"/>
      <c r="Q174662" s="223"/>
      <c r="R174662" s="223"/>
    </row>
    <row r="174708" spans="16:18" x14ac:dyDescent="0.2">
      <c r="P174708" s="223"/>
      <c r="Q174708" s="223"/>
      <c r="R174708" s="223"/>
    </row>
    <row r="174754" spans="16:18" x14ac:dyDescent="0.2">
      <c r="P174754" s="223"/>
      <c r="Q174754" s="223"/>
      <c r="R174754" s="223"/>
    </row>
    <row r="174800" spans="16:18" x14ac:dyDescent="0.2">
      <c r="P174800" s="223"/>
      <c r="Q174800" s="223"/>
      <c r="R174800" s="223"/>
    </row>
    <row r="174846" spans="16:18" x14ac:dyDescent="0.2">
      <c r="P174846" s="223"/>
      <c r="Q174846" s="223"/>
      <c r="R174846" s="223"/>
    </row>
    <row r="174892" spans="16:18" x14ac:dyDescent="0.2">
      <c r="P174892" s="223"/>
      <c r="Q174892" s="223"/>
      <c r="R174892" s="223"/>
    </row>
    <row r="174938" spans="16:18" x14ac:dyDescent="0.2">
      <c r="P174938" s="223"/>
      <c r="Q174938" s="223"/>
      <c r="R174938" s="223"/>
    </row>
    <row r="174984" spans="16:18" x14ac:dyDescent="0.2">
      <c r="P174984" s="223"/>
      <c r="Q174984" s="223"/>
      <c r="R174984" s="223"/>
    </row>
    <row r="175030" spans="16:18" x14ac:dyDescent="0.2">
      <c r="P175030" s="223"/>
      <c r="Q175030" s="223"/>
      <c r="R175030" s="223"/>
    </row>
    <row r="175076" spans="16:18" x14ac:dyDescent="0.2">
      <c r="P175076" s="223"/>
      <c r="Q175076" s="223"/>
      <c r="R175076" s="223"/>
    </row>
    <row r="175122" spans="16:18" x14ac:dyDescent="0.2">
      <c r="P175122" s="223"/>
      <c r="Q175122" s="223"/>
      <c r="R175122" s="223"/>
    </row>
    <row r="175168" spans="16:18" x14ac:dyDescent="0.2">
      <c r="P175168" s="223"/>
      <c r="Q175168" s="223"/>
      <c r="R175168" s="223"/>
    </row>
    <row r="175214" spans="16:18" x14ac:dyDescent="0.2">
      <c r="P175214" s="223"/>
      <c r="Q175214" s="223"/>
      <c r="R175214" s="223"/>
    </row>
    <row r="175260" spans="16:18" x14ac:dyDescent="0.2">
      <c r="P175260" s="223"/>
      <c r="Q175260" s="223"/>
      <c r="R175260" s="223"/>
    </row>
    <row r="175306" spans="16:18" x14ac:dyDescent="0.2">
      <c r="P175306" s="223"/>
      <c r="Q175306" s="223"/>
      <c r="R175306" s="223"/>
    </row>
    <row r="175352" spans="16:18" x14ac:dyDescent="0.2">
      <c r="P175352" s="223"/>
      <c r="Q175352" s="223"/>
      <c r="R175352" s="223"/>
    </row>
    <row r="175398" spans="16:18" x14ac:dyDescent="0.2">
      <c r="P175398" s="223"/>
      <c r="Q175398" s="223"/>
      <c r="R175398" s="223"/>
    </row>
    <row r="175444" spans="16:18" x14ac:dyDescent="0.2">
      <c r="P175444" s="223"/>
      <c r="Q175444" s="223"/>
      <c r="R175444" s="223"/>
    </row>
    <row r="175490" spans="16:18" x14ac:dyDescent="0.2">
      <c r="P175490" s="223"/>
      <c r="Q175490" s="223"/>
      <c r="R175490" s="223"/>
    </row>
    <row r="175536" spans="16:18" x14ac:dyDescent="0.2">
      <c r="P175536" s="223"/>
      <c r="Q175536" s="223"/>
      <c r="R175536" s="223"/>
    </row>
    <row r="175582" spans="16:18" x14ac:dyDescent="0.2">
      <c r="P175582" s="223"/>
      <c r="Q175582" s="223"/>
      <c r="R175582" s="223"/>
    </row>
    <row r="175628" spans="16:18" x14ac:dyDescent="0.2">
      <c r="P175628" s="223"/>
      <c r="Q175628" s="223"/>
      <c r="R175628" s="223"/>
    </row>
    <row r="175674" spans="16:18" x14ac:dyDescent="0.2">
      <c r="P175674" s="223"/>
      <c r="Q175674" s="223"/>
      <c r="R175674" s="223"/>
    </row>
    <row r="175720" spans="16:18" x14ac:dyDescent="0.2">
      <c r="P175720" s="223"/>
      <c r="Q175720" s="223"/>
      <c r="R175720" s="223"/>
    </row>
    <row r="175766" spans="16:18" x14ac:dyDescent="0.2">
      <c r="P175766" s="223"/>
      <c r="Q175766" s="223"/>
      <c r="R175766" s="223"/>
    </row>
    <row r="175812" spans="16:18" x14ac:dyDescent="0.2">
      <c r="P175812" s="223"/>
      <c r="Q175812" s="223"/>
      <c r="R175812" s="223"/>
    </row>
    <row r="175858" spans="16:18" x14ac:dyDescent="0.2">
      <c r="P175858" s="223"/>
      <c r="Q175858" s="223"/>
      <c r="R175858" s="223"/>
    </row>
    <row r="175904" spans="16:18" x14ac:dyDescent="0.2">
      <c r="P175904" s="223"/>
      <c r="Q175904" s="223"/>
      <c r="R175904" s="223"/>
    </row>
    <row r="175950" spans="16:18" x14ac:dyDescent="0.2">
      <c r="P175950" s="223"/>
      <c r="Q175950" s="223"/>
      <c r="R175950" s="223"/>
    </row>
    <row r="175996" spans="16:18" x14ac:dyDescent="0.2">
      <c r="P175996" s="223"/>
      <c r="Q175996" s="223"/>
      <c r="R175996" s="223"/>
    </row>
    <row r="176042" spans="16:18" x14ac:dyDescent="0.2">
      <c r="P176042" s="223"/>
      <c r="Q176042" s="223"/>
      <c r="R176042" s="223"/>
    </row>
    <row r="176088" spans="16:18" x14ac:dyDescent="0.2">
      <c r="P176088" s="223"/>
      <c r="Q176088" s="223"/>
      <c r="R176088" s="223"/>
    </row>
    <row r="176134" spans="16:18" x14ac:dyDescent="0.2">
      <c r="P176134" s="223"/>
      <c r="Q176134" s="223"/>
      <c r="R176134" s="223"/>
    </row>
    <row r="176180" spans="16:18" x14ac:dyDescent="0.2">
      <c r="P176180" s="223"/>
      <c r="Q176180" s="223"/>
      <c r="R176180" s="223"/>
    </row>
    <row r="176226" spans="16:18" x14ac:dyDescent="0.2">
      <c r="P176226" s="223"/>
      <c r="Q176226" s="223"/>
      <c r="R176226" s="223"/>
    </row>
    <row r="176272" spans="16:18" x14ac:dyDescent="0.2">
      <c r="P176272" s="223"/>
      <c r="Q176272" s="223"/>
      <c r="R176272" s="223"/>
    </row>
    <row r="176318" spans="16:18" x14ac:dyDescent="0.2">
      <c r="P176318" s="223"/>
      <c r="Q176318" s="223"/>
      <c r="R176318" s="223"/>
    </row>
    <row r="176364" spans="16:18" x14ac:dyDescent="0.2">
      <c r="P176364" s="223"/>
      <c r="Q176364" s="223"/>
      <c r="R176364" s="223"/>
    </row>
    <row r="176410" spans="16:18" x14ac:dyDescent="0.2">
      <c r="P176410" s="223"/>
      <c r="Q176410" s="223"/>
      <c r="R176410" s="223"/>
    </row>
    <row r="176456" spans="16:18" x14ac:dyDescent="0.2">
      <c r="P176456" s="223"/>
      <c r="Q176456" s="223"/>
      <c r="R176456" s="223"/>
    </row>
    <row r="176502" spans="16:18" x14ac:dyDescent="0.2">
      <c r="P176502" s="223"/>
      <c r="Q176502" s="223"/>
      <c r="R176502" s="223"/>
    </row>
    <row r="176548" spans="16:18" x14ac:dyDescent="0.2">
      <c r="P176548" s="223"/>
      <c r="Q176548" s="223"/>
      <c r="R176548" s="223"/>
    </row>
    <row r="176594" spans="16:18" x14ac:dyDescent="0.2">
      <c r="P176594" s="223"/>
      <c r="Q176594" s="223"/>
      <c r="R176594" s="223"/>
    </row>
    <row r="176640" spans="16:18" x14ac:dyDescent="0.2">
      <c r="P176640" s="223"/>
      <c r="Q176640" s="223"/>
      <c r="R176640" s="223"/>
    </row>
    <row r="176686" spans="16:18" x14ac:dyDescent="0.2">
      <c r="P176686" s="223"/>
      <c r="Q176686" s="223"/>
      <c r="R176686" s="223"/>
    </row>
    <row r="176732" spans="16:18" x14ac:dyDescent="0.2">
      <c r="P176732" s="223"/>
      <c r="Q176732" s="223"/>
      <c r="R176732" s="223"/>
    </row>
    <row r="176778" spans="16:18" x14ac:dyDescent="0.2">
      <c r="P176778" s="223"/>
      <c r="Q176778" s="223"/>
      <c r="R176778" s="223"/>
    </row>
    <row r="176824" spans="16:18" x14ac:dyDescent="0.2">
      <c r="P176824" s="223"/>
      <c r="Q176824" s="223"/>
      <c r="R176824" s="223"/>
    </row>
    <row r="176870" spans="16:18" x14ac:dyDescent="0.2">
      <c r="P176870" s="223"/>
      <c r="Q176870" s="223"/>
      <c r="R176870" s="223"/>
    </row>
    <row r="176916" spans="16:18" x14ac:dyDescent="0.2">
      <c r="P176916" s="223"/>
      <c r="Q176916" s="223"/>
      <c r="R176916" s="223"/>
    </row>
    <row r="176962" spans="16:18" x14ac:dyDescent="0.2">
      <c r="P176962" s="223"/>
      <c r="Q176962" s="223"/>
      <c r="R176962" s="223"/>
    </row>
    <row r="177008" spans="16:18" x14ac:dyDescent="0.2">
      <c r="P177008" s="223"/>
      <c r="Q177008" s="223"/>
      <c r="R177008" s="223"/>
    </row>
    <row r="177054" spans="16:18" x14ac:dyDescent="0.2">
      <c r="P177054" s="223"/>
      <c r="Q177054" s="223"/>
      <c r="R177054" s="223"/>
    </row>
    <row r="177100" spans="16:18" x14ac:dyDescent="0.2">
      <c r="P177100" s="223"/>
      <c r="Q177100" s="223"/>
      <c r="R177100" s="223"/>
    </row>
    <row r="177146" spans="16:18" x14ac:dyDescent="0.2">
      <c r="P177146" s="223"/>
      <c r="Q177146" s="223"/>
      <c r="R177146" s="223"/>
    </row>
    <row r="177192" spans="16:18" x14ac:dyDescent="0.2">
      <c r="P177192" s="223"/>
      <c r="Q177192" s="223"/>
      <c r="R177192" s="223"/>
    </row>
    <row r="177238" spans="16:18" x14ac:dyDescent="0.2">
      <c r="P177238" s="223"/>
      <c r="Q177238" s="223"/>
      <c r="R177238" s="223"/>
    </row>
    <row r="177284" spans="16:18" x14ac:dyDescent="0.2">
      <c r="P177284" s="223"/>
      <c r="Q177284" s="223"/>
      <c r="R177284" s="223"/>
    </row>
    <row r="177330" spans="16:18" x14ac:dyDescent="0.2">
      <c r="P177330" s="223"/>
      <c r="Q177330" s="223"/>
      <c r="R177330" s="223"/>
    </row>
    <row r="177376" spans="16:18" x14ac:dyDescent="0.2">
      <c r="P177376" s="223"/>
      <c r="Q177376" s="223"/>
      <c r="R177376" s="223"/>
    </row>
    <row r="177422" spans="16:18" x14ac:dyDescent="0.2">
      <c r="P177422" s="223"/>
      <c r="Q177422" s="223"/>
      <c r="R177422" s="223"/>
    </row>
    <row r="177468" spans="16:18" x14ac:dyDescent="0.2">
      <c r="P177468" s="223"/>
      <c r="Q177468" s="223"/>
      <c r="R177468" s="223"/>
    </row>
    <row r="177514" spans="16:18" x14ac:dyDescent="0.2">
      <c r="P177514" s="223"/>
      <c r="Q177514" s="223"/>
      <c r="R177514" s="223"/>
    </row>
    <row r="177560" spans="16:18" x14ac:dyDescent="0.2">
      <c r="P177560" s="223"/>
      <c r="Q177560" s="223"/>
      <c r="R177560" s="223"/>
    </row>
    <row r="177606" spans="16:18" x14ac:dyDescent="0.2">
      <c r="P177606" s="223"/>
      <c r="Q177606" s="223"/>
      <c r="R177606" s="223"/>
    </row>
    <row r="177652" spans="16:18" x14ac:dyDescent="0.2">
      <c r="P177652" s="223"/>
      <c r="Q177652" s="223"/>
      <c r="R177652" s="223"/>
    </row>
    <row r="177698" spans="16:18" x14ac:dyDescent="0.2">
      <c r="P177698" s="223"/>
      <c r="Q177698" s="223"/>
      <c r="R177698" s="223"/>
    </row>
    <row r="177744" spans="16:18" x14ac:dyDescent="0.2">
      <c r="P177744" s="223"/>
      <c r="Q177744" s="223"/>
      <c r="R177744" s="223"/>
    </row>
    <row r="177790" spans="16:18" x14ac:dyDescent="0.2">
      <c r="P177790" s="223"/>
      <c r="Q177790" s="223"/>
      <c r="R177790" s="223"/>
    </row>
    <row r="177836" spans="16:18" x14ac:dyDescent="0.2">
      <c r="P177836" s="223"/>
      <c r="Q177836" s="223"/>
      <c r="R177836" s="223"/>
    </row>
    <row r="177882" spans="16:18" x14ac:dyDescent="0.2">
      <c r="P177882" s="223"/>
      <c r="Q177882" s="223"/>
      <c r="R177882" s="223"/>
    </row>
    <row r="177928" spans="16:18" x14ac:dyDescent="0.2">
      <c r="P177928" s="223"/>
      <c r="Q177928" s="223"/>
      <c r="R177928" s="223"/>
    </row>
    <row r="177974" spans="16:18" x14ac:dyDescent="0.2">
      <c r="P177974" s="223"/>
      <c r="Q177974" s="223"/>
      <c r="R177974" s="223"/>
    </row>
    <row r="178020" spans="16:18" x14ac:dyDescent="0.2">
      <c r="P178020" s="223"/>
      <c r="Q178020" s="223"/>
      <c r="R178020" s="223"/>
    </row>
    <row r="178066" spans="16:18" x14ac:dyDescent="0.2">
      <c r="P178066" s="223"/>
      <c r="Q178066" s="223"/>
      <c r="R178066" s="223"/>
    </row>
    <row r="178112" spans="16:18" x14ac:dyDescent="0.2">
      <c r="P178112" s="223"/>
      <c r="Q178112" s="223"/>
      <c r="R178112" s="223"/>
    </row>
    <row r="178158" spans="16:18" x14ac:dyDescent="0.2">
      <c r="P178158" s="223"/>
      <c r="Q178158" s="223"/>
      <c r="R178158" s="223"/>
    </row>
    <row r="178204" spans="16:18" x14ac:dyDescent="0.2">
      <c r="P178204" s="223"/>
      <c r="Q178204" s="223"/>
      <c r="R178204" s="223"/>
    </row>
    <row r="178250" spans="16:18" x14ac:dyDescent="0.2">
      <c r="P178250" s="223"/>
      <c r="Q178250" s="223"/>
      <c r="R178250" s="223"/>
    </row>
    <row r="178296" spans="16:18" x14ac:dyDescent="0.2">
      <c r="P178296" s="223"/>
      <c r="Q178296" s="223"/>
      <c r="R178296" s="223"/>
    </row>
    <row r="178342" spans="16:18" x14ac:dyDescent="0.2">
      <c r="P178342" s="223"/>
      <c r="Q178342" s="223"/>
      <c r="R178342" s="223"/>
    </row>
    <row r="178388" spans="16:18" x14ac:dyDescent="0.2">
      <c r="P178388" s="223"/>
      <c r="Q178388" s="223"/>
      <c r="R178388" s="223"/>
    </row>
    <row r="178434" spans="16:18" x14ac:dyDescent="0.2">
      <c r="P178434" s="223"/>
      <c r="Q178434" s="223"/>
      <c r="R178434" s="223"/>
    </row>
    <row r="178480" spans="16:18" x14ac:dyDescent="0.2">
      <c r="P178480" s="223"/>
      <c r="Q178480" s="223"/>
      <c r="R178480" s="223"/>
    </row>
    <row r="178526" spans="16:18" x14ac:dyDescent="0.2">
      <c r="P178526" s="223"/>
      <c r="Q178526" s="223"/>
      <c r="R178526" s="223"/>
    </row>
    <row r="178572" spans="16:18" x14ac:dyDescent="0.2">
      <c r="P178572" s="223"/>
      <c r="Q178572" s="223"/>
      <c r="R178572" s="223"/>
    </row>
    <row r="178618" spans="16:18" x14ac:dyDescent="0.2">
      <c r="P178618" s="223"/>
      <c r="Q178618" s="223"/>
      <c r="R178618" s="223"/>
    </row>
    <row r="178664" spans="16:18" x14ac:dyDescent="0.2">
      <c r="P178664" s="223"/>
      <c r="Q178664" s="223"/>
      <c r="R178664" s="223"/>
    </row>
    <row r="178710" spans="16:18" x14ac:dyDescent="0.2">
      <c r="P178710" s="223"/>
      <c r="Q178710" s="223"/>
      <c r="R178710" s="223"/>
    </row>
    <row r="178756" spans="16:18" x14ac:dyDescent="0.2">
      <c r="P178756" s="223"/>
      <c r="Q178756" s="223"/>
      <c r="R178756" s="223"/>
    </row>
    <row r="178802" spans="16:18" x14ac:dyDescent="0.2">
      <c r="P178802" s="223"/>
      <c r="Q178802" s="223"/>
      <c r="R178802" s="223"/>
    </row>
    <row r="178848" spans="16:18" x14ac:dyDescent="0.2">
      <c r="P178848" s="223"/>
      <c r="Q178848" s="223"/>
      <c r="R178848" s="223"/>
    </row>
    <row r="178894" spans="16:18" x14ac:dyDescent="0.2">
      <c r="P178894" s="223"/>
      <c r="Q178894" s="223"/>
      <c r="R178894" s="223"/>
    </row>
    <row r="178940" spans="16:18" x14ac:dyDescent="0.2">
      <c r="P178940" s="223"/>
      <c r="Q178940" s="223"/>
      <c r="R178940" s="223"/>
    </row>
    <row r="178986" spans="16:18" x14ac:dyDescent="0.2">
      <c r="P178986" s="223"/>
      <c r="Q178986" s="223"/>
      <c r="R178986" s="223"/>
    </row>
    <row r="179032" spans="16:18" x14ac:dyDescent="0.2">
      <c r="P179032" s="223"/>
      <c r="Q179032" s="223"/>
      <c r="R179032" s="223"/>
    </row>
    <row r="179078" spans="16:18" x14ac:dyDescent="0.2">
      <c r="P179078" s="223"/>
      <c r="Q179078" s="223"/>
      <c r="R179078" s="223"/>
    </row>
    <row r="179124" spans="16:18" x14ac:dyDescent="0.2">
      <c r="P179124" s="223"/>
      <c r="Q179124" s="223"/>
      <c r="R179124" s="223"/>
    </row>
    <row r="179170" spans="16:18" x14ac:dyDescent="0.2">
      <c r="P179170" s="223"/>
      <c r="Q179170" s="223"/>
      <c r="R179170" s="223"/>
    </row>
    <row r="179216" spans="16:18" x14ac:dyDescent="0.2">
      <c r="P179216" s="223"/>
      <c r="Q179216" s="223"/>
      <c r="R179216" s="223"/>
    </row>
    <row r="179262" spans="16:18" x14ac:dyDescent="0.2">
      <c r="P179262" s="223"/>
      <c r="Q179262" s="223"/>
      <c r="R179262" s="223"/>
    </row>
    <row r="179308" spans="16:18" x14ac:dyDescent="0.2">
      <c r="P179308" s="223"/>
      <c r="Q179308" s="223"/>
      <c r="R179308" s="223"/>
    </row>
    <row r="179354" spans="16:18" x14ac:dyDescent="0.2">
      <c r="P179354" s="223"/>
      <c r="Q179354" s="223"/>
      <c r="R179354" s="223"/>
    </row>
    <row r="179400" spans="16:18" x14ac:dyDescent="0.2">
      <c r="P179400" s="223"/>
      <c r="Q179400" s="223"/>
      <c r="R179400" s="223"/>
    </row>
    <row r="179446" spans="16:18" x14ac:dyDescent="0.2">
      <c r="P179446" s="223"/>
      <c r="Q179446" s="223"/>
      <c r="R179446" s="223"/>
    </row>
    <row r="179492" spans="16:18" x14ac:dyDescent="0.2">
      <c r="P179492" s="223"/>
      <c r="Q179492" s="223"/>
      <c r="R179492" s="223"/>
    </row>
    <row r="179538" spans="16:18" x14ac:dyDescent="0.2">
      <c r="P179538" s="223"/>
      <c r="Q179538" s="223"/>
      <c r="R179538" s="223"/>
    </row>
    <row r="179584" spans="16:18" x14ac:dyDescent="0.2">
      <c r="P179584" s="223"/>
      <c r="Q179584" s="223"/>
      <c r="R179584" s="223"/>
    </row>
    <row r="179630" spans="16:18" x14ac:dyDescent="0.2">
      <c r="P179630" s="223"/>
      <c r="Q179630" s="223"/>
      <c r="R179630" s="223"/>
    </row>
    <row r="179676" spans="16:18" x14ac:dyDescent="0.2">
      <c r="P179676" s="223"/>
      <c r="Q179676" s="223"/>
      <c r="R179676" s="223"/>
    </row>
    <row r="179722" spans="16:18" x14ac:dyDescent="0.2">
      <c r="P179722" s="223"/>
      <c r="Q179722" s="223"/>
      <c r="R179722" s="223"/>
    </row>
    <row r="179768" spans="16:18" x14ac:dyDescent="0.2">
      <c r="P179768" s="223"/>
      <c r="Q179768" s="223"/>
      <c r="R179768" s="223"/>
    </row>
    <row r="179814" spans="16:18" x14ac:dyDescent="0.2">
      <c r="P179814" s="223"/>
      <c r="Q179814" s="223"/>
      <c r="R179814" s="223"/>
    </row>
    <row r="179860" spans="16:18" x14ac:dyDescent="0.2">
      <c r="P179860" s="223"/>
      <c r="Q179860" s="223"/>
      <c r="R179860" s="223"/>
    </row>
    <row r="179906" spans="16:18" x14ac:dyDescent="0.2">
      <c r="P179906" s="223"/>
      <c r="Q179906" s="223"/>
      <c r="R179906" s="223"/>
    </row>
    <row r="179952" spans="16:18" x14ac:dyDescent="0.2">
      <c r="P179952" s="223"/>
      <c r="Q179952" s="223"/>
      <c r="R179952" s="223"/>
    </row>
    <row r="179998" spans="16:18" x14ac:dyDescent="0.2">
      <c r="P179998" s="223"/>
      <c r="Q179998" s="223"/>
      <c r="R179998" s="223"/>
    </row>
    <row r="180044" spans="16:18" x14ac:dyDescent="0.2">
      <c r="P180044" s="223"/>
      <c r="Q180044" s="223"/>
      <c r="R180044" s="223"/>
    </row>
    <row r="180090" spans="16:18" x14ac:dyDescent="0.2">
      <c r="P180090" s="223"/>
      <c r="Q180090" s="223"/>
      <c r="R180090" s="223"/>
    </row>
    <row r="180136" spans="16:18" x14ac:dyDescent="0.2">
      <c r="P180136" s="223"/>
      <c r="Q180136" s="223"/>
      <c r="R180136" s="223"/>
    </row>
    <row r="180182" spans="16:18" x14ac:dyDescent="0.2">
      <c r="P180182" s="223"/>
      <c r="Q180182" s="223"/>
      <c r="R180182" s="223"/>
    </row>
    <row r="180228" spans="16:18" x14ac:dyDescent="0.2">
      <c r="P180228" s="223"/>
      <c r="Q180228" s="223"/>
      <c r="R180228" s="223"/>
    </row>
    <row r="180274" spans="16:18" x14ac:dyDescent="0.2">
      <c r="P180274" s="223"/>
      <c r="Q180274" s="223"/>
      <c r="R180274" s="223"/>
    </row>
    <row r="180320" spans="16:18" x14ac:dyDescent="0.2">
      <c r="P180320" s="223"/>
      <c r="Q180320" s="223"/>
      <c r="R180320" s="223"/>
    </row>
    <row r="180366" spans="16:18" x14ac:dyDescent="0.2">
      <c r="P180366" s="223"/>
      <c r="Q180366" s="223"/>
      <c r="R180366" s="223"/>
    </row>
    <row r="180412" spans="16:18" x14ac:dyDescent="0.2">
      <c r="P180412" s="223"/>
      <c r="Q180412" s="223"/>
      <c r="R180412" s="223"/>
    </row>
    <row r="180458" spans="16:18" x14ac:dyDescent="0.2">
      <c r="P180458" s="223"/>
      <c r="Q180458" s="223"/>
      <c r="R180458" s="223"/>
    </row>
    <row r="180504" spans="16:18" x14ac:dyDescent="0.2">
      <c r="P180504" s="223"/>
      <c r="Q180504" s="223"/>
      <c r="R180504" s="223"/>
    </row>
    <row r="180550" spans="16:18" x14ac:dyDescent="0.2">
      <c r="P180550" s="223"/>
      <c r="Q180550" s="223"/>
      <c r="R180550" s="223"/>
    </row>
    <row r="180596" spans="16:18" x14ac:dyDescent="0.2">
      <c r="P180596" s="223"/>
      <c r="Q180596" s="223"/>
      <c r="R180596" s="223"/>
    </row>
    <row r="180642" spans="16:18" x14ac:dyDescent="0.2">
      <c r="P180642" s="223"/>
      <c r="Q180642" s="223"/>
      <c r="R180642" s="223"/>
    </row>
    <row r="180688" spans="16:18" x14ac:dyDescent="0.2">
      <c r="P180688" s="223"/>
      <c r="Q180688" s="223"/>
      <c r="R180688" s="223"/>
    </row>
    <row r="180734" spans="16:18" x14ac:dyDescent="0.2">
      <c r="P180734" s="223"/>
      <c r="Q180734" s="223"/>
      <c r="R180734" s="223"/>
    </row>
    <row r="180780" spans="16:18" x14ac:dyDescent="0.2">
      <c r="P180780" s="223"/>
      <c r="Q180780" s="223"/>
      <c r="R180780" s="223"/>
    </row>
    <row r="180826" spans="16:18" x14ac:dyDescent="0.2">
      <c r="P180826" s="223"/>
      <c r="Q180826" s="223"/>
      <c r="R180826" s="223"/>
    </row>
    <row r="180872" spans="16:18" x14ac:dyDescent="0.2">
      <c r="P180872" s="223"/>
      <c r="Q180872" s="223"/>
      <c r="R180872" s="223"/>
    </row>
    <row r="180918" spans="16:18" x14ac:dyDescent="0.2">
      <c r="P180918" s="223"/>
      <c r="Q180918" s="223"/>
      <c r="R180918" s="223"/>
    </row>
    <row r="180964" spans="16:18" x14ac:dyDescent="0.2">
      <c r="P180964" s="223"/>
      <c r="Q180964" s="223"/>
      <c r="R180964" s="223"/>
    </row>
    <row r="181010" spans="16:18" x14ac:dyDescent="0.2">
      <c r="P181010" s="223"/>
      <c r="Q181010" s="223"/>
      <c r="R181010" s="223"/>
    </row>
    <row r="181056" spans="16:18" x14ac:dyDescent="0.2">
      <c r="P181056" s="223"/>
      <c r="Q181056" s="223"/>
      <c r="R181056" s="223"/>
    </row>
    <row r="181102" spans="16:18" x14ac:dyDescent="0.2">
      <c r="P181102" s="223"/>
      <c r="Q181102" s="223"/>
      <c r="R181102" s="223"/>
    </row>
    <row r="181148" spans="16:18" x14ac:dyDescent="0.2">
      <c r="P181148" s="223"/>
      <c r="Q181148" s="223"/>
      <c r="R181148" s="223"/>
    </row>
    <row r="181194" spans="16:18" x14ac:dyDescent="0.2">
      <c r="P181194" s="223"/>
      <c r="Q181194" s="223"/>
      <c r="R181194" s="223"/>
    </row>
    <row r="181240" spans="16:18" x14ac:dyDescent="0.2">
      <c r="P181240" s="223"/>
      <c r="Q181240" s="223"/>
      <c r="R181240" s="223"/>
    </row>
    <row r="181286" spans="16:18" x14ac:dyDescent="0.2">
      <c r="P181286" s="223"/>
      <c r="Q181286" s="223"/>
      <c r="R181286" s="223"/>
    </row>
    <row r="181332" spans="16:18" x14ac:dyDescent="0.2">
      <c r="P181332" s="223"/>
      <c r="Q181332" s="223"/>
      <c r="R181332" s="223"/>
    </row>
    <row r="181378" spans="16:18" x14ac:dyDescent="0.2">
      <c r="P181378" s="223"/>
      <c r="Q181378" s="223"/>
      <c r="R181378" s="223"/>
    </row>
    <row r="181424" spans="16:18" x14ac:dyDescent="0.2">
      <c r="P181424" s="223"/>
      <c r="Q181424" s="223"/>
      <c r="R181424" s="223"/>
    </row>
    <row r="181470" spans="16:18" x14ac:dyDescent="0.2">
      <c r="P181470" s="223"/>
      <c r="Q181470" s="223"/>
      <c r="R181470" s="223"/>
    </row>
    <row r="181516" spans="16:18" x14ac:dyDescent="0.2">
      <c r="P181516" s="223"/>
      <c r="Q181516" s="223"/>
      <c r="R181516" s="223"/>
    </row>
    <row r="181562" spans="16:18" x14ac:dyDescent="0.2">
      <c r="P181562" s="223"/>
      <c r="Q181562" s="223"/>
      <c r="R181562" s="223"/>
    </row>
    <row r="181608" spans="16:18" x14ac:dyDescent="0.2">
      <c r="P181608" s="223"/>
      <c r="Q181608" s="223"/>
      <c r="R181608" s="223"/>
    </row>
    <row r="181654" spans="16:18" x14ac:dyDescent="0.2">
      <c r="P181654" s="223"/>
      <c r="Q181654" s="223"/>
      <c r="R181654" s="223"/>
    </row>
    <row r="181700" spans="16:18" x14ac:dyDescent="0.2">
      <c r="P181700" s="223"/>
      <c r="Q181700" s="223"/>
      <c r="R181700" s="223"/>
    </row>
    <row r="181746" spans="16:18" x14ac:dyDescent="0.2">
      <c r="P181746" s="223"/>
      <c r="Q181746" s="223"/>
      <c r="R181746" s="223"/>
    </row>
    <row r="181792" spans="16:18" x14ac:dyDescent="0.2">
      <c r="P181792" s="223"/>
      <c r="Q181792" s="223"/>
      <c r="R181792" s="223"/>
    </row>
    <row r="181838" spans="16:18" x14ac:dyDescent="0.2">
      <c r="P181838" s="223"/>
      <c r="Q181838" s="223"/>
      <c r="R181838" s="223"/>
    </row>
    <row r="181884" spans="16:18" x14ac:dyDescent="0.2">
      <c r="P181884" s="223"/>
      <c r="Q181884" s="223"/>
      <c r="R181884" s="223"/>
    </row>
    <row r="181930" spans="16:18" x14ac:dyDescent="0.2">
      <c r="P181930" s="223"/>
      <c r="Q181930" s="223"/>
      <c r="R181930" s="223"/>
    </row>
    <row r="181976" spans="16:18" x14ac:dyDescent="0.2">
      <c r="P181976" s="223"/>
      <c r="Q181976" s="223"/>
      <c r="R181976" s="223"/>
    </row>
    <row r="182022" spans="16:18" x14ac:dyDescent="0.2">
      <c r="P182022" s="223"/>
      <c r="Q182022" s="223"/>
      <c r="R182022" s="223"/>
    </row>
    <row r="182068" spans="16:18" x14ac:dyDescent="0.2">
      <c r="P182068" s="223"/>
      <c r="Q182068" s="223"/>
      <c r="R182068" s="223"/>
    </row>
    <row r="182114" spans="16:18" x14ac:dyDescent="0.2">
      <c r="P182114" s="223"/>
      <c r="Q182114" s="223"/>
      <c r="R182114" s="223"/>
    </row>
    <row r="182160" spans="16:18" x14ac:dyDescent="0.2">
      <c r="P182160" s="223"/>
      <c r="Q182160" s="223"/>
      <c r="R182160" s="223"/>
    </row>
    <row r="182206" spans="16:18" x14ac:dyDescent="0.2">
      <c r="P182206" s="223"/>
      <c r="Q182206" s="223"/>
      <c r="R182206" s="223"/>
    </row>
    <row r="182252" spans="16:18" x14ac:dyDescent="0.2">
      <c r="P182252" s="223"/>
      <c r="Q182252" s="223"/>
      <c r="R182252" s="223"/>
    </row>
    <row r="182298" spans="16:18" x14ac:dyDescent="0.2">
      <c r="P182298" s="223"/>
      <c r="Q182298" s="223"/>
      <c r="R182298" s="223"/>
    </row>
    <row r="182344" spans="16:18" x14ac:dyDescent="0.2">
      <c r="P182344" s="223"/>
      <c r="Q182344" s="223"/>
      <c r="R182344" s="223"/>
    </row>
    <row r="182390" spans="16:18" x14ac:dyDescent="0.2">
      <c r="P182390" s="223"/>
      <c r="Q182390" s="223"/>
      <c r="R182390" s="223"/>
    </row>
    <row r="182436" spans="16:18" x14ac:dyDescent="0.2">
      <c r="P182436" s="223"/>
      <c r="Q182436" s="223"/>
      <c r="R182436" s="223"/>
    </row>
    <row r="182482" spans="16:18" x14ac:dyDescent="0.2">
      <c r="P182482" s="223"/>
      <c r="Q182482" s="223"/>
      <c r="R182482" s="223"/>
    </row>
    <row r="182528" spans="16:18" x14ac:dyDescent="0.2">
      <c r="P182528" s="223"/>
      <c r="Q182528" s="223"/>
      <c r="R182528" s="223"/>
    </row>
    <row r="182574" spans="16:18" x14ac:dyDescent="0.2">
      <c r="P182574" s="223"/>
      <c r="Q182574" s="223"/>
      <c r="R182574" s="223"/>
    </row>
    <row r="182620" spans="16:18" x14ac:dyDescent="0.2">
      <c r="P182620" s="223"/>
      <c r="Q182620" s="223"/>
      <c r="R182620" s="223"/>
    </row>
    <row r="182666" spans="16:18" x14ac:dyDescent="0.2">
      <c r="P182666" s="223"/>
      <c r="Q182666" s="223"/>
      <c r="R182666" s="223"/>
    </row>
    <row r="182712" spans="16:18" x14ac:dyDescent="0.2">
      <c r="P182712" s="223"/>
      <c r="Q182712" s="223"/>
      <c r="R182712" s="223"/>
    </row>
    <row r="182758" spans="16:18" x14ac:dyDescent="0.2">
      <c r="P182758" s="223"/>
      <c r="Q182758" s="223"/>
      <c r="R182758" s="223"/>
    </row>
    <row r="182804" spans="16:18" x14ac:dyDescent="0.2">
      <c r="P182804" s="223"/>
      <c r="Q182804" s="223"/>
      <c r="R182804" s="223"/>
    </row>
    <row r="182850" spans="16:18" x14ac:dyDescent="0.2">
      <c r="P182850" s="223"/>
      <c r="Q182850" s="223"/>
      <c r="R182850" s="223"/>
    </row>
    <row r="182896" spans="16:18" x14ac:dyDescent="0.2">
      <c r="P182896" s="223"/>
      <c r="Q182896" s="223"/>
      <c r="R182896" s="223"/>
    </row>
    <row r="182942" spans="16:18" x14ac:dyDescent="0.2">
      <c r="P182942" s="223"/>
      <c r="Q182942" s="223"/>
      <c r="R182942" s="223"/>
    </row>
    <row r="182988" spans="16:18" x14ac:dyDescent="0.2">
      <c r="P182988" s="223"/>
      <c r="Q182988" s="223"/>
      <c r="R182988" s="223"/>
    </row>
    <row r="183034" spans="16:18" x14ac:dyDescent="0.2">
      <c r="P183034" s="223"/>
      <c r="Q183034" s="223"/>
      <c r="R183034" s="223"/>
    </row>
    <row r="183080" spans="16:18" x14ac:dyDescent="0.2">
      <c r="P183080" s="223"/>
      <c r="Q183080" s="223"/>
      <c r="R183080" s="223"/>
    </row>
    <row r="183126" spans="16:18" x14ac:dyDescent="0.2">
      <c r="P183126" s="223"/>
      <c r="Q183126" s="223"/>
      <c r="R183126" s="223"/>
    </row>
    <row r="183172" spans="16:18" x14ac:dyDescent="0.2">
      <c r="P183172" s="223"/>
      <c r="Q183172" s="223"/>
      <c r="R183172" s="223"/>
    </row>
    <row r="183218" spans="16:18" x14ac:dyDescent="0.2">
      <c r="P183218" s="223"/>
      <c r="Q183218" s="223"/>
      <c r="R183218" s="223"/>
    </row>
    <row r="183264" spans="16:18" x14ac:dyDescent="0.2">
      <c r="P183264" s="223"/>
      <c r="Q183264" s="223"/>
      <c r="R183264" s="223"/>
    </row>
    <row r="183310" spans="16:18" x14ac:dyDescent="0.2">
      <c r="P183310" s="223"/>
      <c r="Q183310" s="223"/>
      <c r="R183310" s="223"/>
    </row>
    <row r="183356" spans="16:18" x14ac:dyDescent="0.2">
      <c r="P183356" s="223"/>
      <c r="Q183356" s="223"/>
      <c r="R183356" s="223"/>
    </row>
    <row r="183402" spans="16:18" x14ac:dyDescent="0.2">
      <c r="P183402" s="223"/>
      <c r="Q183402" s="223"/>
      <c r="R183402" s="223"/>
    </row>
    <row r="183448" spans="16:18" x14ac:dyDescent="0.2">
      <c r="P183448" s="223"/>
      <c r="Q183448" s="223"/>
      <c r="R183448" s="223"/>
    </row>
    <row r="183494" spans="16:18" x14ac:dyDescent="0.2">
      <c r="P183494" s="223"/>
      <c r="Q183494" s="223"/>
      <c r="R183494" s="223"/>
    </row>
    <row r="183540" spans="16:18" x14ac:dyDescent="0.2">
      <c r="P183540" s="223"/>
      <c r="Q183540" s="223"/>
      <c r="R183540" s="223"/>
    </row>
    <row r="183586" spans="16:18" x14ac:dyDescent="0.2">
      <c r="P183586" s="223"/>
      <c r="Q183586" s="223"/>
      <c r="R183586" s="223"/>
    </row>
    <row r="183632" spans="16:18" x14ac:dyDescent="0.2">
      <c r="P183632" s="223"/>
      <c r="Q183632" s="223"/>
      <c r="R183632" s="223"/>
    </row>
    <row r="183678" spans="16:18" x14ac:dyDescent="0.2">
      <c r="P183678" s="223"/>
      <c r="Q183678" s="223"/>
      <c r="R183678" s="223"/>
    </row>
    <row r="183724" spans="16:18" x14ac:dyDescent="0.2">
      <c r="P183724" s="223"/>
      <c r="Q183724" s="223"/>
      <c r="R183724" s="223"/>
    </row>
    <row r="183770" spans="16:18" x14ac:dyDescent="0.2">
      <c r="P183770" s="223"/>
      <c r="Q183770" s="223"/>
      <c r="R183770" s="223"/>
    </row>
    <row r="183816" spans="16:18" x14ac:dyDescent="0.2">
      <c r="P183816" s="223"/>
      <c r="Q183816" s="223"/>
      <c r="R183816" s="223"/>
    </row>
    <row r="183862" spans="16:18" x14ac:dyDescent="0.2">
      <c r="P183862" s="223"/>
      <c r="Q183862" s="223"/>
      <c r="R183862" s="223"/>
    </row>
    <row r="183908" spans="16:18" x14ac:dyDescent="0.2">
      <c r="P183908" s="223"/>
      <c r="Q183908" s="223"/>
      <c r="R183908" s="223"/>
    </row>
    <row r="183954" spans="16:18" x14ac:dyDescent="0.2">
      <c r="P183954" s="223"/>
      <c r="Q183954" s="223"/>
      <c r="R183954" s="223"/>
    </row>
    <row r="184000" spans="16:18" x14ac:dyDescent="0.2">
      <c r="P184000" s="223"/>
      <c r="Q184000" s="223"/>
      <c r="R184000" s="223"/>
    </row>
    <row r="184046" spans="16:18" x14ac:dyDescent="0.2">
      <c r="P184046" s="223"/>
      <c r="Q184046" s="223"/>
      <c r="R184046" s="223"/>
    </row>
    <row r="184092" spans="16:18" x14ac:dyDescent="0.2">
      <c r="P184092" s="223"/>
      <c r="Q184092" s="223"/>
      <c r="R184092" s="223"/>
    </row>
    <row r="184138" spans="16:18" x14ac:dyDescent="0.2">
      <c r="P184138" s="223"/>
      <c r="Q184138" s="223"/>
      <c r="R184138" s="223"/>
    </row>
    <row r="184184" spans="16:18" x14ac:dyDescent="0.2">
      <c r="P184184" s="223"/>
      <c r="Q184184" s="223"/>
      <c r="R184184" s="223"/>
    </row>
    <row r="184230" spans="16:18" x14ac:dyDescent="0.2">
      <c r="P184230" s="223"/>
      <c r="Q184230" s="223"/>
      <c r="R184230" s="223"/>
    </row>
    <row r="184276" spans="16:18" x14ac:dyDescent="0.2">
      <c r="P184276" s="223"/>
      <c r="Q184276" s="223"/>
      <c r="R184276" s="223"/>
    </row>
    <row r="184322" spans="16:18" x14ac:dyDescent="0.2">
      <c r="P184322" s="223"/>
      <c r="Q184322" s="223"/>
      <c r="R184322" s="223"/>
    </row>
    <row r="184368" spans="16:18" x14ac:dyDescent="0.2">
      <c r="P184368" s="223"/>
      <c r="Q184368" s="223"/>
      <c r="R184368" s="223"/>
    </row>
    <row r="184414" spans="16:18" x14ac:dyDescent="0.2">
      <c r="P184414" s="223"/>
      <c r="Q184414" s="223"/>
      <c r="R184414" s="223"/>
    </row>
    <row r="184460" spans="16:18" x14ac:dyDescent="0.2">
      <c r="P184460" s="223"/>
      <c r="Q184460" s="223"/>
      <c r="R184460" s="223"/>
    </row>
    <row r="184506" spans="16:18" x14ac:dyDescent="0.2">
      <c r="P184506" s="223"/>
      <c r="Q184506" s="223"/>
      <c r="R184506" s="223"/>
    </row>
    <row r="184552" spans="16:18" x14ac:dyDescent="0.2">
      <c r="P184552" s="223"/>
      <c r="Q184552" s="223"/>
      <c r="R184552" s="223"/>
    </row>
    <row r="184598" spans="16:18" x14ac:dyDescent="0.2">
      <c r="P184598" s="223"/>
      <c r="Q184598" s="223"/>
      <c r="R184598" s="223"/>
    </row>
    <row r="184644" spans="16:18" x14ac:dyDescent="0.2">
      <c r="P184644" s="223"/>
      <c r="Q184644" s="223"/>
      <c r="R184644" s="223"/>
    </row>
    <row r="184690" spans="16:18" x14ac:dyDescent="0.2">
      <c r="P184690" s="223"/>
      <c r="Q184690" s="223"/>
      <c r="R184690" s="223"/>
    </row>
    <row r="184736" spans="16:18" x14ac:dyDescent="0.2">
      <c r="P184736" s="223"/>
      <c r="Q184736" s="223"/>
      <c r="R184736" s="223"/>
    </row>
    <row r="184782" spans="16:18" x14ac:dyDescent="0.2">
      <c r="P184782" s="223"/>
      <c r="Q184782" s="223"/>
      <c r="R184782" s="223"/>
    </row>
    <row r="184828" spans="16:18" x14ac:dyDescent="0.2">
      <c r="P184828" s="223"/>
      <c r="Q184828" s="223"/>
      <c r="R184828" s="223"/>
    </row>
    <row r="184874" spans="16:18" x14ac:dyDescent="0.2">
      <c r="P184874" s="223"/>
      <c r="Q184874" s="223"/>
      <c r="R184874" s="223"/>
    </row>
    <row r="184920" spans="16:18" x14ac:dyDescent="0.2">
      <c r="P184920" s="223"/>
      <c r="Q184920" s="223"/>
      <c r="R184920" s="223"/>
    </row>
    <row r="184966" spans="16:18" x14ac:dyDescent="0.2">
      <c r="P184966" s="223"/>
      <c r="Q184966" s="223"/>
      <c r="R184966" s="223"/>
    </row>
    <row r="185012" spans="16:18" x14ac:dyDescent="0.2">
      <c r="P185012" s="223"/>
      <c r="Q185012" s="223"/>
      <c r="R185012" s="223"/>
    </row>
    <row r="185058" spans="16:18" x14ac:dyDescent="0.2">
      <c r="P185058" s="223"/>
      <c r="Q185058" s="223"/>
      <c r="R185058" s="223"/>
    </row>
    <row r="185104" spans="16:18" x14ac:dyDescent="0.2">
      <c r="P185104" s="223"/>
      <c r="Q185104" s="223"/>
      <c r="R185104" s="223"/>
    </row>
    <row r="185150" spans="16:18" x14ac:dyDescent="0.2">
      <c r="P185150" s="223"/>
      <c r="Q185150" s="223"/>
      <c r="R185150" s="223"/>
    </row>
    <row r="185196" spans="16:18" x14ac:dyDescent="0.2">
      <c r="P185196" s="223"/>
      <c r="Q185196" s="223"/>
      <c r="R185196" s="223"/>
    </row>
    <row r="185242" spans="16:18" x14ac:dyDescent="0.2">
      <c r="P185242" s="223"/>
      <c r="Q185242" s="223"/>
      <c r="R185242" s="223"/>
    </row>
    <row r="185288" spans="16:18" x14ac:dyDescent="0.2">
      <c r="P185288" s="223"/>
      <c r="Q185288" s="223"/>
      <c r="R185288" s="223"/>
    </row>
    <row r="185334" spans="16:18" x14ac:dyDescent="0.2">
      <c r="P185334" s="223"/>
      <c r="Q185334" s="223"/>
      <c r="R185334" s="223"/>
    </row>
    <row r="185380" spans="16:18" x14ac:dyDescent="0.2">
      <c r="P185380" s="223"/>
      <c r="Q185380" s="223"/>
      <c r="R185380" s="223"/>
    </row>
    <row r="185426" spans="16:18" x14ac:dyDescent="0.2">
      <c r="P185426" s="223"/>
      <c r="Q185426" s="223"/>
      <c r="R185426" s="223"/>
    </row>
    <row r="185472" spans="16:18" x14ac:dyDescent="0.2">
      <c r="P185472" s="223"/>
      <c r="Q185472" s="223"/>
      <c r="R185472" s="223"/>
    </row>
    <row r="185518" spans="16:18" x14ac:dyDescent="0.2">
      <c r="P185518" s="223"/>
      <c r="Q185518" s="223"/>
      <c r="R185518" s="223"/>
    </row>
    <row r="185564" spans="16:18" x14ac:dyDescent="0.2">
      <c r="P185564" s="223"/>
      <c r="Q185564" s="223"/>
      <c r="R185564" s="223"/>
    </row>
    <row r="185610" spans="16:18" x14ac:dyDescent="0.2">
      <c r="P185610" s="223"/>
      <c r="Q185610" s="223"/>
      <c r="R185610" s="223"/>
    </row>
    <row r="185656" spans="16:18" x14ac:dyDescent="0.2">
      <c r="P185656" s="223"/>
      <c r="Q185656" s="223"/>
      <c r="R185656" s="223"/>
    </row>
    <row r="185702" spans="16:18" x14ac:dyDescent="0.2">
      <c r="P185702" s="223"/>
      <c r="Q185702" s="223"/>
      <c r="R185702" s="223"/>
    </row>
    <row r="185748" spans="16:18" x14ac:dyDescent="0.2">
      <c r="P185748" s="223"/>
      <c r="Q185748" s="223"/>
      <c r="R185748" s="223"/>
    </row>
    <row r="185794" spans="16:18" x14ac:dyDescent="0.2">
      <c r="P185794" s="223"/>
      <c r="Q185794" s="223"/>
      <c r="R185794" s="223"/>
    </row>
    <row r="185840" spans="16:18" x14ac:dyDescent="0.2">
      <c r="P185840" s="223"/>
      <c r="Q185840" s="223"/>
      <c r="R185840" s="223"/>
    </row>
    <row r="185886" spans="16:18" x14ac:dyDescent="0.2">
      <c r="P185886" s="223"/>
      <c r="Q185886" s="223"/>
      <c r="R185886" s="223"/>
    </row>
    <row r="185932" spans="16:18" x14ac:dyDescent="0.2">
      <c r="P185932" s="223"/>
      <c r="Q185932" s="223"/>
      <c r="R185932" s="223"/>
    </row>
    <row r="185978" spans="16:18" x14ac:dyDescent="0.2">
      <c r="P185978" s="223"/>
      <c r="Q185978" s="223"/>
      <c r="R185978" s="223"/>
    </row>
    <row r="186024" spans="16:18" x14ac:dyDescent="0.2">
      <c r="P186024" s="223"/>
      <c r="Q186024" s="223"/>
      <c r="R186024" s="223"/>
    </row>
    <row r="186070" spans="16:18" x14ac:dyDescent="0.2">
      <c r="P186070" s="223"/>
      <c r="Q186070" s="223"/>
      <c r="R186070" s="223"/>
    </row>
    <row r="186116" spans="16:18" x14ac:dyDescent="0.2">
      <c r="P186116" s="223"/>
      <c r="Q186116" s="223"/>
      <c r="R186116" s="223"/>
    </row>
    <row r="186162" spans="16:18" x14ac:dyDescent="0.2">
      <c r="P186162" s="223"/>
      <c r="Q186162" s="223"/>
      <c r="R186162" s="223"/>
    </row>
    <row r="186208" spans="16:18" x14ac:dyDescent="0.2">
      <c r="P186208" s="223"/>
      <c r="Q186208" s="223"/>
      <c r="R186208" s="223"/>
    </row>
    <row r="186254" spans="16:18" x14ac:dyDescent="0.2">
      <c r="P186254" s="223"/>
      <c r="Q186254" s="223"/>
      <c r="R186254" s="223"/>
    </row>
    <row r="186300" spans="16:18" x14ac:dyDescent="0.2">
      <c r="P186300" s="223"/>
      <c r="Q186300" s="223"/>
      <c r="R186300" s="223"/>
    </row>
    <row r="186346" spans="16:18" x14ac:dyDescent="0.2">
      <c r="P186346" s="223"/>
      <c r="Q186346" s="223"/>
      <c r="R186346" s="223"/>
    </row>
    <row r="186392" spans="16:18" x14ac:dyDescent="0.2">
      <c r="P186392" s="223"/>
      <c r="Q186392" s="223"/>
      <c r="R186392" s="223"/>
    </row>
    <row r="186438" spans="16:18" x14ac:dyDescent="0.2">
      <c r="P186438" s="223"/>
      <c r="Q186438" s="223"/>
      <c r="R186438" s="223"/>
    </row>
    <row r="186484" spans="16:18" x14ac:dyDescent="0.2">
      <c r="P186484" s="223"/>
      <c r="Q186484" s="223"/>
      <c r="R186484" s="223"/>
    </row>
    <row r="186530" spans="16:18" x14ac:dyDescent="0.2">
      <c r="P186530" s="223"/>
      <c r="Q186530" s="223"/>
      <c r="R186530" s="223"/>
    </row>
    <row r="186576" spans="16:18" x14ac:dyDescent="0.2">
      <c r="P186576" s="223"/>
      <c r="Q186576" s="223"/>
      <c r="R186576" s="223"/>
    </row>
    <row r="186622" spans="16:18" x14ac:dyDescent="0.2">
      <c r="P186622" s="223"/>
      <c r="Q186622" s="223"/>
      <c r="R186622" s="223"/>
    </row>
    <row r="186668" spans="16:18" x14ac:dyDescent="0.2">
      <c r="P186668" s="223"/>
      <c r="Q186668" s="223"/>
      <c r="R186668" s="223"/>
    </row>
    <row r="186714" spans="16:18" x14ac:dyDescent="0.2">
      <c r="P186714" s="223"/>
      <c r="Q186714" s="223"/>
      <c r="R186714" s="223"/>
    </row>
    <row r="186760" spans="16:18" x14ac:dyDescent="0.2">
      <c r="P186760" s="223"/>
      <c r="Q186760" s="223"/>
      <c r="R186760" s="223"/>
    </row>
    <row r="186806" spans="16:18" x14ac:dyDescent="0.2">
      <c r="P186806" s="223"/>
      <c r="Q186806" s="223"/>
      <c r="R186806" s="223"/>
    </row>
    <row r="186852" spans="16:18" x14ac:dyDescent="0.2">
      <c r="P186852" s="223"/>
      <c r="Q186852" s="223"/>
      <c r="R186852" s="223"/>
    </row>
    <row r="186898" spans="16:18" x14ac:dyDescent="0.2">
      <c r="P186898" s="223"/>
      <c r="Q186898" s="223"/>
      <c r="R186898" s="223"/>
    </row>
    <row r="186944" spans="16:18" x14ac:dyDescent="0.2">
      <c r="P186944" s="223"/>
      <c r="Q186944" s="223"/>
      <c r="R186944" s="223"/>
    </row>
    <row r="186990" spans="16:18" x14ac:dyDescent="0.2">
      <c r="P186990" s="223"/>
      <c r="Q186990" s="223"/>
      <c r="R186990" s="223"/>
    </row>
    <row r="187036" spans="16:18" x14ac:dyDescent="0.2">
      <c r="P187036" s="223"/>
      <c r="Q187036" s="223"/>
      <c r="R187036" s="223"/>
    </row>
    <row r="187082" spans="16:18" x14ac:dyDescent="0.2">
      <c r="P187082" s="223"/>
      <c r="Q187082" s="223"/>
      <c r="R187082" s="223"/>
    </row>
    <row r="187128" spans="16:18" x14ac:dyDescent="0.2">
      <c r="P187128" s="223"/>
      <c r="Q187128" s="223"/>
      <c r="R187128" s="223"/>
    </row>
    <row r="187174" spans="16:18" x14ac:dyDescent="0.2">
      <c r="P187174" s="223"/>
      <c r="Q187174" s="223"/>
      <c r="R187174" s="223"/>
    </row>
    <row r="187220" spans="16:18" x14ac:dyDescent="0.2">
      <c r="P187220" s="223"/>
      <c r="Q187220" s="223"/>
      <c r="R187220" s="223"/>
    </row>
    <row r="187266" spans="16:18" x14ac:dyDescent="0.2">
      <c r="P187266" s="223"/>
      <c r="Q187266" s="223"/>
      <c r="R187266" s="223"/>
    </row>
    <row r="187312" spans="16:18" x14ac:dyDescent="0.2">
      <c r="P187312" s="223"/>
      <c r="Q187312" s="223"/>
      <c r="R187312" s="223"/>
    </row>
    <row r="187358" spans="16:18" x14ac:dyDescent="0.2">
      <c r="P187358" s="223"/>
      <c r="Q187358" s="223"/>
      <c r="R187358" s="223"/>
    </row>
    <row r="187404" spans="16:18" x14ac:dyDescent="0.2">
      <c r="P187404" s="223"/>
      <c r="Q187404" s="223"/>
      <c r="R187404" s="223"/>
    </row>
    <row r="187450" spans="16:18" x14ac:dyDescent="0.2">
      <c r="P187450" s="223"/>
      <c r="Q187450" s="223"/>
      <c r="R187450" s="223"/>
    </row>
    <row r="187496" spans="16:18" x14ac:dyDescent="0.2">
      <c r="P187496" s="223"/>
      <c r="Q187496" s="223"/>
      <c r="R187496" s="223"/>
    </row>
    <row r="187542" spans="16:18" x14ac:dyDescent="0.2">
      <c r="P187542" s="223"/>
      <c r="Q187542" s="223"/>
      <c r="R187542" s="223"/>
    </row>
    <row r="187588" spans="16:18" x14ac:dyDescent="0.2">
      <c r="P187588" s="223"/>
      <c r="Q187588" s="223"/>
      <c r="R187588" s="223"/>
    </row>
    <row r="187634" spans="16:18" x14ac:dyDescent="0.2">
      <c r="P187634" s="223"/>
      <c r="Q187634" s="223"/>
      <c r="R187634" s="223"/>
    </row>
    <row r="187680" spans="16:18" x14ac:dyDescent="0.2">
      <c r="P187680" s="223"/>
      <c r="Q187680" s="223"/>
      <c r="R187680" s="223"/>
    </row>
    <row r="187726" spans="16:18" x14ac:dyDescent="0.2">
      <c r="P187726" s="223"/>
      <c r="Q187726" s="223"/>
      <c r="R187726" s="223"/>
    </row>
    <row r="187772" spans="16:18" x14ac:dyDescent="0.2">
      <c r="P187772" s="223"/>
      <c r="Q187772" s="223"/>
      <c r="R187772" s="223"/>
    </row>
    <row r="187818" spans="16:18" x14ac:dyDescent="0.2">
      <c r="P187818" s="223"/>
      <c r="Q187818" s="223"/>
      <c r="R187818" s="223"/>
    </row>
    <row r="187864" spans="16:18" x14ac:dyDescent="0.2">
      <c r="P187864" s="223"/>
      <c r="Q187864" s="223"/>
      <c r="R187864" s="223"/>
    </row>
    <row r="187910" spans="16:18" x14ac:dyDescent="0.2">
      <c r="P187910" s="223"/>
      <c r="Q187910" s="223"/>
      <c r="R187910" s="223"/>
    </row>
    <row r="187956" spans="16:18" x14ac:dyDescent="0.2">
      <c r="P187956" s="223"/>
      <c r="Q187956" s="223"/>
      <c r="R187956" s="223"/>
    </row>
    <row r="188002" spans="16:18" x14ac:dyDescent="0.2">
      <c r="P188002" s="223"/>
      <c r="Q188002" s="223"/>
      <c r="R188002" s="223"/>
    </row>
    <row r="188048" spans="16:18" x14ac:dyDescent="0.2">
      <c r="P188048" s="223"/>
      <c r="Q188048" s="223"/>
      <c r="R188048" s="223"/>
    </row>
    <row r="188094" spans="16:18" x14ac:dyDescent="0.2">
      <c r="P188094" s="223"/>
      <c r="Q188094" s="223"/>
      <c r="R188094" s="223"/>
    </row>
    <row r="188140" spans="16:18" x14ac:dyDescent="0.2">
      <c r="P188140" s="223"/>
      <c r="Q188140" s="223"/>
      <c r="R188140" s="223"/>
    </row>
    <row r="188186" spans="16:18" x14ac:dyDescent="0.2">
      <c r="P188186" s="223"/>
      <c r="Q188186" s="223"/>
      <c r="R188186" s="223"/>
    </row>
    <row r="188232" spans="16:18" x14ac:dyDescent="0.2">
      <c r="P188232" s="223"/>
      <c r="Q188232" s="223"/>
      <c r="R188232" s="223"/>
    </row>
    <row r="188278" spans="16:18" x14ac:dyDescent="0.2">
      <c r="P188278" s="223"/>
      <c r="Q188278" s="223"/>
      <c r="R188278" s="223"/>
    </row>
    <row r="188324" spans="16:18" x14ac:dyDescent="0.2">
      <c r="P188324" s="223"/>
      <c r="Q188324" s="223"/>
      <c r="R188324" s="223"/>
    </row>
    <row r="188370" spans="16:18" x14ac:dyDescent="0.2">
      <c r="P188370" s="223"/>
      <c r="Q188370" s="223"/>
      <c r="R188370" s="223"/>
    </row>
    <row r="188416" spans="16:18" x14ac:dyDescent="0.2">
      <c r="P188416" s="223"/>
      <c r="Q188416" s="223"/>
      <c r="R188416" s="223"/>
    </row>
    <row r="188462" spans="16:18" x14ac:dyDescent="0.2">
      <c r="P188462" s="223"/>
      <c r="Q188462" s="223"/>
      <c r="R188462" s="223"/>
    </row>
    <row r="188508" spans="16:18" x14ac:dyDescent="0.2">
      <c r="P188508" s="223"/>
      <c r="Q188508" s="223"/>
      <c r="R188508" s="223"/>
    </row>
    <row r="188554" spans="16:18" x14ac:dyDescent="0.2">
      <c r="P188554" s="223"/>
      <c r="Q188554" s="223"/>
      <c r="R188554" s="223"/>
    </row>
    <row r="188600" spans="16:18" x14ac:dyDescent="0.2">
      <c r="P188600" s="223"/>
      <c r="Q188600" s="223"/>
      <c r="R188600" s="223"/>
    </row>
    <row r="188646" spans="16:18" x14ac:dyDescent="0.2">
      <c r="P188646" s="223"/>
      <c r="Q188646" s="223"/>
      <c r="R188646" s="223"/>
    </row>
    <row r="188692" spans="16:18" x14ac:dyDescent="0.2">
      <c r="P188692" s="223"/>
      <c r="Q188692" s="223"/>
      <c r="R188692" s="223"/>
    </row>
    <row r="188738" spans="16:18" x14ac:dyDescent="0.2">
      <c r="P188738" s="223"/>
      <c r="Q188738" s="223"/>
      <c r="R188738" s="223"/>
    </row>
    <row r="188784" spans="16:18" x14ac:dyDescent="0.2">
      <c r="P188784" s="223"/>
      <c r="Q188784" s="223"/>
      <c r="R188784" s="223"/>
    </row>
    <row r="188830" spans="16:18" x14ac:dyDescent="0.2">
      <c r="P188830" s="223"/>
      <c r="Q188830" s="223"/>
      <c r="R188830" s="223"/>
    </row>
    <row r="188876" spans="16:18" x14ac:dyDescent="0.2">
      <c r="P188876" s="223"/>
      <c r="Q188876" s="223"/>
      <c r="R188876" s="223"/>
    </row>
    <row r="188922" spans="16:18" x14ac:dyDescent="0.2">
      <c r="P188922" s="223"/>
      <c r="Q188922" s="223"/>
      <c r="R188922" s="223"/>
    </row>
    <row r="188968" spans="16:18" x14ac:dyDescent="0.2">
      <c r="P188968" s="223"/>
      <c r="Q188968" s="223"/>
      <c r="R188968" s="223"/>
    </row>
    <row r="189014" spans="16:18" x14ac:dyDescent="0.2">
      <c r="P189014" s="223"/>
      <c r="Q189014" s="223"/>
      <c r="R189014" s="223"/>
    </row>
    <row r="189060" spans="16:18" x14ac:dyDescent="0.2">
      <c r="P189060" s="223"/>
      <c r="Q189060" s="223"/>
      <c r="R189060" s="223"/>
    </row>
    <row r="189106" spans="16:18" x14ac:dyDescent="0.2">
      <c r="P189106" s="223"/>
      <c r="Q189106" s="223"/>
      <c r="R189106" s="223"/>
    </row>
    <row r="189152" spans="16:18" x14ac:dyDescent="0.2">
      <c r="P189152" s="223"/>
      <c r="Q189152" s="223"/>
      <c r="R189152" s="223"/>
    </row>
    <row r="189198" spans="16:18" x14ac:dyDescent="0.2">
      <c r="P189198" s="223"/>
      <c r="Q189198" s="223"/>
      <c r="R189198" s="223"/>
    </row>
    <row r="189244" spans="16:18" x14ac:dyDescent="0.2">
      <c r="P189244" s="223"/>
      <c r="Q189244" s="223"/>
      <c r="R189244" s="223"/>
    </row>
    <row r="189290" spans="16:18" x14ac:dyDescent="0.2">
      <c r="P189290" s="223"/>
      <c r="Q189290" s="223"/>
      <c r="R189290" s="223"/>
    </row>
    <row r="189336" spans="16:18" x14ac:dyDescent="0.2">
      <c r="P189336" s="223"/>
      <c r="Q189336" s="223"/>
      <c r="R189336" s="223"/>
    </row>
    <row r="189382" spans="16:18" x14ac:dyDescent="0.2">
      <c r="P189382" s="223"/>
      <c r="Q189382" s="223"/>
      <c r="R189382" s="223"/>
    </row>
    <row r="189428" spans="16:18" x14ac:dyDescent="0.2">
      <c r="P189428" s="223"/>
      <c r="Q189428" s="223"/>
      <c r="R189428" s="223"/>
    </row>
    <row r="189474" spans="16:18" x14ac:dyDescent="0.2">
      <c r="P189474" s="223"/>
      <c r="Q189474" s="223"/>
      <c r="R189474" s="223"/>
    </row>
    <row r="189520" spans="16:18" x14ac:dyDescent="0.2">
      <c r="P189520" s="223"/>
      <c r="Q189520" s="223"/>
      <c r="R189520" s="223"/>
    </row>
    <row r="189566" spans="16:18" x14ac:dyDescent="0.2">
      <c r="P189566" s="223"/>
      <c r="Q189566" s="223"/>
      <c r="R189566" s="223"/>
    </row>
    <row r="189612" spans="16:18" x14ac:dyDescent="0.2">
      <c r="P189612" s="223"/>
      <c r="Q189612" s="223"/>
      <c r="R189612" s="223"/>
    </row>
    <row r="189658" spans="16:18" x14ac:dyDescent="0.2">
      <c r="P189658" s="223"/>
      <c r="Q189658" s="223"/>
      <c r="R189658" s="223"/>
    </row>
    <row r="189704" spans="16:18" x14ac:dyDescent="0.2">
      <c r="P189704" s="223"/>
      <c r="Q189704" s="223"/>
      <c r="R189704" s="223"/>
    </row>
    <row r="189750" spans="16:18" x14ac:dyDescent="0.2">
      <c r="P189750" s="223"/>
      <c r="Q189750" s="223"/>
      <c r="R189750" s="223"/>
    </row>
    <row r="189796" spans="16:18" x14ac:dyDescent="0.2">
      <c r="P189796" s="223"/>
      <c r="Q189796" s="223"/>
      <c r="R189796" s="223"/>
    </row>
    <row r="189842" spans="16:18" x14ac:dyDescent="0.2">
      <c r="P189842" s="223"/>
      <c r="Q189842" s="223"/>
      <c r="R189842" s="223"/>
    </row>
    <row r="189888" spans="16:18" x14ac:dyDescent="0.2">
      <c r="P189888" s="223"/>
      <c r="Q189888" s="223"/>
      <c r="R189888" s="223"/>
    </row>
    <row r="189934" spans="16:18" x14ac:dyDescent="0.2">
      <c r="P189934" s="223"/>
      <c r="Q189934" s="223"/>
      <c r="R189934" s="223"/>
    </row>
    <row r="189980" spans="16:18" x14ac:dyDescent="0.2">
      <c r="P189980" s="223"/>
      <c r="Q189980" s="223"/>
      <c r="R189980" s="223"/>
    </row>
    <row r="190026" spans="16:18" x14ac:dyDescent="0.2">
      <c r="P190026" s="223"/>
      <c r="Q190026" s="223"/>
      <c r="R190026" s="223"/>
    </row>
    <row r="190072" spans="16:18" x14ac:dyDescent="0.2">
      <c r="P190072" s="223"/>
      <c r="Q190072" s="223"/>
      <c r="R190072" s="223"/>
    </row>
    <row r="190118" spans="16:18" x14ac:dyDescent="0.2">
      <c r="P190118" s="223"/>
      <c r="Q190118" s="223"/>
      <c r="R190118" s="223"/>
    </row>
    <row r="190164" spans="16:18" x14ac:dyDescent="0.2">
      <c r="P190164" s="223"/>
      <c r="Q190164" s="223"/>
      <c r="R190164" s="223"/>
    </row>
    <row r="190210" spans="16:18" x14ac:dyDescent="0.2">
      <c r="P190210" s="223"/>
      <c r="Q190210" s="223"/>
      <c r="R190210" s="223"/>
    </row>
    <row r="190256" spans="16:18" x14ac:dyDescent="0.2">
      <c r="P190256" s="223"/>
      <c r="Q190256" s="223"/>
      <c r="R190256" s="223"/>
    </row>
    <row r="190302" spans="16:18" x14ac:dyDescent="0.2">
      <c r="P190302" s="223"/>
      <c r="Q190302" s="223"/>
      <c r="R190302" s="223"/>
    </row>
    <row r="190348" spans="16:18" x14ac:dyDescent="0.2">
      <c r="P190348" s="223"/>
      <c r="Q190348" s="223"/>
      <c r="R190348" s="223"/>
    </row>
    <row r="190394" spans="16:18" x14ac:dyDescent="0.2">
      <c r="P190394" s="223"/>
      <c r="Q190394" s="223"/>
      <c r="R190394" s="223"/>
    </row>
    <row r="190440" spans="16:18" x14ac:dyDescent="0.2">
      <c r="P190440" s="223"/>
      <c r="Q190440" s="223"/>
      <c r="R190440" s="223"/>
    </row>
    <row r="190486" spans="16:18" x14ac:dyDescent="0.2">
      <c r="P190486" s="223"/>
      <c r="Q190486" s="223"/>
      <c r="R190486" s="223"/>
    </row>
    <row r="190532" spans="16:18" x14ac:dyDescent="0.2">
      <c r="P190532" s="223"/>
      <c r="Q190532" s="223"/>
      <c r="R190532" s="223"/>
    </row>
    <row r="190578" spans="16:18" x14ac:dyDescent="0.2">
      <c r="P190578" s="223"/>
      <c r="Q190578" s="223"/>
      <c r="R190578" s="223"/>
    </row>
    <row r="190624" spans="16:18" x14ac:dyDescent="0.2">
      <c r="P190624" s="223"/>
      <c r="Q190624" s="223"/>
      <c r="R190624" s="223"/>
    </row>
    <row r="190670" spans="16:18" x14ac:dyDescent="0.2">
      <c r="P190670" s="223"/>
      <c r="Q190670" s="223"/>
      <c r="R190670" s="223"/>
    </row>
    <row r="190716" spans="16:18" x14ac:dyDescent="0.2">
      <c r="P190716" s="223"/>
      <c r="Q190716" s="223"/>
      <c r="R190716" s="223"/>
    </row>
    <row r="190762" spans="16:18" x14ac:dyDescent="0.2">
      <c r="P190762" s="223"/>
      <c r="Q190762" s="223"/>
      <c r="R190762" s="223"/>
    </row>
    <row r="190808" spans="16:18" x14ac:dyDescent="0.2">
      <c r="P190808" s="223"/>
      <c r="Q190808" s="223"/>
      <c r="R190808" s="223"/>
    </row>
    <row r="190854" spans="16:18" x14ac:dyDescent="0.2">
      <c r="P190854" s="223"/>
      <c r="Q190854" s="223"/>
      <c r="R190854" s="223"/>
    </row>
    <row r="190900" spans="16:18" x14ac:dyDescent="0.2">
      <c r="P190900" s="223"/>
      <c r="Q190900" s="223"/>
      <c r="R190900" s="223"/>
    </row>
    <row r="190946" spans="16:18" x14ac:dyDescent="0.2">
      <c r="P190946" s="223"/>
      <c r="Q190946" s="223"/>
      <c r="R190946" s="223"/>
    </row>
    <row r="190992" spans="16:18" x14ac:dyDescent="0.2">
      <c r="P190992" s="223"/>
      <c r="Q190992" s="223"/>
      <c r="R190992" s="223"/>
    </row>
    <row r="191038" spans="16:18" x14ac:dyDescent="0.2">
      <c r="P191038" s="223"/>
      <c r="Q191038" s="223"/>
      <c r="R191038" s="223"/>
    </row>
    <row r="191084" spans="16:18" x14ac:dyDescent="0.2">
      <c r="P191084" s="223"/>
      <c r="Q191084" s="223"/>
      <c r="R191084" s="223"/>
    </row>
    <row r="191130" spans="16:18" x14ac:dyDescent="0.2">
      <c r="P191130" s="223"/>
      <c r="Q191130" s="223"/>
      <c r="R191130" s="223"/>
    </row>
    <row r="191176" spans="16:18" x14ac:dyDescent="0.2">
      <c r="P191176" s="223"/>
      <c r="Q191176" s="223"/>
      <c r="R191176" s="223"/>
    </row>
    <row r="191222" spans="16:18" x14ac:dyDescent="0.2">
      <c r="P191222" s="223"/>
      <c r="Q191222" s="223"/>
      <c r="R191222" s="223"/>
    </row>
    <row r="191268" spans="16:18" x14ac:dyDescent="0.2">
      <c r="P191268" s="223"/>
      <c r="Q191268" s="223"/>
      <c r="R191268" s="223"/>
    </row>
    <row r="191314" spans="16:18" x14ac:dyDescent="0.2">
      <c r="P191314" s="223"/>
      <c r="Q191314" s="223"/>
      <c r="R191314" s="223"/>
    </row>
    <row r="191360" spans="16:18" x14ac:dyDescent="0.2">
      <c r="P191360" s="223"/>
      <c r="Q191360" s="223"/>
      <c r="R191360" s="223"/>
    </row>
    <row r="191406" spans="16:18" x14ac:dyDescent="0.2">
      <c r="P191406" s="223"/>
      <c r="Q191406" s="223"/>
      <c r="R191406" s="223"/>
    </row>
    <row r="191452" spans="16:18" x14ac:dyDescent="0.2">
      <c r="P191452" s="223"/>
      <c r="Q191452" s="223"/>
      <c r="R191452" s="223"/>
    </row>
    <row r="191498" spans="16:18" x14ac:dyDescent="0.2">
      <c r="P191498" s="223"/>
      <c r="Q191498" s="223"/>
      <c r="R191498" s="223"/>
    </row>
    <row r="191544" spans="16:18" x14ac:dyDescent="0.2">
      <c r="P191544" s="223"/>
      <c r="Q191544" s="223"/>
      <c r="R191544" s="223"/>
    </row>
    <row r="191590" spans="16:18" x14ac:dyDescent="0.2">
      <c r="P191590" s="223"/>
      <c r="Q191590" s="223"/>
      <c r="R191590" s="223"/>
    </row>
    <row r="191636" spans="16:18" x14ac:dyDescent="0.2">
      <c r="P191636" s="223"/>
      <c r="Q191636" s="223"/>
      <c r="R191636" s="223"/>
    </row>
    <row r="191682" spans="16:18" x14ac:dyDescent="0.2">
      <c r="P191682" s="223"/>
      <c r="Q191682" s="223"/>
      <c r="R191682" s="223"/>
    </row>
    <row r="191728" spans="16:18" x14ac:dyDescent="0.2">
      <c r="P191728" s="223"/>
      <c r="Q191728" s="223"/>
      <c r="R191728" s="223"/>
    </row>
    <row r="191774" spans="16:18" x14ac:dyDescent="0.2">
      <c r="P191774" s="223"/>
      <c r="Q191774" s="223"/>
      <c r="R191774" s="223"/>
    </row>
    <row r="191820" spans="16:18" x14ac:dyDescent="0.2">
      <c r="P191820" s="223"/>
      <c r="Q191820" s="223"/>
      <c r="R191820" s="223"/>
    </row>
    <row r="191866" spans="16:18" x14ac:dyDescent="0.2">
      <c r="P191866" s="223"/>
      <c r="Q191866" s="223"/>
      <c r="R191866" s="223"/>
    </row>
    <row r="191912" spans="16:18" x14ac:dyDescent="0.2">
      <c r="P191912" s="223"/>
      <c r="Q191912" s="223"/>
      <c r="R191912" s="223"/>
    </row>
    <row r="191958" spans="16:18" x14ac:dyDescent="0.2">
      <c r="P191958" s="223"/>
      <c r="Q191958" s="223"/>
      <c r="R191958" s="223"/>
    </row>
    <row r="192004" spans="16:18" x14ac:dyDescent="0.2">
      <c r="P192004" s="223"/>
      <c r="Q192004" s="223"/>
      <c r="R192004" s="223"/>
    </row>
    <row r="192050" spans="16:18" x14ac:dyDescent="0.2">
      <c r="P192050" s="223"/>
      <c r="Q192050" s="223"/>
      <c r="R192050" s="223"/>
    </row>
    <row r="192096" spans="16:18" x14ac:dyDescent="0.2">
      <c r="P192096" s="223"/>
      <c r="Q192096" s="223"/>
      <c r="R192096" s="223"/>
    </row>
    <row r="192142" spans="16:18" x14ac:dyDescent="0.2">
      <c r="P192142" s="223"/>
      <c r="Q192142" s="223"/>
      <c r="R192142" s="223"/>
    </row>
    <row r="192188" spans="16:18" x14ac:dyDescent="0.2">
      <c r="P192188" s="223"/>
      <c r="Q192188" s="223"/>
      <c r="R192188" s="223"/>
    </row>
    <row r="192234" spans="16:18" x14ac:dyDescent="0.2">
      <c r="P192234" s="223"/>
      <c r="Q192234" s="223"/>
      <c r="R192234" s="223"/>
    </row>
    <row r="192280" spans="16:18" x14ac:dyDescent="0.2">
      <c r="P192280" s="223"/>
      <c r="Q192280" s="223"/>
      <c r="R192280" s="223"/>
    </row>
    <row r="192326" spans="16:18" x14ac:dyDescent="0.2">
      <c r="P192326" s="223"/>
      <c r="Q192326" s="223"/>
      <c r="R192326" s="223"/>
    </row>
    <row r="192372" spans="16:18" x14ac:dyDescent="0.2">
      <c r="P192372" s="223"/>
      <c r="Q192372" s="223"/>
      <c r="R192372" s="223"/>
    </row>
    <row r="192418" spans="16:18" x14ac:dyDescent="0.2">
      <c r="P192418" s="223"/>
      <c r="Q192418" s="223"/>
      <c r="R192418" s="223"/>
    </row>
    <row r="192464" spans="16:18" x14ac:dyDescent="0.2">
      <c r="P192464" s="223"/>
      <c r="Q192464" s="223"/>
      <c r="R192464" s="223"/>
    </row>
    <row r="192510" spans="16:18" x14ac:dyDescent="0.2">
      <c r="P192510" s="223"/>
      <c r="Q192510" s="223"/>
      <c r="R192510" s="223"/>
    </row>
    <row r="192556" spans="16:18" x14ac:dyDescent="0.2">
      <c r="P192556" s="223"/>
      <c r="Q192556" s="223"/>
      <c r="R192556" s="223"/>
    </row>
    <row r="192602" spans="16:18" x14ac:dyDescent="0.2">
      <c r="P192602" s="223"/>
      <c r="Q192602" s="223"/>
      <c r="R192602" s="223"/>
    </row>
    <row r="192648" spans="16:18" x14ac:dyDescent="0.2">
      <c r="P192648" s="223"/>
      <c r="Q192648" s="223"/>
      <c r="R192648" s="223"/>
    </row>
    <row r="192694" spans="16:18" x14ac:dyDescent="0.2">
      <c r="P192694" s="223"/>
      <c r="Q192694" s="223"/>
      <c r="R192694" s="223"/>
    </row>
    <row r="192740" spans="16:18" x14ac:dyDescent="0.2">
      <c r="P192740" s="223"/>
      <c r="Q192740" s="223"/>
      <c r="R192740" s="223"/>
    </row>
    <row r="192786" spans="16:18" x14ac:dyDescent="0.2">
      <c r="P192786" s="223"/>
      <c r="Q192786" s="223"/>
      <c r="R192786" s="223"/>
    </row>
    <row r="192832" spans="16:18" x14ac:dyDescent="0.2">
      <c r="P192832" s="223"/>
      <c r="Q192832" s="223"/>
      <c r="R192832" s="223"/>
    </row>
    <row r="192878" spans="16:18" x14ac:dyDescent="0.2">
      <c r="P192878" s="223"/>
      <c r="Q192878" s="223"/>
      <c r="R192878" s="223"/>
    </row>
    <row r="192924" spans="16:18" x14ac:dyDescent="0.2">
      <c r="P192924" s="223"/>
      <c r="Q192924" s="223"/>
      <c r="R192924" s="223"/>
    </row>
    <row r="192970" spans="16:18" x14ac:dyDescent="0.2">
      <c r="P192970" s="223"/>
      <c r="Q192970" s="223"/>
      <c r="R192970" s="223"/>
    </row>
    <row r="193016" spans="16:18" x14ac:dyDescent="0.2">
      <c r="P193016" s="223"/>
      <c r="Q193016" s="223"/>
      <c r="R193016" s="223"/>
    </row>
    <row r="193062" spans="16:18" x14ac:dyDescent="0.2">
      <c r="P193062" s="223"/>
      <c r="Q193062" s="223"/>
      <c r="R193062" s="223"/>
    </row>
    <row r="193108" spans="16:18" x14ac:dyDescent="0.2">
      <c r="P193108" s="223"/>
      <c r="Q193108" s="223"/>
      <c r="R193108" s="223"/>
    </row>
    <row r="193154" spans="16:18" x14ac:dyDescent="0.2">
      <c r="P193154" s="223"/>
      <c r="Q193154" s="223"/>
      <c r="R193154" s="223"/>
    </row>
    <row r="193200" spans="16:18" x14ac:dyDescent="0.2">
      <c r="P193200" s="223"/>
      <c r="Q193200" s="223"/>
      <c r="R193200" s="223"/>
    </row>
    <row r="193246" spans="16:18" x14ac:dyDescent="0.2">
      <c r="P193246" s="223"/>
      <c r="Q193246" s="223"/>
      <c r="R193246" s="223"/>
    </row>
    <row r="193292" spans="16:18" x14ac:dyDescent="0.2">
      <c r="P193292" s="223"/>
      <c r="Q193292" s="223"/>
      <c r="R193292" s="223"/>
    </row>
    <row r="193338" spans="16:18" x14ac:dyDescent="0.2">
      <c r="P193338" s="223"/>
      <c r="Q193338" s="223"/>
      <c r="R193338" s="223"/>
    </row>
    <row r="193384" spans="16:18" x14ac:dyDescent="0.2">
      <c r="P193384" s="223"/>
      <c r="Q193384" s="223"/>
      <c r="R193384" s="223"/>
    </row>
    <row r="193430" spans="16:18" x14ac:dyDescent="0.2">
      <c r="P193430" s="223"/>
      <c r="Q193430" s="223"/>
      <c r="R193430" s="223"/>
    </row>
    <row r="193476" spans="16:18" x14ac:dyDescent="0.2">
      <c r="P193476" s="223"/>
      <c r="Q193476" s="223"/>
      <c r="R193476" s="223"/>
    </row>
    <row r="193522" spans="16:18" x14ac:dyDescent="0.2">
      <c r="P193522" s="223"/>
      <c r="Q193522" s="223"/>
      <c r="R193522" s="223"/>
    </row>
    <row r="193568" spans="16:18" x14ac:dyDescent="0.2">
      <c r="P193568" s="223"/>
      <c r="Q193568" s="223"/>
      <c r="R193568" s="223"/>
    </row>
    <row r="193614" spans="16:18" x14ac:dyDescent="0.2">
      <c r="P193614" s="223"/>
      <c r="Q193614" s="223"/>
      <c r="R193614" s="223"/>
    </row>
    <row r="193660" spans="16:18" x14ac:dyDescent="0.2">
      <c r="P193660" s="223"/>
      <c r="Q193660" s="223"/>
      <c r="R193660" s="223"/>
    </row>
    <row r="193706" spans="16:18" x14ac:dyDescent="0.2">
      <c r="P193706" s="223"/>
      <c r="Q193706" s="223"/>
      <c r="R193706" s="223"/>
    </row>
    <row r="193752" spans="16:18" x14ac:dyDescent="0.2">
      <c r="P193752" s="223"/>
      <c r="Q193752" s="223"/>
      <c r="R193752" s="223"/>
    </row>
    <row r="193798" spans="16:18" x14ac:dyDescent="0.2">
      <c r="P193798" s="223"/>
      <c r="Q193798" s="223"/>
      <c r="R193798" s="223"/>
    </row>
    <row r="193844" spans="16:18" x14ac:dyDescent="0.2">
      <c r="P193844" s="223"/>
      <c r="Q193844" s="223"/>
      <c r="R193844" s="223"/>
    </row>
    <row r="193890" spans="16:18" x14ac:dyDescent="0.2">
      <c r="P193890" s="223"/>
      <c r="Q193890" s="223"/>
      <c r="R193890" s="223"/>
    </row>
    <row r="193936" spans="16:18" x14ac:dyDescent="0.2">
      <c r="P193936" s="223"/>
      <c r="Q193936" s="223"/>
      <c r="R193936" s="223"/>
    </row>
    <row r="193982" spans="16:18" x14ac:dyDescent="0.2">
      <c r="P193982" s="223"/>
      <c r="Q193982" s="223"/>
      <c r="R193982" s="223"/>
    </row>
    <row r="194028" spans="16:18" x14ac:dyDescent="0.2">
      <c r="P194028" s="223"/>
      <c r="Q194028" s="223"/>
      <c r="R194028" s="223"/>
    </row>
    <row r="194074" spans="16:18" x14ac:dyDescent="0.2">
      <c r="P194074" s="223"/>
      <c r="Q194074" s="223"/>
      <c r="R194074" s="223"/>
    </row>
    <row r="194120" spans="16:18" x14ac:dyDescent="0.2">
      <c r="P194120" s="223"/>
      <c r="Q194120" s="223"/>
      <c r="R194120" s="223"/>
    </row>
    <row r="194166" spans="16:18" x14ac:dyDescent="0.2">
      <c r="P194166" s="223"/>
      <c r="Q194166" s="223"/>
      <c r="R194166" s="223"/>
    </row>
    <row r="194212" spans="16:18" x14ac:dyDescent="0.2">
      <c r="P194212" s="223"/>
      <c r="Q194212" s="223"/>
      <c r="R194212" s="223"/>
    </row>
    <row r="194258" spans="16:18" x14ac:dyDescent="0.2">
      <c r="P194258" s="223"/>
      <c r="Q194258" s="223"/>
      <c r="R194258" s="223"/>
    </row>
    <row r="194304" spans="16:18" x14ac:dyDescent="0.2">
      <c r="P194304" s="223"/>
      <c r="Q194304" s="223"/>
      <c r="R194304" s="223"/>
    </row>
    <row r="194350" spans="16:18" x14ac:dyDescent="0.2">
      <c r="P194350" s="223"/>
      <c r="Q194350" s="223"/>
      <c r="R194350" s="223"/>
    </row>
    <row r="194396" spans="16:18" x14ac:dyDescent="0.2">
      <c r="P194396" s="223"/>
      <c r="Q194396" s="223"/>
      <c r="R194396" s="223"/>
    </row>
    <row r="194442" spans="16:18" x14ac:dyDescent="0.2">
      <c r="P194442" s="223"/>
      <c r="Q194442" s="223"/>
      <c r="R194442" s="223"/>
    </row>
    <row r="194488" spans="16:18" x14ac:dyDescent="0.2">
      <c r="P194488" s="223"/>
      <c r="Q194488" s="223"/>
      <c r="R194488" s="223"/>
    </row>
    <row r="194534" spans="16:18" x14ac:dyDescent="0.2">
      <c r="P194534" s="223"/>
      <c r="Q194534" s="223"/>
      <c r="R194534" s="223"/>
    </row>
    <row r="194580" spans="16:18" x14ac:dyDescent="0.2">
      <c r="P194580" s="223"/>
      <c r="Q194580" s="223"/>
      <c r="R194580" s="223"/>
    </row>
    <row r="194626" spans="16:18" x14ac:dyDescent="0.2">
      <c r="P194626" s="223"/>
      <c r="Q194626" s="223"/>
      <c r="R194626" s="223"/>
    </row>
    <row r="194672" spans="16:18" x14ac:dyDescent="0.2">
      <c r="P194672" s="223"/>
      <c r="Q194672" s="223"/>
      <c r="R194672" s="223"/>
    </row>
    <row r="194718" spans="16:18" x14ac:dyDescent="0.2">
      <c r="P194718" s="223"/>
      <c r="Q194718" s="223"/>
      <c r="R194718" s="223"/>
    </row>
    <row r="194764" spans="16:18" x14ac:dyDescent="0.2">
      <c r="P194764" s="223"/>
      <c r="Q194764" s="223"/>
      <c r="R194764" s="223"/>
    </row>
    <row r="194810" spans="16:18" x14ac:dyDescent="0.2">
      <c r="P194810" s="223"/>
      <c r="Q194810" s="223"/>
      <c r="R194810" s="223"/>
    </row>
    <row r="194856" spans="16:18" x14ac:dyDescent="0.2">
      <c r="P194856" s="223"/>
      <c r="Q194856" s="223"/>
      <c r="R194856" s="223"/>
    </row>
    <row r="194902" spans="16:18" x14ac:dyDescent="0.2">
      <c r="P194902" s="223"/>
      <c r="Q194902" s="223"/>
      <c r="R194902" s="223"/>
    </row>
    <row r="194948" spans="16:18" x14ac:dyDescent="0.2">
      <c r="P194948" s="223"/>
      <c r="Q194948" s="223"/>
      <c r="R194948" s="223"/>
    </row>
    <row r="194994" spans="16:18" x14ac:dyDescent="0.2">
      <c r="P194994" s="223"/>
      <c r="Q194994" s="223"/>
      <c r="R194994" s="223"/>
    </row>
    <row r="195040" spans="16:18" x14ac:dyDescent="0.2">
      <c r="P195040" s="223"/>
      <c r="Q195040" s="223"/>
      <c r="R195040" s="223"/>
    </row>
    <row r="195086" spans="16:18" x14ac:dyDescent="0.2">
      <c r="P195086" s="223"/>
      <c r="Q195086" s="223"/>
      <c r="R195086" s="223"/>
    </row>
    <row r="195132" spans="16:18" x14ac:dyDescent="0.2">
      <c r="P195132" s="223"/>
      <c r="Q195132" s="223"/>
      <c r="R195132" s="223"/>
    </row>
    <row r="195178" spans="16:18" x14ac:dyDescent="0.2">
      <c r="P195178" s="223"/>
      <c r="Q195178" s="223"/>
      <c r="R195178" s="223"/>
    </row>
    <row r="195224" spans="16:18" x14ac:dyDescent="0.2">
      <c r="P195224" s="223"/>
      <c r="Q195224" s="223"/>
      <c r="R195224" s="223"/>
    </row>
    <row r="195270" spans="16:18" x14ac:dyDescent="0.2">
      <c r="P195270" s="223"/>
      <c r="Q195270" s="223"/>
      <c r="R195270" s="223"/>
    </row>
    <row r="195316" spans="16:18" x14ac:dyDescent="0.2">
      <c r="P195316" s="223"/>
      <c r="Q195316" s="223"/>
      <c r="R195316" s="223"/>
    </row>
    <row r="195362" spans="16:18" x14ac:dyDescent="0.2">
      <c r="P195362" s="223"/>
      <c r="Q195362" s="223"/>
      <c r="R195362" s="223"/>
    </row>
    <row r="195408" spans="16:18" x14ac:dyDescent="0.2">
      <c r="P195408" s="223"/>
      <c r="Q195408" s="223"/>
      <c r="R195408" s="223"/>
    </row>
    <row r="195454" spans="16:18" x14ac:dyDescent="0.2">
      <c r="P195454" s="223"/>
      <c r="Q195454" s="223"/>
      <c r="R195454" s="223"/>
    </row>
    <row r="195500" spans="16:18" x14ac:dyDescent="0.2">
      <c r="P195500" s="223"/>
      <c r="Q195500" s="223"/>
      <c r="R195500" s="223"/>
    </row>
    <row r="195546" spans="16:18" x14ac:dyDescent="0.2">
      <c r="P195546" s="223"/>
      <c r="Q195546" s="223"/>
      <c r="R195546" s="223"/>
    </row>
    <row r="195592" spans="16:18" x14ac:dyDescent="0.2">
      <c r="P195592" s="223"/>
      <c r="Q195592" s="223"/>
      <c r="R195592" s="223"/>
    </row>
    <row r="195638" spans="16:18" x14ac:dyDescent="0.2">
      <c r="P195638" s="223"/>
      <c r="Q195638" s="223"/>
      <c r="R195638" s="223"/>
    </row>
    <row r="195684" spans="16:18" x14ac:dyDescent="0.2">
      <c r="P195684" s="223"/>
      <c r="Q195684" s="223"/>
      <c r="R195684" s="223"/>
    </row>
    <row r="195730" spans="16:18" x14ac:dyDescent="0.2">
      <c r="P195730" s="223"/>
      <c r="Q195730" s="223"/>
      <c r="R195730" s="223"/>
    </row>
    <row r="195776" spans="16:18" x14ac:dyDescent="0.2">
      <c r="P195776" s="223"/>
      <c r="Q195776" s="223"/>
      <c r="R195776" s="223"/>
    </row>
    <row r="195822" spans="16:18" x14ac:dyDescent="0.2">
      <c r="P195822" s="223"/>
      <c r="Q195822" s="223"/>
      <c r="R195822" s="223"/>
    </row>
    <row r="195868" spans="16:18" x14ac:dyDescent="0.2">
      <c r="P195868" s="223"/>
      <c r="Q195868" s="223"/>
      <c r="R195868" s="223"/>
    </row>
    <row r="195914" spans="16:18" x14ac:dyDescent="0.2">
      <c r="P195914" s="223"/>
      <c r="Q195914" s="223"/>
      <c r="R195914" s="223"/>
    </row>
    <row r="195960" spans="16:18" x14ac:dyDescent="0.2">
      <c r="P195960" s="223"/>
      <c r="Q195960" s="223"/>
      <c r="R195960" s="223"/>
    </row>
    <row r="196006" spans="16:18" x14ac:dyDescent="0.2">
      <c r="P196006" s="223"/>
      <c r="Q196006" s="223"/>
      <c r="R196006" s="223"/>
    </row>
    <row r="196052" spans="16:18" x14ac:dyDescent="0.2">
      <c r="P196052" s="223"/>
      <c r="Q196052" s="223"/>
      <c r="R196052" s="223"/>
    </row>
    <row r="196098" spans="16:18" x14ac:dyDescent="0.2">
      <c r="P196098" s="223"/>
      <c r="Q196098" s="223"/>
      <c r="R196098" s="223"/>
    </row>
    <row r="196144" spans="16:18" x14ac:dyDescent="0.2">
      <c r="P196144" s="223"/>
      <c r="Q196144" s="223"/>
      <c r="R196144" s="223"/>
    </row>
    <row r="196190" spans="16:18" x14ac:dyDescent="0.2">
      <c r="P196190" s="223"/>
      <c r="Q196190" s="223"/>
      <c r="R196190" s="223"/>
    </row>
    <row r="196236" spans="16:18" x14ac:dyDescent="0.2">
      <c r="P196236" s="223"/>
      <c r="Q196236" s="223"/>
      <c r="R196236" s="223"/>
    </row>
    <row r="196282" spans="16:18" x14ac:dyDescent="0.2">
      <c r="P196282" s="223"/>
      <c r="Q196282" s="223"/>
      <c r="R196282" s="223"/>
    </row>
    <row r="196328" spans="16:18" x14ac:dyDescent="0.2">
      <c r="P196328" s="223"/>
      <c r="Q196328" s="223"/>
      <c r="R196328" s="223"/>
    </row>
    <row r="196374" spans="16:18" x14ac:dyDescent="0.2">
      <c r="P196374" s="223"/>
      <c r="Q196374" s="223"/>
      <c r="R196374" s="223"/>
    </row>
    <row r="196420" spans="16:18" x14ac:dyDescent="0.2">
      <c r="P196420" s="223"/>
      <c r="Q196420" s="223"/>
      <c r="R196420" s="223"/>
    </row>
    <row r="196466" spans="16:18" x14ac:dyDescent="0.2">
      <c r="P196466" s="223"/>
      <c r="Q196466" s="223"/>
      <c r="R196466" s="223"/>
    </row>
    <row r="196512" spans="16:18" x14ac:dyDescent="0.2">
      <c r="P196512" s="223"/>
      <c r="Q196512" s="223"/>
      <c r="R196512" s="223"/>
    </row>
    <row r="196558" spans="16:18" x14ac:dyDescent="0.2">
      <c r="P196558" s="223"/>
      <c r="Q196558" s="223"/>
      <c r="R196558" s="223"/>
    </row>
    <row r="196604" spans="16:18" x14ac:dyDescent="0.2">
      <c r="P196604" s="223"/>
      <c r="Q196604" s="223"/>
      <c r="R196604" s="223"/>
    </row>
    <row r="196650" spans="16:18" x14ac:dyDescent="0.2">
      <c r="P196650" s="223"/>
      <c r="Q196650" s="223"/>
      <c r="R196650" s="223"/>
    </row>
    <row r="196696" spans="16:18" x14ac:dyDescent="0.2">
      <c r="P196696" s="223"/>
      <c r="Q196696" s="223"/>
      <c r="R196696" s="223"/>
    </row>
    <row r="196742" spans="16:18" x14ac:dyDescent="0.2">
      <c r="P196742" s="223"/>
      <c r="Q196742" s="223"/>
      <c r="R196742" s="223"/>
    </row>
    <row r="196788" spans="16:18" x14ac:dyDescent="0.2">
      <c r="P196788" s="223"/>
      <c r="Q196788" s="223"/>
      <c r="R196788" s="223"/>
    </row>
    <row r="196834" spans="16:18" x14ac:dyDescent="0.2">
      <c r="P196834" s="223"/>
      <c r="Q196834" s="223"/>
      <c r="R196834" s="223"/>
    </row>
    <row r="196880" spans="16:18" x14ac:dyDescent="0.2">
      <c r="P196880" s="223"/>
      <c r="Q196880" s="223"/>
      <c r="R196880" s="223"/>
    </row>
    <row r="196926" spans="16:18" x14ac:dyDescent="0.2">
      <c r="P196926" s="223"/>
      <c r="Q196926" s="223"/>
      <c r="R196926" s="223"/>
    </row>
    <row r="196972" spans="16:18" x14ac:dyDescent="0.2">
      <c r="P196972" s="223"/>
      <c r="Q196972" s="223"/>
      <c r="R196972" s="223"/>
    </row>
    <row r="197018" spans="16:18" x14ac:dyDescent="0.2">
      <c r="P197018" s="223"/>
      <c r="Q197018" s="223"/>
      <c r="R197018" s="223"/>
    </row>
    <row r="197064" spans="16:18" x14ac:dyDescent="0.2">
      <c r="P197064" s="223"/>
      <c r="Q197064" s="223"/>
      <c r="R197064" s="223"/>
    </row>
    <row r="197110" spans="16:18" x14ac:dyDescent="0.2">
      <c r="P197110" s="223"/>
      <c r="Q197110" s="223"/>
      <c r="R197110" s="223"/>
    </row>
    <row r="197156" spans="16:18" x14ac:dyDescent="0.2">
      <c r="P197156" s="223"/>
      <c r="Q197156" s="223"/>
      <c r="R197156" s="223"/>
    </row>
    <row r="197202" spans="16:18" x14ac:dyDescent="0.2">
      <c r="P197202" s="223"/>
      <c r="Q197202" s="223"/>
      <c r="R197202" s="223"/>
    </row>
    <row r="197248" spans="16:18" x14ac:dyDescent="0.2">
      <c r="P197248" s="223"/>
      <c r="Q197248" s="223"/>
      <c r="R197248" s="223"/>
    </row>
    <row r="197294" spans="16:18" x14ac:dyDescent="0.2">
      <c r="P197294" s="223"/>
      <c r="Q197294" s="223"/>
      <c r="R197294" s="223"/>
    </row>
    <row r="197340" spans="16:18" x14ac:dyDescent="0.2">
      <c r="P197340" s="223"/>
      <c r="Q197340" s="223"/>
      <c r="R197340" s="223"/>
    </row>
    <row r="197386" spans="16:18" x14ac:dyDescent="0.2">
      <c r="P197386" s="223"/>
      <c r="Q197386" s="223"/>
      <c r="R197386" s="223"/>
    </row>
    <row r="197432" spans="16:18" x14ac:dyDescent="0.2">
      <c r="P197432" s="223"/>
      <c r="Q197432" s="223"/>
      <c r="R197432" s="223"/>
    </row>
    <row r="197478" spans="16:18" x14ac:dyDescent="0.2">
      <c r="P197478" s="223"/>
      <c r="Q197478" s="223"/>
      <c r="R197478" s="223"/>
    </row>
    <row r="197524" spans="16:18" x14ac:dyDescent="0.2">
      <c r="P197524" s="223"/>
      <c r="Q197524" s="223"/>
      <c r="R197524" s="223"/>
    </row>
    <row r="197570" spans="16:18" x14ac:dyDescent="0.2">
      <c r="P197570" s="223"/>
      <c r="Q197570" s="223"/>
      <c r="R197570" s="223"/>
    </row>
    <row r="197616" spans="16:18" x14ac:dyDescent="0.2">
      <c r="P197616" s="223"/>
      <c r="Q197616" s="223"/>
      <c r="R197616" s="223"/>
    </row>
    <row r="197662" spans="16:18" x14ac:dyDescent="0.2">
      <c r="P197662" s="223"/>
      <c r="Q197662" s="223"/>
      <c r="R197662" s="223"/>
    </row>
    <row r="197708" spans="16:18" x14ac:dyDescent="0.2">
      <c r="P197708" s="223"/>
      <c r="Q197708" s="223"/>
      <c r="R197708" s="223"/>
    </row>
    <row r="197754" spans="16:18" x14ac:dyDescent="0.2">
      <c r="P197754" s="223"/>
      <c r="Q197754" s="223"/>
      <c r="R197754" s="223"/>
    </row>
    <row r="197800" spans="16:18" x14ac:dyDescent="0.2">
      <c r="P197800" s="223"/>
      <c r="Q197800" s="223"/>
      <c r="R197800" s="223"/>
    </row>
    <row r="197846" spans="16:18" x14ac:dyDescent="0.2">
      <c r="P197846" s="223"/>
      <c r="Q197846" s="223"/>
      <c r="R197846" s="223"/>
    </row>
    <row r="197892" spans="16:18" x14ac:dyDescent="0.2">
      <c r="P197892" s="223"/>
      <c r="Q197892" s="223"/>
      <c r="R197892" s="223"/>
    </row>
    <row r="197938" spans="16:18" x14ac:dyDescent="0.2">
      <c r="P197938" s="223"/>
      <c r="Q197938" s="223"/>
      <c r="R197938" s="223"/>
    </row>
    <row r="197984" spans="16:18" x14ac:dyDescent="0.2">
      <c r="P197984" s="223"/>
      <c r="Q197984" s="223"/>
      <c r="R197984" s="223"/>
    </row>
    <row r="198030" spans="16:18" x14ac:dyDescent="0.2">
      <c r="P198030" s="223"/>
      <c r="Q198030" s="223"/>
      <c r="R198030" s="223"/>
    </row>
    <row r="198076" spans="16:18" x14ac:dyDescent="0.2">
      <c r="P198076" s="223"/>
      <c r="Q198076" s="223"/>
      <c r="R198076" s="223"/>
    </row>
    <row r="198122" spans="16:18" x14ac:dyDescent="0.2">
      <c r="P198122" s="223"/>
      <c r="Q198122" s="223"/>
      <c r="R198122" s="223"/>
    </row>
    <row r="198168" spans="16:18" x14ac:dyDescent="0.2">
      <c r="P198168" s="223"/>
      <c r="Q198168" s="223"/>
      <c r="R198168" s="223"/>
    </row>
    <row r="198214" spans="16:18" x14ac:dyDescent="0.2">
      <c r="P198214" s="223"/>
      <c r="Q198214" s="223"/>
      <c r="R198214" s="223"/>
    </row>
    <row r="198260" spans="16:18" x14ac:dyDescent="0.2">
      <c r="P198260" s="223"/>
      <c r="Q198260" s="223"/>
      <c r="R198260" s="223"/>
    </row>
    <row r="198306" spans="16:18" x14ac:dyDescent="0.2">
      <c r="P198306" s="223"/>
      <c r="Q198306" s="223"/>
      <c r="R198306" s="223"/>
    </row>
    <row r="198352" spans="16:18" x14ac:dyDescent="0.2">
      <c r="P198352" s="223"/>
      <c r="Q198352" s="223"/>
      <c r="R198352" s="223"/>
    </row>
    <row r="198398" spans="16:18" x14ac:dyDescent="0.2">
      <c r="P198398" s="223"/>
      <c r="Q198398" s="223"/>
      <c r="R198398" s="223"/>
    </row>
    <row r="198444" spans="16:18" x14ac:dyDescent="0.2">
      <c r="P198444" s="223"/>
      <c r="Q198444" s="223"/>
      <c r="R198444" s="223"/>
    </row>
    <row r="198490" spans="16:18" x14ac:dyDescent="0.2">
      <c r="P198490" s="223"/>
      <c r="Q198490" s="223"/>
      <c r="R198490" s="223"/>
    </row>
    <row r="198536" spans="16:18" x14ac:dyDescent="0.2">
      <c r="P198536" s="223"/>
      <c r="Q198536" s="223"/>
      <c r="R198536" s="223"/>
    </row>
    <row r="198582" spans="16:18" x14ac:dyDescent="0.2">
      <c r="P198582" s="223"/>
      <c r="Q198582" s="223"/>
      <c r="R198582" s="223"/>
    </row>
    <row r="198628" spans="16:18" x14ac:dyDescent="0.2">
      <c r="P198628" s="223"/>
      <c r="Q198628" s="223"/>
      <c r="R198628" s="223"/>
    </row>
    <row r="198674" spans="16:18" x14ac:dyDescent="0.2">
      <c r="P198674" s="223"/>
      <c r="Q198674" s="223"/>
      <c r="R198674" s="223"/>
    </row>
    <row r="198720" spans="16:18" x14ac:dyDescent="0.2">
      <c r="P198720" s="223"/>
      <c r="Q198720" s="223"/>
      <c r="R198720" s="223"/>
    </row>
    <row r="198766" spans="16:18" x14ac:dyDescent="0.2">
      <c r="P198766" s="223"/>
      <c r="Q198766" s="223"/>
      <c r="R198766" s="223"/>
    </row>
    <row r="198812" spans="16:18" x14ac:dyDescent="0.2">
      <c r="P198812" s="223"/>
      <c r="Q198812" s="223"/>
      <c r="R198812" s="223"/>
    </row>
    <row r="198858" spans="16:18" x14ac:dyDescent="0.2">
      <c r="P198858" s="223"/>
      <c r="Q198858" s="223"/>
      <c r="R198858" s="223"/>
    </row>
    <row r="198904" spans="16:18" x14ac:dyDescent="0.2">
      <c r="P198904" s="223"/>
      <c r="Q198904" s="223"/>
      <c r="R198904" s="223"/>
    </row>
    <row r="198950" spans="16:18" x14ac:dyDescent="0.2">
      <c r="P198950" s="223"/>
      <c r="Q198950" s="223"/>
      <c r="R198950" s="223"/>
    </row>
    <row r="198996" spans="16:18" x14ac:dyDescent="0.2">
      <c r="P198996" s="223"/>
      <c r="Q198996" s="223"/>
      <c r="R198996" s="223"/>
    </row>
    <row r="199042" spans="16:18" x14ac:dyDescent="0.2">
      <c r="P199042" s="223"/>
      <c r="Q199042" s="223"/>
      <c r="R199042" s="223"/>
    </row>
    <row r="199088" spans="16:18" x14ac:dyDescent="0.2">
      <c r="P199088" s="223"/>
      <c r="Q199088" s="223"/>
      <c r="R199088" s="223"/>
    </row>
    <row r="199134" spans="16:18" x14ac:dyDescent="0.2">
      <c r="P199134" s="223"/>
      <c r="Q199134" s="223"/>
      <c r="R199134" s="223"/>
    </row>
    <row r="199180" spans="16:18" x14ac:dyDescent="0.2">
      <c r="P199180" s="223"/>
      <c r="Q199180" s="223"/>
      <c r="R199180" s="223"/>
    </row>
    <row r="199226" spans="16:18" x14ac:dyDescent="0.2">
      <c r="P199226" s="223"/>
      <c r="Q199226" s="223"/>
      <c r="R199226" s="223"/>
    </row>
    <row r="199272" spans="16:18" x14ac:dyDescent="0.2">
      <c r="P199272" s="223"/>
      <c r="Q199272" s="223"/>
      <c r="R199272" s="223"/>
    </row>
    <row r="199318" spans="16:18" x14ac:dyDescent="0.2">
      <c r="P199318" s="223"/>
      <c r="Q199318" s="223"/>
      <c r="R199318" s="223"/>
    </row>
    <row r="199364" spans="16:18" x14ac:dyDescent="0.2">
      <c r="P199364" s="223"/>
      <c r="Q199364" s="223"/>
      <c r="R199364" s="223"/>
    </row>
    <row r="199410" spans="16:18" x14ac:dyDescent="0.2">
      <c r="P199410" s="223"/>
      <c r="Q199410" s="223"/>
      <c r="R199410" s="223"/>
    </row>
    <row r="199456" spans="16:18" x14ac:dyDescent="0.2">
      <c r="P199456" s="223"/>
      <c r="Q199456" s="223"/>
      <c r="R199456" s="223"/>
    </row>
    <row r="199502" spans="16:18" x14ac:dyDescent="0.2">
      <c r="P199502" s="223"/>
      <c r="Q199502" s="223"/>
      <c r="R199502" s="223"/>
    </row>
    <row r="199548" spans="16:18" x14ac:dyDescent="0.2">
      <c r="P199548" s="223"/>
      <c r="Q199548" s="223"/>
      <c r="R199548" s="223"/>
    </row>
    <row r="199594" spans="16:18" x14ac:dyDescent="0.2">
      <c r="P199594" s="223"/>
      <c r="Q199594" s="223"/>
      <c r="R199594" s="223"/>
    </row>
    <row r="199640" spans="16:18" x14ac:dyDescent="0.2">
      <c r="P199640" s="223"/>
      <c r="Q199640" s="223"/>
      <c r="R199640" s="223"/>
    </row>
    <row r="199686" spans="16:18" x14ac:dyDescent="0.2">
      <c r="P199686" s="223"/>
      <c r="Q199686" s="223"/>
      <c r="R199686" s="223"/>
    </row>
    <row r="199732" spans="16:18" x14ac:dyDescent="0.2">
      <c r="P199732" s="223"/>
      <c r="Q199732" s="223"/>
      <c r="R199732" s="223"/>
    </row>
    <row r="199778" spans="16:18" x14ac:dyDescent="0.2">
      <c r="P199778" s="223"/>
      <c r="Q199778" s="223"/>
      <c r="R199778" s="223"/>
    </row>
    <row r="199824" spans="16:18" x14ac:dyDescent="0.2">
      <c r="P199824" s="223"/>
      <c r="Q199824" s="223"/>
      <c r="R199824" s="223"/>
    </row>
    <row r="199870" spans="16:18" x14ac:dyDescent="0.2">
      <c r="P199870" s="223"/>
      <c r="Q199870" s="223"/>
      <c r="R199870" s="223"/>
    </row>
    <row r="199916" spans="16:18" x14ac:dyDescent="0.2">
      <c r="P199916" s="223"/>
      <c r="Q199916" s="223"/>
      <c r="R199916" s="223"/>
    </row>
    <row r="199962" spans="16:18" x14ac:dyDescent="0.2">
      <c r="P199962" s="223"/>
      <c r="Q199962" s="223"/>
      <c r="R199962" s="223"/>
    </row>
    <row r="200008" spans="16:18" x14ac:dyDescent="0.2">
      <c r="P200008" s="223"/>
      <c r="Q200008" s="223"/>
      <c r="R200008" s="223"/>
    </row>
    <row r="200054" spans="16:18" x14ac:dyDescent="0.2">
      <c r="P200054" s="223"/>
      <c r="Q200054" s="223"/>
      <c r="R200054" s="223"/>
    </row>
    <row r="200100" spans="16:18" x14ac:dyDescent="0.2">
      <c r="P200100" s="223"/>
      <c r="Q200100" s="223"/>
      <c r="R200100" s="223"/>
    </row>
    <row r="200146" spans="16:18" x14ac:dyDescent="0.2">
      <c r="P200146" s="223"/>
      <c r="Q200146" s="223"/>
      <c r="R200146" s="223"/>
    </row>
    <row r="200192" spans="16:18" x14ac:dyDescent="0.2">
      <c r="P200192" s="223"/>
      <c r="Q200192" s="223"/>
      <c r="R200192" s="223"/>
    </row>
    <row r="200238" spans="16:18" x14ac:dyDescent="0.2">
      <c r="P200238" s="223"/>
      <c r="Q200238" s="223"/>
      <c r="R200238" s="223"/>
    </row>
    <row r="200284" spans="16:18" x14ac:dyDescent="0.2">
      <c r="P200284" s="223"/>
      <c r="Q200284" s="223"/>
      <c r="R200284" s="223"/>
    </row>
    <row r="200330" spans="16:18" x14ac:dyDescent="0.2">
      <c r="P200330" s="223"/>
      <c r="Q200330" s="223"/>
      <c r="R200330" s="223"/>
    </row>
    <row r="200376" spans="16:18" x14ac:dyDescent="0.2">
      <c r="P200376" s="223"/>
      <c r="Q200376" s="223"/>
      <c r="R200376" s="223"/>
    </row>
    <row r="200422" spans="16:18" x14ac:dyDescent="0.2">
      <c r="P200422" s="223"/>
      <c r="Q200422" s="223"/>
      <c r="R200422" s="223"/>
    </row>
    <row r="200468" spans="16:18" x14ac:dyDescent="0.2">
      <c r="P200468" s="223"/>
      <c r="Q200468" s="223"/>
      <c r="R200468" s="223"/>
    </row>
    <row r="200514" spans="16:18" x14ac:dyDescent="0.2">
      <c r="P200514" s="223"/>
      <c r="Q200514" s="223"/>
      <c r="R200514" s="223"/>
    </row>
    <row r="200560" spans="16:18" x14ac:dyDescent="0.2">
      <c r="P200560" s="223"/>
      <c r="Q200560" s="223"/>
      <c r="R200560" s="223"/>
    </row>
    <row r="200606" spans="16:18" x14ac:dyDescent="0.2">
      <c r="P200606" s="223"/>
      <c r="Q200606" s="223"/>
      <c r="R200606" s="223"/>
    </row>
    <row r="200652" spans="16:18" x14ac:dyDescent="0.2">
      <c r="P200652" s="223"/>
      <c r="Q200652" s="223"/>
      <c r="R200652" s="223"/>
    </row>
    <row r="200698" spans="16:18" x14ac:dyDescent="0.2">
      <c r="P200698" s="223"/>
      <c r="Q200698" s="223"/>
      <c r="R200698" s="223"/>
    </row>
    <row r="200744" spans="16:18" x14ac:dyDescent="0.2">
      <c r="P200744" s="223"/>
      <c r="Q200744" s="223"/>
      <c r="R200744" s="223"/>
    </row>
    <row r="200790" spans="16:18" x14ac:dyDescent="0.2">
      <c r="P200790" s="223"/>
      <c r="Q200790" s="223"/>
      <c r="R200790" s="223"/>
    </row>
    <row r="200836" spans="16:18" x14ac:dyDescent="0.2">
      <c r="P200836" s="223"/>
      <c r="Q200836" s="223"/>
      <c r="R200836" s="223"/>
    </row>
    <row r="200882" spans="16:18" x14ac:dyDescent="0.2">
      <c r="P200882" s="223"/>
      <c r="Q200882" s="223"/>
      <c r="R200882" s="223"/>
    </row>
    <row r="200928" spans="16:18" x14ac:dyDescent="0.2">
      <c r="P200928" s="223"/>
      <c r="Q200928" s="223"/>
      <c r="R200928" s="223"/>
    </row>
    <row r="200974" spans="16:18" x14ac:dyDescent="0.2">
      <c r="P200974" s="223"/>
      <c r="Q200974" s="223"/>
      <c r="R200974" s="223"/>
    </row>
    <row r="201020" spans="16:18" x14ac:dyDescent="0.2">
      <c r="P201020" s="223"/>
      <c r="Q201020" s="223"/>
      <c r="R201020" s="223"/>
    </row>
    <row r="201066" spans="16:18" x14ac:dyDescent="0.2">
      <c r="P201066" s="223"/>
      <c r="Q201066" s="223"/>
      <c r="R201066" s="223"/>
    </row>
    <row r="201112" spans="16:18" x14ac:dyDescent="0.2">
      <c r="P201112" s="223"/>
      <c r="Q201112" s="223"/>
      <c r="R201112" s="223"/>
    </row>
    <row r="201158" spans="16:18" x14ac:dyDescent="0.2">
      <c r="P201158" s="223"/>
      <c r="Q201158" s="223"/>
      <c r="R201158" s="223"/>
    </row>
    <row r="201204" spans="16:18" x14ac:dyDescent="0.2">
      <c r="P201204" s="223"/>
      <c r="Q201204" s="223"/>
      <c r="R201204" s="223"/>
    </row>
    <row r="201250" spans="16:18" x14ac:dyDescent="0.2">
      <c r="P201250" s="223"/>
      <c r="Q201250" s="223"/>
      <c r="R201250" s="223"/>
    </row>
    <row r="201296" spans="16:18" x14ac:dyDescent="0.2">
      <c r="P201296" s="223"/>
      <c r="Q201296" s="223"/>
      <c r="R201296" s="223"/>
    </row>
    <row r="201342" spans="16:18" x14ac:dyDescent="0.2">
      <c r="P201342" s="223"/>
      <c r="Q201342" s="223"/>
      <c r="R201342" s="223"/>
    </row>
    <row r="201388" spans="16:18" x14ac:dyDescent="0.2">
      <c r="P201388" s="223"/>
      <c r="Q201388" s="223"/>
      <c r="R201388" s="223"/>
    </row>
    <row r="201434" spans="16:18" x14ac:dyDescent="0.2">
      <c r="P201434" s="223"/>
      <c r="Q201434" s="223"/>
      <c r="R201434" s="223"/>
    </row>
    <row r="201480" spans="16:18" x14ac:dyDescent="0.2">
      <c r="P201480" s="223"/>
      <c r="Q201480" s="223"/>
      <c r="R201480" s="223"/>
    </row>
    <row r="201526" spans="16:18" x14ac:dyDescent="0.2">
      <c r="P201526" s="223"/>
      <c r="Q201526" s="223"/>
      <c r="R201526" s="223"/>
    </row>
    <row r="201572" spans="16:18" x14ac:dyDescent="0.2">
      <c r="P201572" s="223"/>
      <c r="Q201572" s="223"/>
      <c r="R201572" s="223"/>
    </row>
    <row r="201618" spans="16:18" x14ac:dyDescent="0.2">
      <c r="P201618" s="223"/>
      <c r="Q201618" s="223"/>
      <c r="R201618" s="223"/>
    </row>
    <row r="201664" spans="16:18" x14ac:dyDescent="0.2">
      <c r="P201664" s="223"/>
      <c r="Q201664" s="223"/>
      <c r="R201664" s="223"/>
    </row>
    <row r="201710" spans="16:18" x14ac:dyDescent="0.2">
      <c r="P201710" s="223"/>
      <c r="Q201710" s="223"/>
      <c r="R201710" s="223"/>
    </row>
    <row r="201756" spans="16:18" x14ac:dyDescent="0.2">
      <c r="P201756" s="223"/>
      <c r="Q201756" s="223"/>
      <c r="R201756" s="223"/>
    </row>
    <row r="201802" spans="16:18" x14ac:dyDescent="0.2">
      <c r="P201802" s="223"/>
      <c r="Q201802" s="223"/>
      <c r="R201802" s="223"/>
    </row>
    <row r="201848" spans="16:18" x14ac:dyDescent="0.2">
      <c r="P201848" s="223"/>
      <c r="Q201848" s="223"/>
      <c r="R201848" s="223"/>
    </row>
    <row r="201894" spans="16:18" x14ac:dyDescent="0.2">
      <c r="P201894" s="223"/>
      <c r="Q201894" s="223"/>
      <c r="R201894" s="223"/>
    </row>
    <row r="201940" spans="16:18" x14ac:dyDescent="0.2">
      <c r="P201940" s="223"/>
      <c r="Q201940" s="223"/>
      <c r="R201940" s="223"/>
    </row>
    <row r="201986" spans="16:18" x14ac:dyDescent="0.2">
      <c r="P201986" s="223"/>
      <c r="Q201986" s="223"/>
      <c r="R201986" s="223"/>
    </row>
    <row r="202032" spans="16:18" x14ac:dyDescent="0.2">
      <c r="P202032" s="223"/>
      <c r="Q202032" s="223"/>
      <c r="R202032" s="223"/>
    </row>
    <row r="202078" spans="16:18" x14ac:dyDescent="0.2">
      <c r="P202078" s="223"/>
      <c r="Q202078" s="223"/>
      <c r="R202078" s="223"/>
    </row>
    <row r="202124" spans="16:18" x14ac:dyDescent="0.2">
      <c r="P202124" s="223"/>
      <c r="Q202124" s="223"/>
      <c r="R202124" s="223"/>
    </row>
    <row r="202170" spans="16:18" x14ac:dyDescent="0.2">
      <c r="P202170" s="223"/>
      <c r="Q202170" s="223"/>
      <c r="R202170" s="223"/>
    </row>
    <row r="202216" spans="16:18" x14ac:dyDescent="0.2">
      <c r="P202216" s="223"/>
      <c r="Q202216" s="223"/>
      <c r="R202216" s="223"/>
    </row>
    <row r="202262" spans="16:18" x14ac:dyDescent="0.2">
      <c r="P202262" s="223"/>
      <c r="Q202262" s="223"/>
      <c r="R202262" s="223"/>
    </row>
    <row r="202308" spans="16:18" x14ac:dyDescent="0.2">
      <c r="P202308" s="223"/>
      <c r="Q202308" s="223"/>
      <c r="R202308" s="223"/>
    </row>
    <row r="202354" spans="16:18" x14ac:dyDescent="0.2">
      <c r="P202354" s="223"/>
      <c r="Q202354" s="223"/>
      <c r="R202354" s="223"/>
    </row>
    <row r="202400" spans="16:18" x14ac:dyDescent="0.2">
      <c r="P202400" s="223"/>
      <c r="Q202400" s="223"/>
      <c r="R202400" s="223"/>
    </row>
    <row r="202446" spans="16:18" x14ac:dyDescent="0.2">
      <c r="P202446" s="223"/>
      <c r="Q202446" s="223"/>
      <c r="R202446" s="223"/>
    </row>
    <row r="202492" spans="16:18" x14ac:dyDescent="0.2">
      <c r="P202492" s="223"/>
      <c r="Q202492" s="223"/>
      <c r="R202492" s="223"/>
    </row>
    <row r="202538" spans="16:18" x14ac:dyDescent="0.2">
      <c r="P202538" s="223"/>
      <c r="Q202538" s="223"/>
      <c r="R202538" s="223"/>
    </row>
    <row r="202584" spans="16:18" x14ac:dyDescent="0.2">
      <c r="P202584" s="223"/>
      <c r="Q202584" s="223"/>
      <c r="R202584" s="223"/>
    </row>
    <row r="202630" spans="16:18" x14ac:dyDescent="0.2">
      <c r="P202630" s="223"/>
      <c r="Q202630" s="223"/>
      <c r="R202630" s="223"/>
    </row>
    <row r="202676" spans="16:18" x14ac:dyDescent="0.2">
      <c r="P202676" s="223"/>
      <c r="Q202676" s="223"/>
      <c r="R202676" s="223"/>
    </row>
    <row r="202722" spans="16:18" x14ac:dyDescent="0.2">
      <c r="P202722" s="223"/>
      <c r="Q202722" s="223"/>
      <c r="R202722" s="223"/>
    </row>
    <row r="202768" spans="16:18" x14ac:dyDescent="0.2">
      <c r="P202768" s="223"/>
      <c r="Q202768" s="223"/>
      <c r="R202768" s="223"/>
    </row>
    <row r="202814" spans="16:18" x14ac:dyDescent="0.2">
      <c r="P202814" s="223"/>
      <c r="Q202814" s="223"/>
      <c r="R202814" s="223"/>
    </row>
    <row r="202860" spans="16:18" x14ac:dyDescent="0.2">
      <c r="P202860" s="223"/>
      <c r="Q202860" s="223"/>
      <c r="R202860" s="223"/>
    </row>
    <row r="202906" spans="16:18" x14ac:dyDescent="0.2">
      <c r="P202906" s="223"/>
      <c r="Q202906" s="223"/>
      <c r="R202906" s="223"/>
    </row>
    <row r="202952" spans="16:18" x14ac:dyDescent="0.2">
      <c r="P202952" s="223"/>
      <c r="Q202952" s="223"/>
      <c r="R202952" s="223"/>
    </row>
    <row r="202998" spans="16:18" x14ac:dyDescent="0.2">
      <c r="P202998" s="223"/>
      <c r="Q202998" s="223"/>
      <c r="R202998" s="223"/>
    </row>
    <row r="203044" spans="16:18" x14ac:dyDescent="0.2">
      <c r="P203044" s="223"/>
      <c r="Q203044" s="223"/>
      <c r="R203044" s="223"/>
    </row>
    <row r="203090" spans="16:18" x14ac:dyDescent="0.2">
      <c r="P203090" s="223"/>
      <c r="Q203090" s="223"/>
      <c r="R203090" s="223"/>
    </row>
    <row r="203136" spans="16:18" x14ac:dyDescent="0.2">
      <c r="P203136" s="223"/>
      <c r="Q203136" s="223"/>
      <c r="R203136" s="223"/>
    </row>
    <row r="203182" spans="16:18" x14ac:dyDescent="0.2">
      <c r="P203182" s="223"/>
      <c r="Q203182" s="223"/>
      <c r="R203182" s="223"/>
    </row>
    <row r="203228" spans="16:18" x14ac:dyDescent="0.2">
      <c r="P203228" s="223"/>
      <c r="Q203228" s="223"/>
      <c r="R203228" s="223"/>
    </row>
    <row r="203274" spans="16:18" x14ac:dyDescent="0.2">
      <c r="P203274" s="223"/>
      <c r="Q203274" s="223"/>
      <c r="R203274" s="223"/>
    </row>
    <row r="203320" spans="16:18" x14ac:dyDescent="0.2">
      <c r="P203320" s="223"/>
      <c r="Q203320" s="223"/>
      <c r="R203320" s="223"/>
    </row>
    <row r="203366" spans="16:18" x14ac:dyDescent="0.2">
      <c r="P203366" s="223"/>
      <c r="Q203366" s="223"/>
      <c r="R203366" s="223"/>
    </row>
    <row r="203412" spans="16:18" x14ac:dyDescent="0.2">
      <c r="P203412" s="223"/>
      <c r="Q203412" s="223"/>
      <c r="R203412" s="223"/>
    </row>
    <row r="203458" spans="16:18" x14ac:dyDescent="0.2">
      <c r="P203458" s="223"/>
      <c r="Q203458" s="223"/>
      <c r="R203458" s="223"/>
    </row>
    <row r="203504" spans="16:18" x14ac:dyDescent="0.2">
      <c r="P203504" s="223"/>
      <c r="Q203504" s="223"/>
      <c r="R203504" s="223"/>
    </row>
    <row r="203550" spans="16:18" x14ac:dyDescent="0.2">
      <c r="P203550" s="223"/>
      <c r="Q203550" s="223"/>
      <c r="R203550" s="223"/>
    </row>
    <row r="203596" spans="16:18" x14ac:dyDescent="0.2">
      <c r="P203596" s="223"/>
      <c r="Q203596" s="223"/>
      <c r="R203596" s="223"/>
    </row>
    <row r="203642" spans="16:18" x14ac:dyDescent="0.2">
      <c r="P203642" s="223"/>
      <c r="Q203642" s="223"/>
      <c r="R203642" s="223"/>
    </row>
    <row r="203688" spans="16:18" x14ac:dyDescent="0.2">
      <c r="P203688" s="223"/>
      <c r="Q203688" s="223"/>
      <c r="R203688" s="223"/>
    </row>
    <row r="203734" spans="16:18" x14ac:dyDescent="0.2">
      <c r="P203734" s="223"/>
      <c r="Q203734" s="223"/>
      <c r="R203734" s="223"/>
    </row>
    <row r="203780" spans="16:18" x14ac:dyDescent="0.2">
      <c r="P203780" s="223"/>
      <c r="Q203780" s="223"/>
      <c r="R203780" s="223"/>
    </row>
    <row r="203826" spans="16:18" x14ac:dyDescent="0.2">
      <c r="P203826" s="223"/>
      <c r="Q203826" s="223"/>
      <c r="R203826" s="223"/>
    </row>
    <row r="203872" spans="16:18" x14ac:dyDescent="0.2">
      <c r="P203872" s="223"/>
      <c r="Q203872" s="223"/>
      <c r="R203872" s="223"/>
    </row>
    <row r="203918" spans="16:18" x14ac:dyDescent="0.2">
      <c r="P203918" s="223"/>
      <c r="Q203918" s="223"/>
      <c r="R203918" s="223"/>
    </row>
    <row r="203964" spans="16:18" x14ac:dyDescent="0.2">
      <c r="P203964" s="223"/>
      <c r="Q203964" s="223"/>
      <c r="R203964" s="223"/>
    </row>
    <row r="204010" spans="16:18" x14ac:dyDescent="0.2">
      <c r="P204010" s="223"/>
      <c r="Q204010" s="223"/>
      <c r="R204010" s="223"/>
    </row>
    <row r="204056" spans="16:18" x14ac:dyDescent="0.2">
      <c r="P204056" s="223"/>
      <c r="Q204056" s="223"/>
      <c r="R204056" s="223"/>
    </row>
    <row r="204102" spans="16:18" x14ac:dyDescent="0.2">
      <c r="P204102" s="223"/>
      <c r="Q204102" s="223"/>
      <c r="R204102" s="223"/>
    </row>
    <row r="204148" spans="16:18" x14ac:dyDescent="0.2">
      <c r="P204148" s="223"/>
      <c r="Q204148" s="223"/>
      <c r="R204148" s="223"/>
    </row>
    <row r="204194" spans="16:18" x14ac:dyDescent="0.2">
      <c r="P204194" s="223"/>
      <c r="Q204194" s="223"/>
      <c r="R204194" s="223"/>
    </row>
    <row r="204240" spans="16:18" x14ac:dyDescent="0.2">
      <c r="P204240" s="223"/>
      <c r="Q204240" s="223"/>
      <c r="R204240" s="223"/>
    </row>
    <row r="204286" spans="16:18" x14ac:dyDescent="0.2">
      <c r="P204286" s="223"/>
      <c r="Q204286" s="223"/>
      <c r="R204286" s="223"/>
    </row>
    <row r="204332" spans="16:18" x14ac:dyDescent="0.2">
      <c r="P204332" s="223"/>
      <c r="Q204332" s="223"/>
      <c r="R204332" s="223"/>
    </row>
    <row r="204378" spans="16:18" x14ac:dyDescent="0.2">
      <c r="P204378" s="223"/>
      <c r="Q204378" s="223"/>
      <c r="R204378" s="223"/>
    </row>
    <row r="204424" spans="16:18" x14ac:dyDescent="0.2">
      <c r="P204424" s="223"/>
      <c r="Q204424" s="223"/>
      <c r="R204424" s="223"/>
    </row>
    <row r="204470" spans="16:18" x14ac:dyDescent="0.2">
      <c r="P204470" s="223"/>
      <c r="Q204470" s="223"/>
      <c r="R204470" s="223"/>
    </row>
    <row r="204516" spans="16:18" x14ac:dyDescent="0.2">
      <c r="P204516" s="223"/>
      <c r="Q204516" s="223"/>
      <c r="R204516" s="223"/>
    </row>
    <row r="204562" spans="16:18" x14ac:dyDescent="0.2">
      <c r="P204562" s="223"/>
      <c r="Q204562" s="223"/>
      <c r="R204562" s="223"/>
    </row>
    <row r="204608" spans="16:18" x14ac:dyDescent="0.2">
      <c r="P204608" s="223"/>
      <c r="Q204608" s="223"/>
      <c r="R204608" s="223"/>
    </row>
    <row r="204654" spans="16:18" x14ac:dyDescent="0.2">
      <c r="P204654" s="223"/>
      <c r="Q204654" s="223"/>
      <c r="R204654" s="223"/>
    </row>
    <row r="204700" spans="16:18" x14ac:dyDescent="0.2">
      <c r="P204700" s="223"/>
      <c r="Q204700" s="223"/>
      <c r="R204700" s="223"/>
    </row>
    <row r="204746" spans="16:18" x14ac:dyDescent="0.2">
      <c r="P204746" s="223"/>
      <c r="Q204746" s="223"/>
      <c r="R204746" s="223"/>
    </row>
    <row r="204792" spans="16:18" x14ac:dyDescent="0.2">
      <c r="P204792" s="223"/>
      <c r="Q204792" s="223"/>
      <c r="R204792" s="223"/>
    </row>
    <row r="204838" spans="16:18" x14ac:dyDescent="0.2">
      <c r="P204838" s="223"/>
      <c r="Q204838" s="223"/>
      <c r="R204838" s="223"/>
    </row>
    <row r="204884" spans="16:18" x14ac:dyDescent="0.2">
      <c r="P204884" s="223"/>
      <c r="Q204884" s="223"/>
      <c r="R204884" s="223"/>
    </row>
    <row r="204930" spans="16:18" x14ac:dyDescent="0.2">
      <c r="P204930" s="223"/>
      <c r="Q204930" s="223"/>
      <c r="R204930" s="223"/>
    </row>
    <row r="204976" spans="16:18" x14ac:dyDescent="0.2">
      <c r="P204976" s="223"/>
      <c r="Q204976" s="223"/>
      <c r="R204976" s="223"/>
    </row>
    <row r="205022" spans="16:18" x14ac:dyDescent="0.2">
      <c r="P205022" s="223"/>
      <c r="Q205022" s="223"/>
      <c r="R205022" s="223"/>
    </row>
    <row r="205068" spans="16:18" x14ac:dyDescent="0.2">
      <c r="P205068" s="223"/>
      <c r="Q205068" s="223"/>
      <c r="R205068" s="223"/>
    </row>
    <row r="205114" spans="16:18" x14ac:dyDescent="0.2">
      <c r="P205114" s="223"/>
      <c r="Q205114" s="223"/>
      <c r="R205114" s="223"/>
    </row>
    <row r="205160" spans="16:18" x14ac:dyDescent="0.2">
      <c r="P205160" s="223"/>
      <c r="Q205160" s="223"/>
      <c r="R205160" s="223"/>
    </row>
    <row r="205206" spans="16:18" x14ac:dyDescent="0.2">
      <c r="P205206" s="223"/>
      <c r="Q205206" s="223"/>
      <c r="R205206" s="223"/>
    </row>
    <row r="205252" spans="16:18" x14ac:dyDescent="0.2">
      <c r="P205252" s="223"/>
      <c r="Q205252" s="223"/>
      <c r="R205252" s="223"/>
    </row>
    <row r="205298" spans="16:18" x14ac:dyDescent="0.2">
      <c r="P205298" s="223"/>
      <c r="Q205298" s="223"/>
      <c r="R205298" s="223"/>
    </row>
    <row r="205344" spans="16:18" x14ac:dyDescent="0.2">
      <c r="P205344" s="223"/>
      <c r="Q205344" s="223"/>
      <c r="R205344" s="223"/>
    </row>
    <row r="205390" spans="16:18" x14ac:dyDescent="0.2">
      <c r="P205390" s="223"/>
      <c r="Q205390" s="223"/>
      <c r="R205390" s="223"/>
    </row>
    <row r="205436" spans="16:18" x14ac:dyDescent="0.2">
      <c r="P205436" s="223"/>
      <c r="Q205436" s="223"/>
      <c r="R205436" s="223"/>
    </row>
    <row r="205482" spans="16:18" x14ac:dyDescent="0.2">
      <c r="P205482" s="223"/>
      <c r="Q205482" s="223"/>
      <c r="R205482" s="223"/>
    </row>
    <row r="205528" spans="16:18" x14ac:dyDescent="0.2">
      <c r="P205528" s="223"/>
      <c r="Q205528" s="223"/>
      <c r="R205528" s="223"/>
    </row>
    <row r="205574" spans="16:18" x14ac:dyDescent="0.2">
      <c r="P205574" s="223"/>
      <c r="Q205574" s="223"/>
      <c r="R205574" s="223"/>
    </row>
    <row r="205620" spans="16:18" x14ac:dyDescent="0.2">
      <c r="P205620" s="223"/>
      <c r="Q205620" s="223"/>
      <c r="R205620" s="223"/>
    </row>
    <row r="205666" spans="16:18" x14ac:dyDescent="0.2">
      <c r="P205666" s="223"/>
      <c r="Q205666" s="223"/>
      <c r="R205666" s="223"/>
    </row>
    <row r="205712" spans="16:18" x14ac:dyDescent="0.2">
      <c r="P205712" s="223"/>
      <c r="Q205712" s="223"/>
      <c r="R205712" s="223"/>
    </row>
    <row r="205758" spans="16:18" x14ac:dyDescent="0.2">
      <c r="P205758" s="223"/>
      <c r="Q205758" s="223"/>
      <c r="R205758" s="223"/>
    </row>
    <row r="205804" spans="16:18" x14ac:dyDescent="0.2">
      <c r="P205804" s="223"/>
      <c r="Q205804" s="223"/>
      <c r="R205804" s="223"/>
    </row>
    <row r="205850" spans="16:18" x14ac:dyDescent="0.2">
      <c r="P205850" s="223"/>
      <c r="Q205850" s="223"/>
      <c r="R205850" s="223"/>
    </row>
    <row r="205896" spans="16:18" x14ac:dyDescent="0.2">
      <c r="P205896" s="223"/>
      <c r="Q205896" s="223"/>
      <c r="R205896" s="223"/>
    </row>
    <row r="205942" spans="16:18" x14ac:dyDescent="0.2">
      <c r="P205942" s="223"/>
      <c r="Q205942" s="223"/>
      <c r="R205942" s="223"/>
    </row>
    <row r="205988" spans="16:18" x14ac:dyDescent="0.2">
      <c r="P205988" s="223"/>
      <c r="Q205988" s="223"/>
      <c r="R205988" s="223"/>
    </row>
    <row r="206034" spans="16:18" x14ac:dyDescent="0.2">
      <c r="P206034" s="223"/>
      <c r="Q206034" s="223"/>
      <c r="R206034" s="223"/>
    </row>
    <row r="206080" spans="16:18" x14ac:dyDescent="0.2">
      <c r="P206080" s="223"/>
      <c r="Q206080" s="223"/>
      <c r="R206080" s="223"/>
    </row>
    <row r="206126" spans="16:18" x14ac:dyDescent="0.2">
      <c r="P206126" s="223"/>
      <c r="Q206126" s="223"/>
      <c r="R206126" s="223"/>
    </row>
    <row r="206172" spans="16:18" x14ac:dyDescent="0.2">
      <c r="P206172" s="223"/>
      <c r="Q206172" s="223"/>
      <c r="R206172" s="223"/>
    </row>
    <row r="206218" spans="16:18" x14ac:dyDescent="0.2">
      <c r="P206218" s="223"/>
      <c r="Q206218" s="223"/>
      <c r="R206218" s="223"/>
    </row>
    <row r="206264" spans="16:18" x14ac:dyDescent="0.2">
      <c r="P206264" s="223"/>
      <c r="Q206264" s="223"/>
      <c r="R206264" s="223"/>
    </row>
    <row r="206310" spans="16:18" x14ac:dyDescent="0.2">
      <c r="P206310" s="223"/>
      <c r="Q206310" s="223"/>
      <c r="R206310" s="223"/>
    </row>
    <row r="206356" spans="16:18" x14ac:dyDescent="0.2">
      <c r="P206356" s="223"/>
      <c r="Q206356" s="223"/>
      <c r="R206356" s="223"/>
    </row>
    <row r="206402" spans="16:18" x14ac:dyDescent="0.2">
      <c r="P206402" s="223"/>
      <c r="Q206402" s="223"/>
      <c r="R206402" s="223"/>
    </row>
    <row r="206448" spans="16:18" x14ac:dyDescent="0.2">
      <c r="P206448" s="223"/>
      <c r="Q206448" s="223"/>
      <c r="R206448" s="223"/>
    </row>
    <row r="206494" spans="16:18" x14ac:dyDescent="0.2">
      <c r="P206494" s="223"/>
      <c r="Q206494" s="223"/>
      <c r="R206494" s="223"/>
    </row>
    <row r="206540" spans="16:18" x14ac:dyDescent="0.2">
      <c r="P206540" s="223"/>
      <c r="Q206540" s="223"/>
      <c r="R206540" s="223"/>
    </row>
    <row r="206586" spans="16:18" x14ac:dyDescent="0.2">
      <c r="P206586" s="223"/>
      <c r="Q206586" s="223"/>
      <c r="R206586" s="223"/>
    </row>
    <row r="206632" spans="16:18" x14ac:dyDescent="0.2">
      <c r="P206632" s="223"/>
      <c r="Q206632" s="223"/>
      <c r="R206632" s="223"/>
    </row>
    <row r="206678" spans="16:18" x14ac:dyDescent="0.2">
      <c r="P206678" s="223"/>
      <c r="Q206678" s="223"/>
      <c r="R206678" s="223"/>
    </row>
    <row r="206724" spans="16:18" x14ac:dyDescent="0.2">
      <c r="P206724" s="223"/>
      <c r="Q206724" s="223"/>
      <c r="R206724" s="223"/>
    </row>
    <row r="206770" spans="16:18" x14ac:dyDescent="0.2">
      <c r="P206770" s="223"/>
      <c r="Q206770" s="223"/>
      <c r="R206770" s="223"/>
    </row>
    <row r="206816" spans="16:18" x14ac:dyDescent="0.2">
      <c r="P206816" s="223"/>
      <c r="Q206816" s="223"/>
      <c r="R206816" s="223"/>
    </row>
    <row r="206862" spans="16:18" x14ac:dyDescent="0.2">
      <c r="P206862" s="223"/>
      <c r="Q206862" s="223"/>
      <c r="R206862" s="223"/>
    </row>
    <row r="206908" spans="16:18" x14ac:dyDescent="0.2">
      <c r="P206908" s="223"/>
      <c r="Q206908" s="223"/>
      <c r="R206908" s="223"/>
    </row>
    <row r="206954" spans="16:18" x14ac:dyDescent="0.2">
      <c r="P206954" s="223"/>
      <c r="Q206954" s="223"/>
      <c r="R206954" s="223"/>
    </row>
    <row r="207000" spans="16:18" x14ac:dyDescent="0.2">
      <c r="P207000" s="223"/>
      <c r="Q207000" s="223"/>
      <c r="R207000" s="223"/>
    </row>
    <row r="207046" spans="16:18" x14ac:dyDescent="0.2">
      <c r="P207046" s="223"/>
      <c r="Q207046" s="223"/>
      <c r="R207046" s="223"/>
    </row>
    <row r="207092" spans="16:18" x14ac:dyDescent="0.2">
      <c r="P207092" s="223"/>
      <c r="Q207092" s="223"/>
      <c r="R207092" s="223"/>
    </row>
    <row r="207138" spans="16:18" x14ac:dyDescent="0.2">
      <c r="P207138" s="223"/>
      <c r="Q207138" s="223"/>
      <c r="R207138" s="223"/>
    </row>
    <row r="207184" spans="16:18" x14ac:dyDescent="0.2">
      <c r="P207184" s="223"/>
      <c r="Q207184" s="223"/>
      <c r="R207184" s="223"/>
    </row>
    <row r="207230" spans="16:18" x14ac:dyDescent="0.2">
      <c r="P207230" s="223"/>
      <c r="Q207230" s="223"/>
      <c r="R207230" s="223"/>
    </row>
    <row r="207276" spans="16:18" x14ac:dyDescent="0.2">
      <c r="P207276" s="223"/>
      <c r="Q207276" s="223"/>
      <c r="R207276" s="223"/>
    </row>
    <row r="207322" spans="16:18" x14ac:dyDescent="0.2">
      <c r="P207322" s="223"/>
      <c r="Q207322" s="223"/>
      <c r="R207322" s="223"/>
    </row>
    <row r="207368" spans="16:18" x14ac:dyDescent="0.2">
      <c r="P207368" s="223"/>
      <c r="Q207368" s="223"/>
      <c r="R207368" s="223"/>
    </row>
    <row r="207414" spans="16:18" x14ac:dyDescent="0.2">
      <c r="P207414" s="223"/>
      <c r="Q207414" s="223"/>
      <c r="R207414" s="223"/>
    </row>
    <row r="207460" spans="16:18" x14ac:dyDescent="0.2">
      <c r="P207460" s="223"/>
      <c r="Q207460" s="223"/>
      <c r="R207460" s="223"/>
    </row>
    <row r="207506" spans="16:18" x14ac:dyDescent="0.2">
      <c r="P207506" s="223"/>
      <c r="Q207506" s="223"/>
      <c r="R207506" s="223"/>
    </row>
    <row r="207552" spans="16:18" x14ac:dyDescent="0.2">
      <c r="P207552" s="223"/>
      <c r="Q207552" s="223"/>
      <c r="R207552" s="223"/>
    </row>
    <row r="207598" spans="16:18" x14ac:dyDescent="0.2">
      <c r="P207598" s="223"/>
      <c r="Q207598" s="223"/>
      <c r="R207598" s="223"/>
    </row>
    <row r="207644" spans="16:18" x14ac:dyDescent="0.2">
      <c r="P207644" s="223"/>
      <c r="Q207644" s="223"/>
      <c r="R207644" s="223"/>
    </row>
    <row r="207690" spans="16:18" x14ac:dyDescent="0.2">
      <c r="P207690" s="223"/>
      <c r="Q207690" s="223"/>
      <c r="R207690" s="223"/>
    </row>
    <row r="207736" spans="16:18" x14ac:dyDescent="0.2">
      <c r="P207736" s="223"/>
      <c r="Q207736" s="223"/>
      <c r="R207736" s="223"/>
    </row>
    <row r="207782" spans="16:18" x14ac:dyDescent="0.2">
      <c r="P207782" s="223"/>
      <c r="Q207782" s="223"/>
      <c r="R207782" s="223"/>
    </row>
    <row r="207828" spans="16:18" x14ac:dyDescent="0.2">
      <c r="P207828" s="223"/>
      <c r="Q207828" s="223"/>
      <c r="R207828" s="223"/>
    </row>
    <row r="207874" spans="16:18" x14ac:dyDescent="0.2">
      <c r="P207874" s="223"/>
      <c r="Q207874" s="223"/>
      <c r="R207874" s="223"/>
    </row>
    <row r="207920" spans="16:18" x14ac:dyDescent="0.2">
      <c r="P207920" s="223"/>
      <c r="Q207920" s="223"/>
      <c r="R207920" s="223"/>
    </row>
    <row r="207966" spans="16:18" x14ac:dyDescent="0.2">
      <c r="P207966" s="223"/>
      <c r="Q207966" s="223"/>
      <c r="R207966" s="223"/>
    </row>
    <row r="208012" spans="16:18" x14ac:dyDescent="0.2">
      <c r="P208012" s="223"/>
      <c r="Q208012" s="223"/>
      <c r="R208012" s="223"/>
    </row>
    <row r="208058" spans="16:18" x14ac:dyDescent="0.2">
      <c r="P208058" s="223"/>
      <c r="Q208058" s="223"/>
      <c r="R208058" s="223"/>
    </row>
    <row r="208104" spans="16:18" x14ac:dyDescent="0.2">
      <c r="P208104" s="223"/>
      <c r="Q208104" s="223"/>
      <c r="R208104" s="223"/>
    </row>
    <row r="208150" spans="16:18" x14ac:dyDescent="0.2">
      <c r="P208150" s="223"/>
      <c r="Q208150" s="223"/>
      <c r="R208150" s="223"/>
    </row>
    <row r="208196" spans="16:18" x14ac:dyDescent="0.2">
      <c r="P208196" s="223"/>
      <c r="Q208196" s="223"/>
      <c r="R208196" s="223"/>
    </row>
    <row r="208242" spans="16:18" x14ac:dyDescent="0.2">
      <c r="P208242" s="223"/>
      <c r="Q208242" s="223"/>
      <c r="R208242" s="223"/>
    </row>
    <row r="208288" spans="16:18" x14ac:dyDescent="0.2">
      <c r="P208288" s="223"/>
      <c r="Q208288" s="223"/>
      <c r="R208288" s="223"/>
    </row>
    <row r="208334" spans="16:18" x14ac:dyDescent="0.2">
      <c r="P208334" s="223"/>
      <c r="Q208334" s="223"/>
      <c r="R208334" s="223"/>
    </row>
    <row r="208380" spans="16:18" x14ac:dyDescent="0.2">
      <c r="P208380" s="223"/>
      <c r="Q208380" s="223"/>
      <c r="R208380" s="223"/>
    </row>
    <row r="208426" spans="16:18" x14ac:dyDescent="0.2">
      <c r="P208426" s="223"/>
      <c r="Q208426" s="223"/>
      <c r="R208426" s="223"/>
    </row>
    <row r="208472" spans="16:18" x14ac:dyDescent="0.2">
      <c r="P208472" s="223"/>
      <c r="Q208472" s="223"/>
      <c r="R208472" s="223"/>
    </row>
    <row r="208518" spans="16:18" x14ac:dyDescent="0.2">
      <c r="P208518" s="223"/>
      <c r="Q208518" s="223"/>
      <c r="R208518" s="223"/>
    </row>
    <row r="208564" spans="16:18" x14ac:dyDescent="0.2">
      <c r="P208564" s="223"/>
      <c r="Q208564" s="223"/>
      <c r="R208564" s="223"/>
    </row>
    <row r="208610" spans="16:18" x14ac:dyDescent="0.2">
      <c r="P208610" s="223"/>
      <c r="Q208610" s="223"/>
      <c r="R208610" s="223"/>
    </row>
    <row r="208656" spans="16:18" x14ac:dyDescent="0.2">
      <c r="P208656" s="223"/>
      <c r="Q208656" s="223"/>
      <c r="R208656" s="223"/>
    </row>
    <row r="208702" spans="16:18" x14ac:dyDescent="0.2">
      <c r="P208702" s="223"/>
      <c r="Q208702" s="223"/>
      <c r="R208702" s="223"/>
    </row>
    <row r="208748" spans="16:18" x14ac:dyDescent="0.2">
      <c r="P208748" s="223"/>
      <c r="Q208748" s="223"/>
      <c r="R208748" s="223"/>
    </row>
    <row r="208794" spans="16:18" x14ac:dyDescent="0.2">
      <c r="P208794" s="223"/>
      <c r="Q208794" s="223"/>
      <c r="R208794" s="223"/>
    </row>
    <row r="208840" spans="16:18" x14ac:dyDescent="0.2">
      <c r="P208840" s="223"/>
      <c r="Q208840" s="223"/>
      <c r="R208840" s="223"/>
    </row>
    <row r="208886" spans="16:18" x14ac:dyDescent="0.2">
      <c r="P208886" s="223"/>
      <c r="Q208886" s="223"/>
      <c r="R208886" s="223"/>
    </row>
    <row r="208932" spans="16:18" x14ac:dyDescent="0.2">
      <c r="P208932" s="223"/>
      <c r="Q208932" s="223"/>
      <c r="R208932" s="223"/>
    </row>
    <row r="208978" spans="16:18" x14ac:dyDescent="0.2">
      <c r="P208978" s="223"/>
      <c r="Q208978" s="223"/>
      <c r="R208978" s="223"/>
    </row>
    <row r="209024" spans="16:18" x14ac:dyDescent="0.2">
      <c r="P209024" s="223"/>
      <c r="Q209024" s="223"/>
      <c r="R209024" s="223"/>
    </row>
    <row r="209070" spans="16:18" x14ac:dyDescent="0.2">
      <c r="P209070" s="223"/>
      <c r="Q209070" s="223"/>
      <c r="R209070" s="223"/>
    </row>
    <row r="209116" spans="16:18" x14ac:dyDescent="0.2">
      <c r="P209116" s="223"/>
      <c r="Q209116" s="223"/>
      <c r="R209116" s="223"/>
    </row>
    <row r="209162" spans="16:18" x14ac:dyDescent="0.2">
      <c r="P209162" s="223"/>
      <c r="Q209162" s="223"/>
      <c r="R209162" s="223"/>
    </row>
    <row r="209208" spans="16:18" x14ac:dyDescent="0.2">
      <c r="P209208" s="223"/>
      <c r="Q209208" s="223"/>
      <c r="R209208" s="223"/>
    </row>
    <row r="209254" spans="16:18" x14ac:dyDescent="0.2">
      <c r="P209254" s="223"/>
      <c r="Q209254" s="223"/>
      <c r="R209254" s="223"/>
    </row>
    <row r="209300" spans="16:18" x14ac:dyDescent="0.2">
      <c r="P209300" s="223"/>
      <c r="Q209300" s="223"/>
      <c r="R209300" s="223"/>
    </row>
    <row r="209346" spans="16:18" x14ac:dyDescent="0.2">
      <c r="P209346" s="223"/>
      <c r="Q209346" s="223"/>
      <c r="R209346" s="223"/>
    </row>
    <row r="209392" spans="16:18" x14ac:dyDescent="0.2">
      <c r="P209392" s="223"/>
      <c r="Q209392" s="223"/>
      <c r="R209392" s="223"/>
    </row>
    <row r="209438" spans="16:18" x14ac:dyDescent="0.2">
      <c r="P209438" s="223"/>
      <c r="Q209438" s="223"/>
      <c r="R209438" s="223"/>
    </row>
    <row r="209484" spans="16:18" x14ac:dyDescent="0.2">
      <c r="P209484" s="223"/>
      <c r="Q209484" s="223"/>
      <c r="R209484" s="223"/>
    </row>
    <row r="209530" spans="16:18" x14ac:dyDescent="0.2">
      <c r="P209530" s="223"/>
      <c r="Q209530" s="223"/>
      <c r="R209530" s="223"/>
    </row>
    <row r="209576" spans="16:18" x14ac:dyDescent="0.2">
      <c r="P209576" s="223"/>
      <c r="Q209576" s="223"/>
      <c r="R209576" s="223"/>
    </row>
    <row r="209622" spans="16:18" x14ac:dyDescent="0.2">
      <c r="P209622" s="223"/>
      <c r="Q209622" s="223"/>
      <c r="R209622" s="223"/>
    </row>
    <row r="209668" spans="16:18" x14ac:dyDescent="0.2">
      <c r="P209668" s="223"/>
      <c r="Q209668" s="223"/>
      <c r="R209668" s="223"/>
    </row>
    <row r="209714" spans="16:18" x14ac:dyDescent="0.2">
      <c r="P209714" s="223"/>
      <c r="Q209714" s="223"/>
      <c r="R209714" s="223"/>
    </row>
    <row r="209760" spans="16:18" x14ac:dyDescent="0.2">
      <c r="P209760" s="223"/>
      <c r="Q209760" s="223"/>
      <c r="R209760" s="223"/>
    </row>
    <row r="209806" spans="16:18" x14ac:dyDescent="0.2">
      <c r="P209806" s="223"/>
      <c r="Q209806" s="223"/>
      <c r="R209806" s="223"/>
    </row>
    <row r="209852" spans="16:18" x14ac:dyDescent="0.2">
      <c r="P209852" s="223"/>
      <c r="Q209852" s="223"/>
      <c r="R209852" s="223"/>
    </row>
    <row r="209898" spans="16:18" x14ac:dyDescent="0.2">
      <c r="P209898" s="223"/>
      <c r="Q209898" s="223"/>
      <c r="R209898" s="223"/>
    </row>
    <row r="209944" spans="16:18" x14ac:dyDescent="0.2">
      <c r="P209944" s="223"/>
      <c r="Q209944" s="223"/>
      <c r="R209944" s="223"/>
    </row>
    <row r="209990" spans="16:18" x14ac:dyDescent="0.2">
      <c r="P209990" s="223"/>
      <c r="Q209990" s="223"/>
      <c r="R209990" s="223"/>
    </row>
    <row r="210036" spans="16:18" x14ac:dyDescent="0.2">
      <c r="P210036" s="223"/>
      <c r="Q210036" s="223"/>
      <c r="R210036" s="223"/>
    </row>
    <row r="210082" spans="16:18" x14ac:dyDescent="0.2">
      <c r="P210082" s="223"/>
      <c r="Q210082" s="223"/>
      <c r="R210082" s="223"/>
    </row>
    <row r="210128" spans="16:18" x14ac:dyDescent="0.2">
      <c r="P210128" s="223"/>
      <c r="Q210128" s="223"/>
      <c r="R210128" s="223"/>
    </row>
    <row r="210174" spans="16:18" x14ac:dyDescent="0.2">
      <c r="P210174" s="223"/>
      <c r="Q210174" s="223"/>
      <c r="R210174" s="223"/>
    </row>
    <row r="210220" spans="16:18" x14ac:dyDescent="0.2">
      <c r="P210220" s="223"/>
      <c r="Q210220" s="223"/>
      <c r="R210220" s="223"/>
    </row>
    <row r="210266" spans="16:18" x14ac:dyDescent="0.2">
      <c r="P210266" s="223"/>
      <c r="Q210266" s="223"/>
      <c r="R210266" s="223"/>
    </row>
    <row r="210312" spans="16:18" x14ac:dyDescent="0.2">
      <c r="P210312" s="223"/>
      <c r="Q210312" s="223"/>
      <c r="R210312" s="223"/>
    </row>
    <row r="210358" spans="16:18" x14ac:dyDescent="0.2">
      <c r="P210358" s="223"/>
      <c r="Q210358" s="223"/>
      <c r="R210358" s="223"/>
    </row>
    <row r="210404" spans="16:18" x14ac:dyDescent="0.2">
      <c r="P210404" s="223"/>
      <c r="Q210404" s="223"/>
      <c r="R210404" s="223"/>
    </row>
    <row r="210450" spans="16:18" x14ac:dyDescent="0.2">
      <c r="P210450" s="223"/>
      <c r="Q210450" s="223"/>
      <c r="R210450" s="223"/>
    </row>
    <row r="210496" spans="16:18" x14ac:dyDescent="0.2">
      <c r="P210496" s="223"/>
      <c r="Q210496" s="223"/>
      <c r="R210496" s="223"/>
    </row>
    <row r="210542" spans="16:18" x14ac:dyDescent="0.2">
      <c r="P210542" s="223"/>
      <c r="Q210542" s="223"/>
      <c r="R210542" s="223"/>
    </row>
    <row r="210588" spans="16:18" x14ac:dyDescent="0.2">
      <c r="P210588" s="223"/>
      <c r="Q210588" s="223"/>
      <c r="R210588" s="223"/>
    </row>
    <row r="210634" spans="16:18" x14ac:dyDescent="0.2">
      <c r="P210634" s="223"/>
      <c r="Q210634" s="223"/>
      <c r="R210634" s="223"/>
    </row>
    <row r="210680" spans="16:18" x14ac:dyDescent="0.2">
      <c r="P210680" s="223"/>
      <c r="Q210680" s="223"/>
      <c r="R210680" s="223"/>
    </row>
    <row r="210726" spans="16:18" x14ac:dyDescent="0.2">
      <c r="P210726" s="223"/>
      <c r="Q210726" s="223"/>
      <c r="R210726" s="223"/>
    </row>
    <row r="210772" spans="16:18" x14ac:dyDescent="0.2">
      <c r="P210772" s="223"/>
      <c r="Q210772" s="223"/>
      <c r="R210772" s="223"/>
    </row>
    <row r="210818" spans="16:18" x14ac:dyDescent="0.2">
      <c r="P210818" s="223"/>
      <c r="Q210818" s="223"/>
      <c r="R210818" s="223"/>
    </row>
    <row r="210864" spans="16:18" x14ac:dyDescent="0.2">
      <c r="P210864" s="223"/>
      <c r="Q210864" s="223"/>
      <c r="R210864" s="223"/>
    </row>
    <row r="210910" spans="16:18" x14ac:dyDescent="0.2">
      <c r="P210910" s="223"/>
      <c r="Q210910" s="223"/>
      <c r="R210910" s="223"/>
    </row>
    <row r="210956" spans="16:18" x14ac:dyDescent="0.2">
      <c r="P210956" s="223"/>
      <c r="Q210956" s="223"/>
      <c r="R210956" s="223"/>
    </row>
    <row r="211002" spans="16:18" x14ac:dyDescent="0.2">
      <c r="P211002" s="223"/>
      <c r="Q211002" s="223"/>
      <c r="R211002" s="223"/>
    </row>
    <row r="211048" spans="16:18" x14ac:dyDescent="0.2">
      <c r="P211048" s="223"/>
      <c r="Q211048" s="223"/>
      <c r="R211048" s="223"/>
    </row>
    <row r="211094" spans="16:18" x14ac:dyDescent="0.2">
      <c r="P211094" s="223"/>
      <c r="Q211094" s="223"/>
      <c r="R211094" s="223"/>
    </row>
    <row r="211140" spans="16:18" x14ac:dyDescent="0.2">
      <c r="P211140" s="223"/>
      <c r="Q211140" s="223"/>
      <c r="R211140" s="223"/>
    </row>
    <row r="211186" spans="16:18" x14ac:dyDescent="0.2">
      <c r="P211186" s="223"/>
      <c r="Q211186" s="223"/>
      <c r="R211186" s="223"/>
    </row>
    <row r="211232" spans="16:18" x14ac:dyDescent="0.2">
      <c r="P211232" s="223"/>
      <c r="Q211232" s="223"/>
      <c r="R211232" s="223"/>
    </row>
    <row r="211278" spans="16:18" x14ac:dyDescent="0.2">
      <c r="P211278" s="223"/>
      <c r="Q211278" s="223"/>
      <c r="R211278" s="223"/>
    </row>
    <row r="211324" spans="16:18" x14ac:dyDescent="0.2">
      <c r="P211324" s="223"/>
      <c r="Q211324" s="223"/>
      <c r="R211324" s="223"/>
    </row>
    <row r="211370" spans="16:18" x14ac:dyDescent="0.2">
      <c r="P211370" s="223"/>
      <c r="Q211370" s="223"/>
      <c r="R211370" s="223"/>
    </row>
    <row r="211416" spans="16:18" x14ac:dyDescent="0.2">
      <c r="P211416" s="223"/>
      <c r="Q211416" s="223"/>
      <c r="R211416" s="223"/>
    </row>
    <row r="211462" spans="16:18" x14ac:dyDescent="0.2">
      <c r="P211462" s="223"/>
      <c r="Q211462" s="223"/>
      <c r="R211462" s="223"/>
    </row>
    <row r="211508" spans="16:18" x14ac:dyDescent="0.2">
      <c r="P211508" s="223"/>
      <c r="Q211508" s="223"/>
      <c r="R211508" s="223"/>
    </row>
    <row r="211554" spans="16:18" x14ac:dyDescent="0.2">
      <c r="P211554" s="223"/>
      <c r="Q211554" s="223"/>
      <c r="R211554" s="223"/>
    </row>
    <row r="211600" spans="16:18" x14ac:dyDescent="0.2">
      <c r="P211600" s="223"/>
      <c r="Q211600" s="223"/>
      <c r="R211600" s="223"/>
    </row>
    <row r="211646" spans="16:18" x14ac:dyDescent="0.2">
      <c r="P211646" s="223"/>
      <c r="Q211646" s="223"/>
      <c r="R211646" s="223"/>
    </row>
    <row r="211692" spans="16:18" x14ac:dyDescent="0.2">
      <c r="P211692" s="223"/>
      <c r="Q211692" s="223"/>
      <c r="R211692" s="223"/>
    </row>
    <row r="211738" spans="16:18" x14ac:dyDescent="0.2">
      <c r="P211738" s="223"/>
      <c r="Q211738" s="223"/>
      <c r="R211738" s="223"/>
    </row>
    <row r="211784" spans="16:18" x14ac:dyDescent="0.2">
      <c r="P211784" s="223"/>
      <c r="Q211784" s="223"/>
      <c r="R211784" s="223"/>
    </row>
    <row r="211830" spans="16:18" x14ac:dyDescent="0.2">
      <c r="P211830" s="223"/>
      <c r="Q211830" s="223"/>
      <c r="R211830" s="223"/>
    </row>
    <row r="211876" spans="16:18" x14ac:dyDescent="0.2">
      <c r="P211876" s="223"/>
      <c r="Q211876" s="223"/>
      <c r="R211876" s="223"/>
    </row>
    <row r="211922" spans="16:18" x14ac:dyDescent="0.2">
      <c r="P211922" s="223"/>
      <c r="Q211922" s="223"/>
      <c r="R211922" s="223"/>
    </row>
    <row r="211968" spans="16:18" x14ac:dyDescent="0.2">
      <c r="P211968" s="223"/>
      <c r="Q211968" s="223"/>
      <c r="R211968" s="223"/>
    </row>
    <row r="212014" spans="16:18" x14ac:dyDescent="0.2">
      <c r="P212014" s="223"/>
      <c r="Q212014" s="223"/>
      <c r="R212014" s="223"/>
    </row>
    <row r="212060" spans="16:18" x14ac:dyDescent="0.2">
      <c r="P212060" s="223"/>
      <c r="Q212060" s="223"/>
      <c r="R212060" s="223"/>
    </row>
    <row r="212106" spans="16:18" x14ac:dyDescent="0.2">
      <c r="P212106" s="223"/>
      <c r="Q212106" s="223"/>
      <c r="R212106" s="223"/>
    </row>
    <row r="212152" spans="16:18" x14ac:dyDescent="0.2">
      <c r="P212152" s="223"/>
      <c r="Q212152" s="223"/>
      <c r="R212152" s="223"/>
    </row>
    <row r="212198" spans="16:18" x14ac:dyDescent="0.2">
      <c r="P212198" s="223"/>
      <c r="Q212198" s="223"/>
      <c r="R212198" s="223"/>
    </row>
    <row r="212244" spans="16:18" x14ac:dyDescent="0.2">
      <c r="P212244" s="223"/>
      <c r="Q212244" s="223"/>
      <c r="R212244" s="223"/>
    </row>
    <row r="212290" spans="16:18" x14ac:dyDescent="0.2">
      <c r="P212290" s="223"/>
      <c r="Q212290" s="223"/>
      <c r="R212290" s="223"/>
    </row>
    <row r="212336" spans="16:18" x14ac:dyDescent="0.2">
      <c r="P212336" s="223"/>
      <c r="Q212336" s="223"/>
      <c r="R212336" s="223"/>
    </row>
    <row r="212382" spans="16:18" x14ac:dyDescent="0.2">
      <c r="P212382" s="223"/>
      <c r="Q212382" s="223"/>
      <c r="R212382" s="223"/>
    </row>
    <row r="212428" spans="16:18" x14ac:dyDescent="0.2">
      <c r="P212428" s="223"/>
      <c r="Q212428" s="223"/>
      <c r="R212428" s="223"/>
    </row>
    <row r="212474" spans="16:18" x14ac:dyDescent="0.2">
      <c r="P212474" s="223"/>
      <c r="Q212474" s="223"/>
      <c r="R212474" s="223"/>
    </row>
    <row r="212520" spans="16:18" x14ac:dyDescent="0.2">
      <c r="P212520" s="223"/>
      <c r="Q212520" s="223"/>
      <c r="R212520" s="223"/>
    </row>
    <row r="212566" spans="16:18" x14ac:dyDescent="0.2">
      <c r="P212566" s="223"/>
      <c r="Q212566" s="223"/>
      <c r="R212566" s="223"/>
    </row>
    <row r="212612" spans="16:18" x14ac:dyDescent="0.2">
      <c r="P212612" s="223"/>
      <c r="Q212612" s="223"/>
      <c r="R212612" s="223"/>
    </row>
    <row r="212658" spans="16:18" x14ac:dyDescent="0.2">
      <c r="P212658" s="223"/>
      <c r="Q212658" s="223"/>
      <c r="R212658" s="223"/>
    </row>
    <row r="212704" spans="16:18" x14ac:dyDescent="0.2">
      <c r="P212704" s="223"/>
      <c r="Q212704" s="223"/>
      <c r="R212704" s="223"/>
    </row>
    <row r="212750" spans="16:18" x14ac:dyDescent="0.2">
      <c r="P212750" s="223"/>
      <c r="Q212750" s="223"/>
      <c r="R212750" s="223"/>
    </row>
    <row r="212796" spans="16:18" x14ac:dyDescent="0.2">
      <c r="P212796" s="223"/>
      <c r="Q212796" s="223"/>
      <c r="R212796" s="223"/>
    </row>
    <row r="212842" spans="16:18" x14ac:dyDescent="0.2">
      <c r="P212842" s="223"/>
      <c r="Q212842" s="223"/>
      <c r="R212842" s="223"/>
    </row>
    <row r="212888" spans="16:18" x14ac:dyDescent="0.2">
      <c r="P212888" s="223"/>
      <c r="Q212888" s="223"/>
      <c r="R212888" s="223"/>
    </row>
    <row r="212934" spans="16:18" x14ac:dyDescent="0.2">
      <c r="P212934" s="223"/>
      <c r="Q212934" s="223"/>
      <c r="R212934" s="223"/>
    </row>
    <row r="212980" spans="16:18" x14ac:dyDescent="0.2">
      <c r="P212980" s="223"/>
      <c r="Q212980" s="223"/>
      <c r="R212980" s="223"/>
    </row>
    <row r="213026" spans="16:18" x14ac:dyDescent="0.2">
      <c r="P213026" s="223"/>
      <c r="Q213026" s="223"/>
      <c r="R213026" s="223"/>
    </row>
    <row r="213072" spans="16:18" x14ac:dyDescent="0.2">
      <c r="P213072" s="223"/>
      <c r="Q213072" s="223"/>
      <c r="R213072" s="223"/>
    </row>
    <row r="213118" spans="16:18" x14ac:dyDescent="0.2">
      <c r="P213118" s="223"/>
      <c r="Q213118" s="223"/>
      <c r="R213118" s="223"/>
    </row>
    <row r="213164" spans="16:18" x14ac:dyDescent="0.2">
      <c r="P213164" s="223"/>
      <c r="Q213164" s="223"/>
      <c r="R213164" s="223"/>
    </row>
    <row r="213210" spans="16:18" x14ac:dyDescent="0.2">
      <c r="P213210" s="223"/>
      <c r="Q213210" s="223"/>
      <c r="R213210" s="223"/>
    </row>
    <row r="213256" spans="16:18" x14ac:dyDescent="0.2">
      <c r="P213256" s="223"/>
      <c r="Q213256" s="223"/>
      <c r="R213256" s="223"/>
    </row>
    <row r="213302" spans="16:18" x14ac:dyDescent="0.2">
      <c r="P213302" s="223"/>
      <c r="Q213302" s="223"/>
      <c r="R213302" s="223"/>
    </row>
    <row r="213348" spans="16:18" x14ac:dyDescent="0.2">
      <c r="P213348" s="223"/>
      <c r="Q213348" s="223"/>
      <c r="R213348" s="223"/>
    </row>
    <row r="213394" spans="16:18" x14ac:dyDescent="0.2">
      <c r="P213394" s="223"/>
      <c r="Q213394" s="223"/>
      <c r="R213394" s="223"/>
    </row>
    <row r="213440" spans="16:18" x14ac:dyDescent="0.2">
      <c r="P213440" s="223"/>
      <c r="Q213440" s="223"/>
      <c r="R213440" s="223"/>
    </row>
    <row r="213486" spans="16:18" x14ac:dyDescent="0.2">
      <c r="P213486" s="223"/>
      <c r="Q213486" s="223"/>
      <c r="R213486" s="223"/>
    </row>
    <row r="213532" spans="16:18" x14ac:dyDescent="0.2">
      <c r="P213532" s="223"/>
      <c r="Q213532" s="223"/>
      <c r="R213532" s="223"/>
    </row>
    <row r="213578" spans="16:18" x14ac:dyDescent="0.2">
      <c r="P213578" s="223"/>
      <c r="Q213578" s="223"/>
      <c r="R213578" s="223"/>
    </row>
    <row r="213624" spans="16:18" x14ac:dyDescent="0.2">
      <c r="P213624" s="223"/>
      <c r="Q213624" s="223"/>
      <c r="R213624" s="223"/>
    </row>
    <row r="213670" spans="16:18" x14ac:dyDescent="0.2">
      <c r="P213670" s="223"/>
      <c r="Q213670" s="223"/>
      <c r="R213670" s="223"/>
    </row>
    <row r="213716" spans="16:18" x14ac:dyDescent="0.2">
      <c r="P213716" s="223"/>
      <c r="Q213716" s="223"/>
      <c r="R213716" s="223"/>
    </row>
    <row r="213762" spans="16:18" x14ac:dyDescent="0.2">
      <c r="P213762" s="223"/>
      <c r="Q213762" s="223"/>
      <c r="R213762" s="223"/>
    </row>
    <row r="213808" spans="16:18" x14ac:dyDescent="0.2">
      <c r="P213808" s="223"/>
      <c r="Q213808" s="223"/>
      <c r="R213808" s="223"/>
    </row>
    <row r="213854" spans="16:18" x14ac:dyDescent="0.2">
      <c r="P213854" s="223"/>
      <c r="Q213854" s="223"/>
      <c r="R213854" s="223"/>
    </row>
    <row r="213900" spans="16:18" x14ac:dyDescent="0.2">
      <c r="P213900" s="223"/>
      <c r="Q213900" s="223"/>
      <c r="R213900" s="223"/>
    </row>
    <row r="213946" spans="16:18" x14ac:dyDescent="0.2">
      <c r="P213946" s="223"/>
      <c r="Q213946" s="223"/>
      <c r="R213946" s="223"/>
    </row>
    <row r="213992" spans="16:18" x14ac:dyDescent="0.2">
      <c r="P213992" s="223"/>
      <c r="Q213992" s="223"/>
      <c r="R213992" s="223"/>
    </row>
    <row r="214038" spans="16:18" x14ac:dyDescent="0.2">
      <c r="P214038" s="223"/>
      <c r="Q214038" s="223"/>
      <c r="R214038" s="223"/>
    </row>
    <row r="214084" spans="16:18" x14ac:dyDescent="0.2">
      <c r="P214084" s="223"/>
      <c r="Q214084" s="223"/>
      <c r="R214084" s="223"/>
    </row>
    <row r="214130" spans="16:18" x14ac:dyDescent="0.2">
      <c r="P214130" s="223"/>
      <c r="Q214130" s="223"/>
      <c r="R214130" s="223"/>
    </row>
    <row r="214176" spans="16:18" x14ac:dyDescent="0.2">
      <c r="P214176" s="223"/>
      <c r="Q214176" s="223"/>
      <c r="R214176" s="223"/>
    </row>
    <row r="214222" spans="16:18" x14ac:dyDescent="0.2">
      <c r="P214222" s="223"/>
      <c r="Q214222" s="223"/>
      <c r="R214222" s="223"/>
    </row>
    <row r="214268" spans="16:18" x14ac:dyDescent="0.2">
      <c r="P214268" s="223"/>
      <c r="Q214268" s="223"/>
      <c r="R214268" s="223"/>
    </row>
    <row r="214314" spans="16:18" x14ac:dyDescent="0.2">
      <c r="P214314" s="223"/>
      <c r="Q214314" s="223"/>
      <c r="R214314" s="223"/>
    </row>
    <row r="214360" spans="16:18" x14ac:dyDescent="0.2">
      <c r="P214360" s="223"/>
      <c r="Q214360" s="223"/>
      <c r="R214360" s="223"/>
    </row>
    <row r="214406" spans="16:18" x14ac:dyDescent="0.2">
      <c r="P214406" s="223"/>
      <c r="Q214406" s="223"/>
      <c r="R214406" s="223"/>
    </row>
    <row r="214452" spans="16:18" x14ac:dyDescent="0.2">
      <c r="P214452" s="223"/>
      <c r="Q214452" s="223"/>
      <c r="R214452" s="223"/>
    </row>
    <row r="214498" spans="16:18" x14ac:dyDescent="0.2">
      <c r="P214498" s="223"/>
      <c r="Q214498" s="223"/>
      <c r="R214498" s="223"/>
    </row>
    <row r="214544" spans="16:18" x14ac:dyDescent="0.2">
      <c r="P214544" s="223"/>
      <c r="Q214544" s="223"/>
      <c r="R214544" s="223"/>
    </row>
    <row r="214590" spans="16:18" x14ac:dyDescent="0.2">
      <c r="P214590" s="223"/>
      <c r="Q214590" s="223"/>
      <c r="R214590" s="223"/>
    </row>
    <row r="214636" spans="16:18" x14ac:dyDescent="0.2">
      <c r="P214636" s="223"/>
      <c r="Q214636" s="223"/>
      <c r="R214636" s="223"/>
    </row>
    <row r="214682" spans="16:18" x14ac:dyDescent="0.2">
      <c r="P214682" s="223"/>
      <c r="Q214682" s="223"/>
      <c r="R214682" s="223"/>
    </row>
    <row r="214728" spans="16:18" x14ac:dyDescent="0.2">
      <c r="P214728" s="223"/>
      <c r="Q214728" s="223"/>
      <c r="R214728" s="223"/>
    </row>
    <row r="214774" spans="16:18" x14ac:dyDescent="0.2">
      <c r="P214774" s="223"/>
      <c r="Q214774" s="223"/>
      <c r="R214774" s="223"/>
    </row>
    <row r="214820" spans="16:18" x14ac:dyDescent="0.2">
      <c r="P214820" s="223"/>
      <c r="Q214820" s="223"/>
      <c r="R214820" s="223"/>
    </row>
    <row r="214866" spans="16:18" x14ac:dyDescent="0.2">
      <c r="P214866" s="223"/>
      <c r="Q214866" s="223"/>
      <c r="R214866" s="223"/>
    </row>
    <row r="214912" spans="16:18" x14ac:dyDescent="0.2">
      <c r="P214912" s="223"/>
      <c r="Q214912" s="223"/>
      <c r="R214912" s="223"/>
    </row>
    <row r="214958" spans="16:18" x14ac:dyDescent="0.2">
      <c r="P214958" s="223"/>
      <c r="Q214958" s="223"/>
      <c r="R214958" s="223"/>
    </row>
    <row r="215004" spans="16:18" x14ac:dyDescent="0.2">
      <c r="P215004" s="223"/>
      <c r="Q215004" s="223"/>
      <c r="R215004" s="223"/>
    </row>
    <row r="215050" spans="16:18" x14ac:dyDescent="0.2">
      <c r="P215050" s="223"/>
      <c r="Q215050" s="223"/>
      <c r="R215050" s="223"/>
    </row>
    <row r="215096" spans="16:18" x14ac:dyDescent="0.2">
      <c r="P215096" s="223"/>
      <c r="Q215096" s="223"/>
      <c r="R215096" s="223"/>
    </row>
    <row r="215142" spans="16:18" x14ac:dyDescent="0.2">
      <c r="P215142" s="223"/>
      <c r="Q215142" s="223"/>
      <c r="R215142" s="223"/>
    </row>
    <row r="215188" spans="16:18" x14ac:dyDescent="0.2">
      <c r="P215188" s="223"/>
      <c r="Q215188" s="223"/>
      <c r="R215188" s="223"/>
    </row>
    <row r="215234" spans="16:18" x14ac:dyDescent="0.2">
      <c r="P215234" s="223"/>
      <c r="Q215234" s="223"/>
      <c r="R215234" s="223"/>
    </row>
    <row r="215280" spans="16:18" x14ac:dyDescent="0.2">
      <c r="P215280" s="223"/>
      <c r="Q215280" s="223"/>
      <c r="R215280" s="223"/>
    </row>
    <row r="215326" spans="16:18" x14ac:dyDescent="0.2">
      <c r="P215326" s="223"/>
      <c r="Q215326" s="223"/>
      <c r="R215326" s="223"/>
    </row>
    <row r="215372" spans="16:18" x14ac:dyDescent="0.2">
      <c r="P215372" s="223"/>
      <c r="Q215372" s="223"/>
      <c r="R215372" s="223"/>
    </row>
    <row r="215418" spans="16:18" x14ac:dyDescent="0.2">
      <c r="P215418" s="223"/>
      <c r="Q215418" s="223"/>
      <c r="R215418" s="223"/>
    </row>
    <row r="215464" spans="16:18" x14ac:dyDescent="0.2">
      <c r="P215464" s="223"/>
      <c r="Q215464" s="223"/>
      <c r="R215464" s="223"/>
    </row>
    <row r="215510" spans="16:18" x14ac:dyDescent="0.2">
      <c r="P215510" s="223"/>
      <c r="Q215510" s="223"/>
      <c r="R215510" s="223"/>
    </row>
    <row r="215556" spans="16:18" x14ac:dyDescent="0.2">
      <c r="P215556" s="223"/>
      <c r="Q215556" s="223"/>
      <c r="R215556" s="223"/>
    </row>
    <row r="215602" spans="16:18" x14ac:dyDescent="0.2">
      <c r="P215602" s="223"/>
      <c r="Q215602" s="223"/>
      <c r="R215602" s="223"/>
    </row>
    <row r="215648" spans="16:18" x14ac:dyDescent="0.2">
      <c r="P215648" s="223"/>
      <c r="Q215648" s="223"/>
      <c r="R215648" s="223"/>
    </row>
    <row r="215694" spans="16:18" x14ac:dyDescent="0.2">
      <c r="P215694" s="223"/>
      <c r="Q215694" s="223"/>
      <c r="R215694" s="223"/>
    </row>
    <row r="215740" spans="16:18" x14ac:dyDescent="0.2">
      <c r="P215740" s="223"/>
      <c r="Q215740" s="223"/>
      <c r="R215740" s="223"/>
    </row>
    <row r="215786" spans="16:18" x14ac:dyDescent="0.2">
      <c r="P215786" s="223"/>
      <c r="Q215786" s="223"/>
      <c r="R215786" s="223"/>
    </row>
    <row r="215832" spans="16:18" x14ac:dyDescent="0.2">
      <c r="P215832" s="223"/>
      <c r="Q215832" s="223"/>
      <c r="R215832" s="223"/>
    </row>
    <row r="215878" spans="16:18" x14ac:dyDescent="0.2">
      <c r="P215878" s="223"/>
      <c r="Q215878" s="223"/>
      <c r="R215878" s="223"/>
    </row>
    <row r="215924" spans="16:18" x14ac:dyDescent="0.2">
      <c r="P215924" s="223"/>
      <c r="Q215924" s="223"/>
      <c r="R215924" s="223"/>
    </row>
    <row r="215970" spans="16:18" x14ac:dyDescent="0.2">
      <c r="P215970" s="223"/>
      <c r="Q215970" s="223"/>
      <c r="R215970" s="223"/>
    </row>
    <row r="216016" spans="16:18" x14ac:dyDescent="0.2">
      <c r="P216016" s="223"/>
      <c r="Q216016" s="223"/>
      <c r="R216016" s="223"/>
    </row>
    <row r="216062" spans="16:18" x14ac:dyDescent="0.2">
      <c r="P216062" s="223"/>
      <c r="Q216062" s="223"/>
      <c r="R216062" s="223"/>
    </row>
    <row r="216108" spans="16:18" x14ac:dyDescent="0.2">
      <c r="P216108" s="223"/>
      <c r="Q216108" s="223"/>
      <c r="R216108" s="223"/>
    </row>
    <row r="216154" spans="16:18" x14ac:dyDescent="0.2">
      <c r="P216154" s="223"/>
      <c r="Q216154" s="223"/>
      <c r="R216154" s="223"/>
    </row>
    <row r="216200" spans="16:18" x14ac:dyDescent="0.2">
      <c r="P216200" s="223"/>
      <c r="Q216200" s="223"/>
      <c r="R216200" s="223"/>
    </row>
    <row r="216246" spans="16:18" x14ac:dyDescent="0.2">
      <c r="P216246" s="223"/>
      <c r="Q216246" s="223"/>
      <c r="R216246" s="223"/>
    </row>
    <row r="216292" spans="16:18" x14ac:dyDescent="0.2">
      <c r="P216292" s="223"/>
      <c r="Q216292" s="223"/>
      <c r="R216292" s="223"/>
    </row>
    <row r="216338" spans="16:18" x14ac:dyDescent="0.2">
      <c r="P216338" s="223"/>
      <c r="Q216338" s="223"/>
      <c r="R216338" s="223"/>
    </row>
    <row r="216384" spans="16:18" x14ac:dyDescent="0.2">
      <c r="P216384" s="223"/>
      <c r="Q216384" s="223"/>
      <c r="R216384" s="223"/>
    </row>
    <row r="216430" spans="16:18" x14ac:dyDescent="0.2">
      <c r="P216430" s="223"/>
      <c r="Q216430" s="223"/>
      <c r="R216430" s="223"/>
    </row>
    <row r="216476" spans="16:18" x14ac:dyDescent="0.2">
      <c r="P216476" s="223"/>
      <c r="Q216476" s="223"/>
      <c r="R216476" s="223"/>
    </row>
    <row r="216522" spans="16:18" x14ac:dyDescent="0.2">
      <c r="P216522" s="223"/>
      <c r="Q216522" s="223"/>
      <c r="R216522" s="223"/>
    </row>
    <row r="216568" spans="16:18" x14ac:dyDescent="0.2">
      <c r="P216568" s="223"/>
      <c r="Q216568" s="223"/>
      <c r="R216568" s="223"/>
    </row>
    <row r="216614" spans="16:18" x14ac:dyDescent="0.2">
      <c r="P216614" s="223"/>
      <c r="Q216614" s="223"/>
      <c r="R216614" s="223"/>
    </row>
    <row r="216660" spans="16:18" x14ac:dyDescent="0.2">
      <c r="P216660" s="223"/>
      <c r="Q216660" s="223"/>
      <c r="R216660" s="223"/>
    </row>
    <row r="216706" spans="16:18" x14ac:dyDescent="0.2">
      <c r="P216706" s="223"/>
      <c r="Q216706" s="223"/>
      <c r="R216706" s="223"/>
    </row>
    <row r="216752" spans="16:18" x14ac:dyDescent="0.2">
      <c r="P216752" s="223"/>
      <c r="Q216752" s="223"/>
      <c r="R216752" s="223"/>
    </row>
    <row r="216798" spans="16:18" x14ac:dyDescent="0.2">
      <c r="P216798" s="223"/>
      <c r="Q216798" s="223"/>
      <c r="R216798" s="223"/>
    </row>
    <row r="216844" spans="16:18" x14ac:dyDescent="0.2">
      <c r="P216844" s="223"/>
      <c r="Q216844" s="223"/>
      <c r="R216844" s="223"/>
    </row>
    <row r="216890" spans="16:18" x14ac:dyDescent="0.2">
      <c r="P216890" s="223"/>
      <c r="Q216890" s="223"/>
      <c r="R216890" s="223"/>
    </row>
    <row r="216936" spans="16:18" x14ac:dyDescent="0.2">
      <c r="P216936" s="223"/>
      <c r="Q216936" s="223"/>
      <c r="R216936" s="223"/>
    </row>
    <row r="216982" spans="16:18" x14ac:dyDescent="0.2">
      <c r="P216982" s="223"/>
      <c r="Q216982" s="223"/>
      <c r="R216982" s="223"/>
    </row>
    <row r="217028" spans="16:18" x14ac:dyDescent="0.2">
      <c r="P217028" s="223"/>
      <c r="Q217028" s="223"/>
      <c r="R217028" s="223"/>
    </row>
    <row r="217074" spans="16:18" x14ac:dyDescent="0.2">
      <c r="P217074" s="223"/>
      <c r="Q217074" s="223"/>
      <c r="R217074" s="223"/>
    </row>
    <row r="217120" spans="16:18" x14ac:dyDescent="0.2">
      <c r="P217120" s="223"/>
      <c r="Q217120" s="223"/>
      <c r="R217120" s="223"/>
    </row>
    <row r="217166" spans="16:18" x14ac:dyDescent="0.2">
      <c r="P217166" s="223"/>
      <c r="Q217166" s="223"/>
      <c r="R217166" s="223"/>
    </row>
    <row r="217212" spans="16:18" x14ac:dyDescent="0.2">
      <c r="P217212" s="223"/>
      <c r="Q217212" s="223"/>
      <c r="R217212" s="223"/>
    </row>
    <row r="217258" spans="16:18" x14ac:dyDescent="0.2">
      <c r="P217258" s="223"/>
      <c r="Q217258" s="223"/>
      <c r="R217258" s="223"/>
    </row>
    <row r="217304" spans="16:18" x14ac:dyDescent="0.2">
      <c r="P217304" s="223"/>
      <c r="Q217304" s="223"/>
      <c r="R217304" s="223"/>
    </row>
    <row r="217350" spans="16:18" x14ac:dyDescent="0.2">
      <c r="P217350" s="223"/>
      <c r="Q217350" s="223"/>
      <c r="R217350" s="223"/>
    </row>
    <row r="217396" spans="16:18" x14ac:dyDescent="0.2">
      <c r="P217396" s="223"/>
      <c r="Q217396" s="223"/>
      <c r="R217396" s="223"/>
    </row>
    <row r="217442" spans="16:18" x14ac:dyDescent="0.2">
      <c r="P217442" s="223"/>
      <c r="Q217442" s="223"/>
      <c r="R217442" s="223"/>
    </row>
    <row r="217488" spans="16:18" x14ac:dyDescent="0.2">
      <c r="P217488" s="223"/>
      <c r="Q217488" s="223"/>
      <c r="R217488" s="223"/>
    </row>
    <row r="217534" spans="16:18" x14ac:dyDescent="0.2">
      <c r="P217534" s="223"/>
      <c r="Q217534" s="223"/>
      <c r="R217534" s="223"/>
    </row>
    <row r="217580" spans="16:18" x14ac:dyDescent="0.2">
      <c r="P217580" s="223"/>
      <c r="Q217580" s="223"/>
      <c r="R217580" s="223"/>
    </row>
    <row r="217626" spans="16:18" x14ac:dyDescent="0.2">
      <c r="P217626" s="223"/>
      <c r="Q217626" s="223"/>
      <c r="R217626" s="223"/>
    </row>
    <row r="217672" spans="16:18" x14ac:dyDescent="0.2">
      <c r="P217672" s="223"/>
      <c r="Q217672" s="223"/>
      <c r="R217672" s="223"/>
    </row>
    <row r="217718" spans="16:18" x14ac:dyDescent="0.2">
      <c r="P217718" s="223"/>
      <c r="Q217718" s="223"/>
      <c r="R217718" s="223"/>
    </row>
    <row r="217764" spans="16:18" x14ac:dyDescent="0.2">
      <c r="P217764" s="223"/>
      <c r="Q217764" s="223"/>
      <c r="R217764" s="223"/>
    </row>
    <row r="217810" spans="16:18" x14ac:dyDescent="0.2">
      <c r="P217810" s="223"/>
      <c r="Q217810" s="223"/>
      <c r="R217810" s="223"/>
    </row>
    <row r="217856" spans="16:18" x14ac:dyDescent="0.2">
      <c r="P217856" s="223"/>
      <c r="Q217856" s="223"/>
      <c r="R217856" s="223"/>
    </row>
    <row r="217902" spans="16:18" x14ac:dyDescent="0.2">
      <c r="P217902" s="223"/>
      <c r="Q217902" s="223"/>
      <c r="R217902" s="223"/>
    </row>
    <row r="217948" spans="16:18" x14ac:dyDescent="0.2">
      <c r="P217948" s="223"/>
      <c r="Q217948" s="223"/>
      <c r="R217948" s="223"/>
    </row>
    <row r="217994" spans="16:18" x14ac:dyDescent="0.2">
      <c r="P217994" s="223"/>
      <c r="Q217994" s="223"/>
      <c r="R217994" s="223"/>
    </row>
    <row r="218040" spans="16:18" x14ac:dyDescent="0.2">
      <c r="P218040" s="223"/>
      <c r="Q218040" s="223"/>
      <c r="R218040" s="223"/>
    </row>
    <row r="218086" spans="16:18" x14ac:dyDescent="0.2">
      <c r="P218086" s="223"/>
      <c r="Q218086" s="223"/>
      <c r="R218086" s="223"/>
    </row>
    <row r="218132" spans="16:18" x14ac:dyDescent="0.2">
      <c r="P218132" s="223"/>
      <c r="Q218132" s="223"/>
      <c r="R218132" s="223"/>
    </row>
    <row r="218178" spans="16:18" x14ac:dyDescent="0.2">
      <c r="P218178" s="223"/>
      <c r="Q218178" s="223"/>
      <c r="R218178" s="223"/>
    </row>
    <row r="218224" spans="16:18" x14ac:dyDescent="0.2">
      <c r="P218224" s="223"/>
      <c r="Q218224" s="223"/>
      <c r="R218224" s="223"/>
    </row>
    <row r="218270" spans="16:18" x14ac:dyDescent="0.2">
      <c r="P218270" s="223"/>
      <c r="Q218270" s="223"/>
      <c r="R218270" s="223"/>
    </row>
    <row r="218316" spans="16:18" x14ac:dyDescent="0.2">
      <c r="P218316" s="223"/>
      <c r="Q218316" s="223"/>
      <c r="R218316" s="223"/>
    </row>
    <row r="218362" spans="16:18" x14ac:dyDescent="0.2">
      <c r="P218362" s="223"/>
      <c r="Q218362" s="223"/>
      <c r="R218362" s="223"/>
    </row>
    <row r="218408" spans="16:18" x14ac:dyDescent="0.2">
      <c r="P218408" s="223"/>
      <c r="Q218408" s="223"/>
      <c r="R218408" s="223"/>
    </row>
    <row r="218454" spans="16:18" x14ac:dyDescent="0.2">
      <c r="P218454" s="223"/>
      <c r="Q218454" s="223"/>
      <c r="R218454" s="223"/>
    </row>
    <row r="218500" spans="16:18" x14ac:dyDescent="0.2">
      <c r="P218500" s="223"/>
      <c r="Q218500" s="223"/>
      <c r="R218500" s="223"/>
    </row>
    <row r="218546" spans="16:18" x14ac:dyDescent="0.2">
      <c r="P218546" s="223"/>
      <c r="Q218546" s="223"/>
      <c r="R218546" s="223"/>
    </row>
    <row r="218592" spans="16:18" x14ac:dyDescent="0.2">
      <c r="P218592" s="223"/>
      <c r="Q218592" s="223"/>
      <c r="R218592" s="223"/>
    </row>
    <row r="218638" spans="16:18" x14ac:dyDescent="0.2">
      <c r="P218638" s="223"/>
      <c r="Q218638" s="223"/>
      <c r="R218638" s="223"/>
    </row>
    <row r="218684" spans="16:18" x14ac:dyDescent="0.2">
      <c r="P218684" s="223"/>
      <c r="Q218684" s="223"/>
      <c r="R218684" s="223"/>
    </row>
    <row r="218730" spans="16:18" x14ac:dyDescent="0.2">
      <c r="P218730" s="223"/>
      <c r="Q218730" s="223"/>
      <c r="R218730" s="223"/>
    </row>
    <row r="218776" spans="16:18" x14ac:dyDescent="0.2">
      <c r="P218776" s="223"/>
      <c r="Q218776" s="223"/>
      <c r="R218776" s="223"/>
    </row>
    <row r="218822" spans="16:18" x14ac:dyDescent="0.2">
      <c r="P218822" s="223"/>
      <c r="Q218822" s="223"/>
      <c r="R218822" s="223"/>
    </row>
    <row r="218868" spans="16:18" x14ac:dyDescent="0.2">
      <c r="P218868" s="223"/>
      <c r="Q218868" s="223"/>
      <c r="R218868" s="223"/>
    </row>
    <row r="218914" spans="16:18" x14ac:dyDescent="0.2">
      <c r="P218914" s="223"/>
      <c r="Q218914" s="223"/>
      <c r="R218914" s="223"/>
    </row>
    <row r="218960" spans="16:18" x14ac:dyDescent="0.2">
      <c r="P218960" s="223"/>
      <c r="Q218960" s="223"/>
      <c r="R218960" s="223"/>
    </row>
    <row r="219006" spans="16:18" x14ac:dyDescent="0.2">
      <c r="P219006" s="223"/>
      <c r="Q219006" s="223"/>
      <c r="R219006" s="223"/>
    </row>
    <row r="219052" spans="16:18" x14ac:dyDescent="0.2">
      <c r="P219052" s="223"/>
      <c r="Q219052" s="223"/>
      <c r="R219052" s="223"/>
    </row>
    <row r="219098" spans="16:18" x14ac:dyDescent="0.2">
      <c r="P219098" s="223"/>
      <c r="Q219098" s="223"/>
      <c r="R219098" s="223"/>
    </row>
    <row r="219144" spans="16:18" x14ac:dyDescent="0.2">
      <c r="P219144" s="223"/>
      <c r="Q219144" s="223"/>
      <c r="R219144" s="223"/>
    </row>
    <row r="219190" spans="16:18" x14ac:dyDescent="0.2">
      <c r="P219190" s="223"/>
      <c r="Q219190" s="223"/>
      <c r="R219190" s="223"/>
    </row>
    <row r="219236" spans="16:18" x14ac:dyDescent="0.2">
      <c r="P219236" s="223"/>
      <c r="Q219236" s="223"/>
      <c r="R219236" s="223"/>
    </row>
    <row r="219282" spans="16:18" x14ac:dyDescent="0.2">
      <c r="P219282" s="223"/>
      <c r="Q219282" s="223"/>
      <c r="R219282" s="223"/>
    </row>
    <row r="219328" spans="16:18" x14ac:dyDescent="0.2">
      <c r="P219328" s="223"/>
      <c r="Q219328" s="223"/>
      <c r="R219328" s="223"/>
    </row>
    <row r="219374" spans="16:18" x14ac:dyDescent="0.2">
      <c r="P219374" s="223"/>
      <c r="Q219374" s="223"/>
      <c r="R219374" s="223"/>
    </row>
    <row r="219420" spans="16:18" x14ac:dyDescent="0.2">
      <c r="P219420" s="223"/>
      <c r="Q219420" s="223"/>
      <c r="R219420" s="223"/>
    </row>
    <row r="219466" spans="16:18" x14ac:dyDescent="0.2">
      <c r="P219466" s="223"/>
      <c r="Q219466" s="223"/>
      <c r="R219466" s="223"/>
    </row>
    <row r="219512" spans="16:18" x14ac:dyDescent="0.2">
      <c r="P219512" s="223"/>
      <c r="Q219512" s="223"/>
      <c r="R219512" s="223"/>
    </row>
    <row r="219558" spans="16:18" x14ac:dyDescent="0.2">
      <c r="P219558" s="223"/>
      <c r="Q219558" s="223"/>
      <c r="R219558" s="223"/>
    </row>
    <row r="219604" spans="16:18" x14ac:dyDescent="0.2">
      <c r="P219604" s="223"/>
      <c r="Q219604" s="223"/>
      <c r="R219604" s="223"/>
    </row>
    <row r="219650" spans="16:18" x14ac:dyDescent="0.2">
      <c r="P219650" s="223"/>
      <c r="Q219650" s="223"/>
      <c r="R219650" s="223"/>
    </row>
    <row r="219696" spans="16:18" x14ac:dyDescent="0.2">
      <c r="P219696" s="223"/>
      <c r="Q219696" s="223"/>
      <c r="R219696" s="223"/>
    </row>
    <row r="219742" spans="16:18" x14ac:dyDescent="0.2">
      <c r="P219742" s="223"/>
      <c r="Q219742" s="223"/>
      <c r="R219742" s="223"/>
    </row>
    <row r="219788" spans="16:18" x14ac:dyDescent="0.2">
      <c r="P219788" s="223"/>
      <c r="Q219788" s="223"/>
      <c r="R219788" s="223"/>
    </row>
    <row r="219834" spans="16:18" x14ac:dyDescent="0.2">
      <c r="P219834" s="223"/>
      <c r="Q219834" s="223"/>
      <c r="R219834" s="223"/>
    </row>
    <row r="219880" spans="16:18" x14ac:dyDescent="0.2">
      <c r="P219880" s="223"/>
      <c r="Q219880" s="223"/>
      <c r="R219880" s="223"/>
    </row>
    <row r="219926" spans="16:18" x14ac:dyDescent="0.2">
      <c r="P219926" s="223"/>
      <c r="Q219926" s="223"/>
      <c r="R219926" s="223"/>
    </row>
    <row r="219972" spans="16:18" x14ac:dyDescent="0.2">
      <c r="P219972" s="223"/>
      <c r="Q219972" s="223"/>
      <c r="R219972" s="223"/>
    </row>
    <row r="220018" spans="16:18" x14ac:dyDescent="0.2">
      <c r="P220018" s="223"/>
      <c r="Q220018" s="223"/>
      <c r="R220018" s="223"/>
    </row>
    <row r="220064" spans="16:18" x14ac:dyDescent="0.2">
      <c r="P220064" s="223"/>
      <c r="Q220064" s="223"/>
      <c r="R220064" s="223"/>
    </row>
    <row r="220110" spans="16:18" x14ac:dyDescent="0.2">
      <c r="P220110" s="223"/>
      <c r="Q220110" s="223"/>
      <c r="R220110" s="223"/>
    </row>
    <row r="220156" spans="16:18" x14ac:dyDescent="0.2">
      <c r="P220156" s="223"/>
      <c r="Q220156" s="223"/>
      <c r="R220156" s="223"/>
    </row>
    <row r="220202" spans="16:18" x14ac:dyDescent="0.2">
      <c r="P220202" s="223"/>
      <c r="Q220202" s="223"/>
      <c r="R220202" s="223"/>
    </row>
    <row r="220248" spans="16:18" x14ac:dyDescent="0.2">
      <c r="P220248" s="223"/>
      <c r="Q220248" s="223"/>
      <c r="R220248" s="223"/>
    </row>
    <row r="220294" spans="16:18" x14ac:dyDescent="0.2">
      <c r="P220294" s="223"/>
      <c r="Q220294" s="223"/>
      <c r="R220294" s="223"/>
    </row>
    <row r="220340" spans="16:18" x14ac:dyDescent="0.2">
      <c r="P220340" s="223"/>
      <c r="Q220340" s="223"/>
      <c r="R220340" s="223"/>
    </row>
    <row r="220386" spans="16:18" x14ac:dyDescent="0.2">
      <c r="P220386" s="223"/>
      <c r="Q220386" s="223"/>
      <c r="R220386" s="223"/>
    </row>
    <row r="220432" spans="16:18" x14ac:dyDescent="0.2">
      <c r="P220432" s="223"/>
      <c r="Q220432" s="223"/>
      <c r="R220432" s="223"/>
    </row>
    <row r="220478" spans="16:18" x14ac:dyDescent="0.2">
      <c r="P220478" s="223"/>
      <c r="Q220478" s="223"/>
      <c r="R220478" s="223"/>
    </row>
    <row r="220524" spans="16:18" x14ac:dyDescent="0.2">
      <c r="P220524" s="223"/>
      <c r="Q220524" s="223"/>
      <c r="R220524" s="223"/>
    </row>
    <row r="220570" spans="16:18" x14ac:dyDescent="0.2">
      <c r="P220570" s="223"/>
      <c r="Q220570" s="223"/>
      <c r="R220570" s="223"/>
    </row>
    <row r="220616" spans="16:18" x14ac:dyDescent="0.2">
      <c r="P220616" s="223"/>
      <c r="Q220616" s="223"/>
      <c r="R220616" s="223"/>
    </row>
    <row r="220662" spans="16:18" x14ac:dyDescent="0.2">
      <c r="P220662" s="223"/>
      <c r="Q220662" s="223"/>
      <c r="R220662" s="223"/>
    </row>
    <row r="220708" spans="16:18" x14ac:dyDescent="0.2">
      <c r="P220708" s="223"/>
      <c r="Q220708" s="223"/>
      <c r="R220708" s="223"/>
    </row>
    <row r="220754" spans="16:18" x14ac:dyDescent="0.2">
      <c r="P220754" s="223"/>
      <c r="Q220754" s="223"/>
      <c r="R220754" s="223"/>
    </row>
    <row r="220800" spans="16:18" x14ac:dyDescent="0.2">
      <c r="P220800" s="223"/>
      <c r="Q220800" s="223"/>
      <c r="R220800" s="223"/>
    </row>
    <row r="220846" spans="16:18" x14ac:dyDescent="0.2">
      <c r="P220846" s="223"/>
      <c r="Q220846" s="223"/>
      <c r="R220846" s="223"/>
    </row>
    <row r="220892" spans="16:18" x14ac:dyDescent="0.2">
      <c r="P220892" s="223"/>
      <c r="Q220892" s="223"/>
      <c r="R220892" s="223"/>
    </row>
    <row r="220938" spans="16:18" x14ac:dyDescent="0.2">
      <c r="P220938" s="223"/>
      <c r="Q220938" s="223"/>
      <c r="R220938" s="223"/>
    </row>
    <row r="220984" spans="16:18" x14ac:dyDescent="0.2">
      <c r="P220984" s="223"/>
      <c r="Q220984" s="223"/>
      <c r="R220984" s="223"/>
    </row>
    <row r="221030" spans="16:18" x14ac:dyDescent="0.2">
      <c r="P221030" s="223"/>
      <c r="Q221030" s="223"/>
      <c r="R221030" s="223"/>
    </row>
    <row r="221076" spans="16:18" x14ac:dyDescent="0.2">
      <c r="P221076" s="223"/>
      <c r="Q221076" s="223"/>
      <c r="R221076" s="223"/>
    </row>
    <row r="221122" spans="16:18" x14ac:dyDescent="0.2">
      <c r="P221122" s="223"/>
      <c r="Q221122" s="223"/>
      <c r="R221122" s="223"/>
    </row>
    <row r="221168" spans="16:18" x14ac:dyDescent="0.2">
      <c r="P221168" s="223"/>
      <c r="Q221168" s="223"/>
      <c r="R221168" s="223"/>
    </row>
    <row r="221214" spans="16:18" x14ac:dyDescent="0.2">
      <c r="P221214" s="223"/>
      <c r="Q221214" s="223"/>
      <c r="R221214" s="223"/>
    </row>
    <row r="221260" spans="16:18" x14ac:dyDescent="0.2">
      <c r="P221260" s="223"/>
      <c r="Q221260" s="223"/>
      <c r="R221260" s="223"/>
    </row>
    <row r="221306" spans="16:18" x14ac:dyDescent="0.2">
      <c r="P221306" s="223"/>
      <c r="Q221306" s="223"/>
      <c r="R221306" s="223"/>
    </row>
    <row r="221352" spans="16:18" x14ac:dyDescent="0.2">
      <c r="P221352" s="223"/>
      <c r="Q221352" s="223"/>
      <c r="R221352" s="223"/>
    </row>
    <row r="221398" spans="16:18" x14ac:dyDescent="0.2">
      <c r="P221398" s="223"/>
      <c r="Q221398" s="223"/>
      <c r="R221398" s="223"/>
    </row>
    <row r="221444" spans="16:18" x14ac:dyDescent="0.2">
      <c r="P221444" s="223"/>
      <c r="Q221444" s="223"/>
      <c r="R221444" s="223"/>
    </row>
    <row r="221490" spans="16:18" x14ac:dyDescent="0.2">
      <c r="P221490" s="223"/>
      <c r="Q221490" s="223"/>
      <c r="R221490" s="223"/>
    </row>
    <row r="221536" spans="16:18" x14ac:dyDescent="0.2">
      <c r="P221536" s="223"/>
      <c r="Q221536" s="223"/>
      <c r="R221536" s="223"/>
    </row>
    <row r="221582" spans="16:18" x14ac:dyDescent="0.2">
      <c r="P221582" s="223"/>
      <c r="Q221582" s="223"/>
      <c r="R221582" s="223"/>
    </row>
    <row r="221628" spans="16:18" x14ac:dyDescent="0.2">
      <c r="P221628" s="223"/>
      <c r="Q221628" s="223"/>
      <c r="R221628" s="223"/>
    </row>
    <row r="221674" spans="16:18" x14ac:dyDescent="0.2">
      <c r="P221674" s="223"/>
      <c r="Q221674" s="223"/>
      <c r="R221674" s="223"/>
    </row>
    <row r="221720" spans="16:18" x14ac:dyDescent="0.2">
      <c r="P221720" s="223"/>
      <c r="Q221720" s="223"/>
      <c r="R221720" s="223"/>
    </row>
    <row r="221766" spans="16:18" x14ac:dyDescent="0.2">
      <c r="P221766" s="223"/>
      <c r="Q221766" s="223"/>
      <c r="R221766" s="223"/>
    </row>
    <row r="221812" spans="16:18" x14ac:dyDescent="0.2">
      <c r="P221812" s="223"/>
      <c r="Q221812" s="223"/>
      <c r="R221812" s="223"/>
    </row>
    <row r="221858" spans="16:18" x14ac:dyDescent="0.2">
      <c r="P221858" s="223"/>
      <c r="Q221858" s="223"/>
      <c r="R221858" s="223"/>
    </row>
    <row r="221904" spans="16:18" x14ac:dyDescent="0.2">
      <c r="P221904" s="223"/>
      <c r="Q221904" s="223"/>
      <c r="R221904" s="223"/>
    </row>
    <row r="221950" spans="16:18" x14ac:dyDescent="0.2">
      <c r="P221950" s="223"/>
      <c r="Q221950" s="223"/>
      <c r="R221950" s="223"/>
    </row>
    <row r="221996" spans="16:18" x14ac:dyDescent="0.2">
      <c r="P221996" s="223"/>
      <c r="Q221996" s="223"/>
      <c r="R221996" s="223"/>
    </row>
    <row r="222042" spans="16:18" x14ac:dyDescent="0.2">
      <c r="P222042" s="223"/>
      <c r="Q222042" s="223"/>
      <c r="R222042" s="223"/>
    </row>
    <row r="222088" spans="16:18" x14ac:dyDescent="0.2">
      <c r="P222088" s="223"/>
      <c r="Q222088" s="223"/>
      <c r="R222088" s="223"/>
    </row>
    <row r="222134" spans="16:18" x14ac:dyDescent="0.2">
      <c r="P222134" s="223"/>
      <c r="Q222134" s="223"/>
      <c r="R222134" s="223"/>
    </row>
    <row r="222180" spans="16:18" x14ac:dyDescent="0.2">
      <c r="P222180" s="223"/>
      <c r="Q222180" s="223"/>
      <c r="R222180" s="223"/>
    </row>
    <row r="222226" spans="16:18" x14ac:dyDescent="0.2">
      <c r="P222226" s="223"/>
      <c r="Q222226" s="223"/>
      <c r="R222226" s="223"/>
    </row>
    <row r="222272" spans="16:18" x14ac:dyDescent="0.2">
      <c r="P222272" s="223"/>
      <c r="Q222272" s="223"/>
      <c r="R222272" s="223"/>
    </row>
    <row r="222318" spans="16:18" x14ac:dyDescent="0.2">
      <c r="P222318" s="223"/>
      <c r="Q222318" s="223"/>
      <c r="R222318" s="223"/>
    </row>
    <row r="222364" spans="16:18" x14ac:dyDescent="0.2">
      <c r="P222364" s="223"/>
      <c r="Q222364" s="223"/>
      <c r="R222364" s="223"/>
    </row>
    <row r="222410" spans="16:18" x14ac:dyDescent="0.2">
      <c r="P222410" s="223"/>
      <c r="Q222410" s="223"/>
      <c r="R222410" s="223"/>
    </row>
    <row r="222456" spans="16:18" x14ac:dyDescent="0.2">
      <c r="P222456" s="223"/>
      <c r="Q222456" s="223"/>
      <c r="R222456" s="223"/>
    </row>
    <row r="222502" spans="16:18" x14ac:dyDescent="0.2">
      <c r="P222502" s="223"/>
      <c r="Q222502" s="223"/>
      <c r="R222502" s="223"/>
    </row>
    <row r="222548" spans="16:18" x14ac:dyDescent="0.2">
      <c r="P222548" s="223"/>
      <c r="Q222548" s="223"/>
      <c r="R222548" s="223"/>
    </row>
    <row r="222594" spans="16:18" x14ac:dyDescent="0.2">
      <c r="P222594" s="223"/>
      <c r="Q222594" s="223"/>
      <c r="R222594" s="223"/>
    </row>
    <row r="222640" spans="16:18" x14ac:dyDescent="0.2">
      <c r="P222640" s="223"/>
      <c r="Q222640" s="223"/>
      <c r="R222640" s="223"/>
    </row>
    <row r="222686" spans="16:18" x14ac:dyDescent="0.2">
      <c r="P222686" s="223"/>
      <c r="Q222686" s="223"/>
      <c r="R222686" s="223"/>
    </row>
    <row r="222732" spans="16:18" x14ac:dyDescent="0.2">
      <c r="P222732" s="223"/>
      <c r="Q222732" s="223"/>
      <c r="R222732" s="223"/>
    </row>
    <row r="222778" spans="16:18" x14ac:dyDescent="0.2">
      <c r="P222778" s="223"/>
      <c r="Q222778" s="223"/>
      <c r="R222778" s="223"/>
    </row>
    <row r="222824" spans="16:18" x14ac:dyDescent="0.2">
      <c r="P222824" s="223"/>
      <c r="Q222824" s="223"/>
      <c r="R222824" s="223"/>
    </row>
    <row r="222870" spans="16:18" x14ac:dyDescent="0.2">
      <c r="P222870" s="223"/>
      <c r="Q222870" s="223"/>
      <c r="R222870" s="223"/>
    </row>
    <row r="222916" spans="16:18" x14ac:dyDescent="0.2">
      <c r="P222916" s="223"/>
      <c r="Q222916" s="223"/>
      <c r="R222916" s="223"/>
    </row>
    <row r="222962" spans="16:18" x14ac:dyDescent="0.2">
      <c r="P222962" s="223"/>
      <c r="Q222962" s="223"/>
      <c r="R222962" s="223"/>
    </row>
    <row r="223008" spans="16:18" x14ac:dyDescent="0.2">
      <c r="P223008" s="223"/>
      <c r="Q223008" s="223"/>
      <c r="R223008" s="223"/>
    </row>
    <row r="223054" spans="16:18" x14ac:dyDescent="0.2">
      <c r="P223054" s="223"/>
      <c r="Q223054" s="223"/>
      <c r="R223054" s="223"/>
    </row>
    <row r="223100" spans="16:18" x14ac:dyDescent="0.2">
      <c r="P223100" s="223"/>
      <c r="Q223100" s="223"/>
      <c r="R223100" s="223"/>
    </row>
    <row r="223146" spans="16:18" x14ac:dyDescent="0.2">
      <c r="P223146" s="223"/>
      <c r="Q223146" s="223"/>
      <c r="R223146" s="223"/>
    </row>
    <row r="223192" spans="16:18" x14ac:dyDescent="0.2">
      <c r="P223192" s="223"/>
      <c r="Q223192" s="223"/>
      <c r="R223192" s="223"/>
    </row>
    <row r="223238" spans="16:18" x14ac:dyDescent="0.2">
      <c r="P223238" s="223"/>
      <c r="Q223238" s="223"/>
      <c r="R223238" s="223"/>
    </row>
    <row r="223284" spans="16:18" x14ac:dyDescent="0.2">
      <c r="P223284" s="223"/>
      <c r="Q223284" s="223"/>
      <c r="R223284" s="223"/>
    </row>
    <row r="223330" spans="16:18" x14ac:dyDescent="0.2">
      <c r="P223330" s="223"/>
      <c r="Q223330" s="223"/>
      <c r="R223330" s="223"/>
    </row>
    <row r="223376" spans="16:18" x14ac:dyDescent="0.2">
      <c r="P223376" s="223"/>
      <c r="Q223376" s="223"/>
      <c r="R223376" s="223"/>
    </row>
    <row r="223422" spans="16:18" x14ac:dyDescent="0.2">
      <c r="P223422" s="223"/>
      <c r="Q223422" s="223"/>
      <c r="R223422" s="223"/>
    </row>
    <row r="223468" spans="16:18" x14ac:dyDescent="0.2">
      <c r="P223468" s="223"/>
      <c r="Q223468" s="223"/>
      <c r="R223468" s="223"/>
    </row>
    <row r="223514" spans="16:18" x14ac:dyDescent="0.2">
      <c r="P223514" s="223"/>
      <c r="Q223514" s="223"/>
      <c r="R223514" s="223"/>
    </row>
    <row r="223560" spans="16:18" x14ac:dyDescent="0.2">
      <c r="P223560" s="223"/>
      <c r="Q223560" s="223"/>
      <c r="R223560" s="223"/>
    </row>
    <row r="223606" spans="16:18" x14ac:dyDescent="0.2">
      <c r="P223606" s="223"/>
      <c r="Q223606" s="223"/>
      <c r="R223606" s="223"/>
    </row>
    <row r="223652" spans="16:18" x14ac:dyDescent="0.2">
      <c r="P223652" s="223"/>
      <c r="Q223652" s="223"/>
      <c r="R223652" s="223"/>
    </row>
    <row r="223698" spans="16:18" x14ac:dyDescent="0.2">
      <c r="P223698" s="223"/>
      <c r="Q223698" s="223"/>
      <c r="R223698" s="223"/>
    </row>
    <row r="223744" spans="16:18" x14ac:dyDescent="0.2">
      <c r="P223744" s="223"/>
      <c r="Q223744" s="223"/>
      <c r="R223744" s="223"/>
    </row>
    <row r="223790" spans="16:18" x14ac:dyDescent="0.2">
      <c r="P223790" s="223"/>
      <c r="Q223790" s="223"/>
      <c r="R223790" s="223"/>
    </row>
    <row r="223836" spans="16:18" x14ac:dyDescent="0.2">
      <c r="P223836" s="223"/>
      <c r="Q223836" s="223"/>
      <c r="R223836" s="223"/>
    </row>
    <row r="223882" spans="16:18" x14ac:dyDescent="0.2">
      <c r="P223882" s="223"/>
      <c r="Q223882" s="223"/>
      <c r="R223882" s="223"/>
    </row>
    <row r="223928" spans="16:18" x14ac:dyDescent="0.2">
      <c r="P223928" s="223"/>
      <c r="Q223928" s="223"/>
      <c r="R223928" s="223"/>
    </row>
    <row r="223974" spans="16:18" x14ac:dyDescent="0.2">
      <c r="P223974" s="223"/>
      <c r="Q223974" s="223"/>
      <c r="R223974" s="223"/>
    </row>
    <row r="224020" spans="16:18" x14ac:dyDescent="0.2">
      <c r="P224020" s="223"/>
      <c r="Q224020" s="223"/>
      <c r="R224020" s="223"/>
    </row>
    <row r="224066" spans="16:18" x14ac:dyDescent="0.2">
      <c r="P224066" s="223"/>
      <c r="Q224066" s="223"/>
      <c r="R224066" s="223"/>
    </row>
    <row r="224112" spans="16:18" x14ac:dyDescent="0.2">
      <c r="P224112" s="223"/>
      <c r="Q224112" s="223"/>
      <c r="R224112" s="223"/>
    </row>
    <row r="224158" spans="16:18" x14ac:dyDescent="0.2">
      <c r="P224158" s="223"/>
      <c r="Q224158" s="223"/>
      <c r="R224158" s="223"/>
    </row>
    <row r="224204" spans="16:18" x14ac:dyDescent="0.2">
      <c r="P224204" s="223"/>
      <c r="Q224204" s="223"/>
      <c r="R224204" s="223"/>
    </row>
    <row r="224250" spans="16:18" x14ac:dyDescent="0.2">
      <c r="P224250" s="223"/>
      <c r="Q224250" s="223"/>
      <c r="R224250" s="223"/>
    </row>
    <row r="224296" spans="16:18" x14ac:dyDescent="0.2">
      <c r="P224296" s="223"/>
      <c r="Q224296" s="223"/>
      <c r="R224296" s="223"/>
    </row>
    <row r="224342" spans="16:18" x14ac:dyDescent="0.2">
      <c r="P224342" s="223"/>
      <c r="Q224342" s="223"/>
      <c r="R224342" s="223"/>
    </row>
    <row r="224388" spans="16:18" x14ac:dyDescent="0.2">
      <c r="P224388" s="223"/>
      <c r="Q224388" s="223"/>
      <c r="R224388" s="223"/>
    </row>
    <row r="224434" spans="16:18" x14ac:dyDescent="0.2">
      <c r="P224434" s="223"/>
      <c r="Q224434" s="223"/>
      <c r="R224434" s="223"/>
    </row>
    <row r="224480" spans="16:18" x14ac:dyDescent="0.2">
      <c r="P224480" s="223"/>
      <c r="Q224480" s="223"/>
      <c r="R224480" s="223"/>
    </row>
    <row r="224526" spans="16:18" x14ac:dyDescent="0.2">
      <c r="P224526" s="223"/>
      <c r="Q224526" s="223"/>
      <c r="R224526" s="223"/>
    </row>
    <row r="224572" spans="16:18" x14ac:dyDescent="0.2">
      <c r="P224572" s="223"/>
      <c r="Q224572" s="223"/>
      <c r="R224572" s="223"/>
    </row>
    <row r="224618" spans="16:18" x14ac:dyDescent="0.2">
      <c r="P224618" s="223"/>
      <c r="Q224618" s="223"/>
      <c r="R224618" s="223"/>
    </row>
    <row r="224664" spans="16:18" x14ac:dyDescent="0.2">
      <c r="P224664" s="223"/>
      <c r="Q224664" s="223"/>
      <c r="R224664" s="223"/>
    </row>
    <row r="224710" spans="16:18" x14ac:dyDescent="0.2">
      <c r="P224710" s="223"/>
      <c r="Q224710" s="223"/>
      <c r="R224710" s="223"/>
    </row>
    <row r="224756" spans="16:18" x14ac:dyDescent="0.2">
      <c r="P224756" s="223"/>
      <c r="Q224756" s="223"/>
      <c r="R224756" s="223"/>
    </row>
    <row r="224802" spans="16:18" x14ac:dyDescent="0.2">
      <c r="P224802" s="223"/>
      <c r="Q224802" s="223"/>
      <c r="R224802" s="223"/>
    </row>
    <row r="224848" spans="16:18" x14ac:dyDescent="0.2">
      <c r="P224848" s="223"/>
      <c r="Q224848" s="223"/>
      <c r="R224848" s="223"/>
    </row>
    <row r="224894" spans="16:18" x14ac:dyDescent="0.2">
      <c r="P224894" s="223"/>
      <c r="Q224894" s="223"/>
      <c r="R224894" s="223"/>
    </row>
    <row r="224940" spans="16:18" x14ac:dyDescent="0.2">
      <c r="P224940" s="223"/>
      <c r="Q224940" s="223"/>
      <c r="R224940" s="223"/>
    </row>
    <row r="224986" spans="16:18" x14ac:dyDescent="0.2">
      <c r="P224986" s="223"/>
      <c r="Q224986" s="223"/>
      <c r="R224986" s="223"/>
    </row>
    <row r="225032" spans="16:18" x14ac:dyDescent="0.2">
      <c r="P225032" s="223"/>
      <c r="Q225032" s="223"/>
      <c r="R225032" s="223"/>
    </row>
    <row r="225078" spans="16:18" x14ac:dyDescent="0.2">
      <c r="P225078" s="223"/>
      <c r="Q225078" s="223"/>
      <c r="R225078" s="223"/>
    </row>
    <row r="225124" spans="16:18" x14ac:dyDescent="0.2">
      <c r="P225124" s="223"/>
      <c r="Q225124" s="223"/>
      <c r="R225124" s="223"/>
    </row>
    <row r="225170" spans="16:18" x14ac:dyDescent="0.2">
      <c r="P225170" s="223"/>
      <c r="Q225170" s="223"/>
      <c r="R225170" s="223"/>
    </row>
    <row r="225216" spans="16:18" x14ac:dyDescent="0.2">
      <c r="P225216" s="223"/>
      <c r="Q225216" s="223"/>
      <c r="R225216" s="223"/>
    </row>
    <row r="225262" spans="16:18" x14ac:dyDescent="0.2">
      <c r="P225262" s="223"/>
      <c r="Q225262" s="223"/>
      <c r="R225262" s="223"/>
    </row>
    <row r="225308" spans="16:18" x14ac:dyDescent="0.2">
      <c r="P225308" s="223"/>
      <c r="Q225308" s="223"/>
      <c r="R225308" s="223"/>
    </row>
    <row r="225354" spans="16:18" x14ac:dyDescent="0.2">
      <c r="P225354" s="223"/>
      <c r="Q225354" s="223"/>
      <c r="R225354" s="223"/>
    </row>
    <row r="225400" spans="16:18" x14ac:dyDescent="0.2">
      <c r="P225400" s="223"/>
      <c r="Q225400" s="223"/>
      <c r="R225400" s="223"/>
    </row>
    <row r="225446" spans="16:18" x14ac:dyDescent="0.2">
      <c r="P225446" s="223"/>
      <c r="Q225446" s="223"/>
      <c r="R225446" s="223"/>
    </row>
    <row r="225492" spans="16:18" x14ac:dyDescent="0.2">
      <c r="P225492" s="223"/>
      <c r="Q225492" s="223"/>
      <c r="R225492" s="223"/>
    </row>
    <row r="225538" spans="16:18" x14ac:dyDescent="0.2">
      <c r="P225538" s="223"/>
      <c r="Q225538" s="223"/>
      <c r="R225538" s="223"/>
    </row>
    <row r="225584" spans="16:18" x14ac:dyDescent="0.2">
      <c r="P225584" s="223"/>
      <c r="Q225584" s="223"/>
      <c r="R225584" s="223"/>
    </row>
    <row r="225630" spans="16:18" x14ac:dyDescent="0.2">
      <c r="P225630" s="223"/>
      <c r="Q225630" s="223"/>
      <c r="R225630" s="223"/>
    </row>
    <row r="225676" spans="16:18" x14ac:dyDescent="0.2">
      <c r="P225676" s="223"/>
      <c r="Q225676" s="223"/>
      <c r="R225676" s="223"/>
    </row>
    <row r="225722" spans="16:18" x14ac:dyDescent="0.2">
      <c r="P225722" s="223"/>
      <c r="Q225722" s="223"/>
      <c r="R225722" s="223"/>
    </row>
    <row r="225768" spans="16:18" x14ac:dyDescent="0.2">
      <c r="P225768" s="223"/>
      <c r="Q225768" s="223"/>
      <c r="R225768" s="223"/>
    </row>
    <row r="225814" spans="16:18" x14ac:dyDescent="0.2">
      <c r="P225814" s="223"/>
      <c r="Q225814" s="223"/>
      <c r="R225814" s="223"/>
    </row>
    <row r="225860" spans="16:18" x14ac:dyDescent="0.2">
      <c r="P225860" s="223"/>
      <c r="Q225860" s="223"/>
      <c r="R225860" s="223"/>
    </row>
    <row r="225906" spans="16:18" x14ac:dyDescent="0.2">
      <c r="P225906" s="223"/>
      <c r="Q225906" s="223"/>
      <c r="R225906" s="223"/>
    </row>
    <row r="225952" spans="16:18" x14ac:dyDescent="0.2">
      <c r="P225952" s="223"/>
      <c r="Q225952" s="223"/>
      <c r="R225952" s="223"/>
    </row>
    <row r="225998" spans="16:18" x14ac:dyDescent="0.2">
      <c r="P225998" s="223"/>
      <c r="Q225998" s="223"/>
      <c r="R225998" s="223"/>
    </row>
    <row r="226044" spans="16:18" x14ac:dyDescent="0.2">
      <c r="P226044" s="223"/>
      <c r="Q226044" s="223"/>
      <c r="R226044" s="223"/>
    </row>
    <row r="226090" spans="16:18" x14ac:dyDescent="0.2">
      <c r="P226090" s="223"/>
      <c r="Q226090" s="223"/>
      <c r="R226090" s="223"/>
    </row>
    <row r="226136" spans="16:18" x14ac:dyDescent="0.2">
      <c r="P226136" s="223"/>
      <c r="Q226136" s="223"/>
      <c r="R226136" s="223"/>
    </row>
    <row r="226182" spans="16:18" x14ac:dyDescent="0.2">
      <c r="P226182" s="223"/>
      <c r="Q226182" s="223"/>
      <c r="R226182" s="223"/>
    </row>
    <row r="226228" spans="16:18" x14ac:dyDescent="0.2">
      <c r="P226228" s="223"/>
      <c r="Q226228" s="223"/>
      <c r="R226228" s="223"/>
    </row>
    <row r="226274" spans="16:18" x14ac:dyDescent="0.2">
      <c r="P226274" s="223"/>
      <c r="Q226274" s="223"/>
      <c r="R226274" s="223"/>
    </row>
    <row r="226320" spans="16:18" x14ac:dyDescent="0.2">
      <c r="P226320" s="223"/>
      <c r="Q226320" s="223"/>
      <c r="R226320" s="223"/>
    </row>
    <row r="226366" spans="16:18" x14ac:dyDescent="0.2">
      <c r="P226366" s="223"/>
      <c r="Q226366" s="223"/>
      <c r="R226366" s="223"/>
    </row>
    <row r="226412" spans="16:18" x14ac:dyDescent="0.2">
      <c r="P226412" s="223"/>
      <c r="Q226412" s="223"/>
      <c r="R226412" s="223"/>
    </row>
    <row r="226458" spans="16:18" x14ac:dyDescent="0.2">
      <c r="P226458" s="223"/>
      <c r="Q226458" s="223"/>
      <c r="R226458" s="223"/>
    </row>
    <row r="226504" spans="16:18" x14ac:dyDescent="0.2">
      <c r="P226504" s="223"/>
      <c r="Q226504" s="223"/>
      <c r="R226504" s="223"/>
    </row>
    <row r="226550" spans="16:18" x14ac:dyDescent="0.2">
      <c r="P226550" s="223"/>
      <c r="Q226550" s="223"/>
      <c r="R226550" s="223"/>
    </row>
    <row r="226596" spans="16:18" x14ac:dyDescent="0.2">
      <c r="P226596" s="223"/>
      <c r="Q226596" s="223"/>
      <c r="R226596" s="223"/>
    </row>
    <row r="226642" spans="16:18" x14ac:dyDescent="0.2">
      <c r="P226642" s="223"/>
      <c r="Q226642" s="223"/>
      <c r="R226642" s="223"/>
    </row>
    <row r="226688" spans="16:18" x14ac:dyDescent="0.2">
      <c r="P226688" s="223"/>
      <c r="Q226688" s="223"/>
      <c r="R226688" s="223"/>
    </row>
    <row r="226734" spans="16:18" x14ac:dyDescent="0.2">
      <c r="P226734" s="223"/>
      <c r="Q226734" s="223"/>
      <c r="R226734" s="223"/>
    </row>
    <row r="226780" spans="16:18" x14ac:dyDescent="0.2">
      <c r="P226780" s="223"/>
      <c r="Q226780" s="223"/>
      <c r="R226780" s="223"/>
    </row>
    <row r="226826" spans="16:18" x14ac:dyDescent="0.2">
      <c r="P226826" s="223"/>
      <c r="Q226826" s="223"/>
      <c r="R226826" s="223"/>
    </row>
    <row r="226872" spans="16:18" x14ac:dyDescent="0.2">
      <c r="P226872" s="223"/>
      <c r="Q226872" s="223"/>
      <c r="R226872" s="223"/>
    </row>
    <row r="226918" spans="16:18" x14ac:dyDescent="0.2">
      <c r="P226918" s="223"/>
      <c r="Q226918" s="223"/>
      <c r="R226918" s="223"/>
    </row>
    <row r="226964" spans="16:18" x14ac:dyDescent="0.2">
      <c r="P226964" s="223"/>
      <c r="Q226964" s="223"/>
      <c r="R226964" s="223"/>
    </row>
    <row r="227010" spans="16:18" x14ac:dyDescent="0.2">
      <c r="P227010" s="223"/>
      <c r="Q227010" s="223"/>
      <c r="R227010" s="223"/>
    </row>
    <row r="227056" spans="16:18" x14ac:dyDescent="0.2">
      <c r="P227056" s="223"/>
      <c r="Q227056" s="223"/>
      <c r="R227056" s="223"/>
    </row>
    <row r="227102" spans="16:18" x14ac:dyDescent="0.2">
      <c r="P227102" s="223"/>
      <c r="Q227102" s="223"/>
      <c r="R227102" s="223"/>
    </row>
    <row r="227148" spans="16:18" x14ac:dyDescent="0.2">
      <c r="P227148" s="223"/>
      <c r="Q227148" s="223"/>
      <c r="R227148" s="223"/>
    </row>
    <row r="227194" spans="16:18" x14ac:dyDescent="0.2">
      <c r="P227194" s="223"/>
      <c r="Q227194" s="223"/>
      <c r="R227194" s="223"/>
    </row>
    <row r="227240" spans="16:18" x14ac:dyDescent="0.2">
      <c r="P227240" s="223"/>
      <c r="Q227240" s="223"/>
      <c r="R227240" s="223"/>
    </row>
    <row r="227286" spans="16:18" x14ac:dyDescent="0.2">
      <c r="P227286" s="223"/>
      <c r="Q227286" s="223"/>
      <c r="R227286" s="223"/>
    </row>
    <row r="227332" spans="16:18" x14ac:dyDescent="0.2">
      <c r="P227332" s="223"/>
      <c r="Q227332" s="223"/>
      <c r="R227332" s="223"/>
    </row>
    <row r="227378" spans="16:18" x14ac:dyDescent="0.2">
      <c r="P227378" s="223"/>
      <c r="Q227378" s="223"/>
      <c r="R227378" s="223"/>
    </row>
    <row r="227424" spans="16:18" x14ac:dyDescent="0.2">
      <c r="P227424" s="223"/>
      <c r="Q227424" s="223"/>
      <c r="R227424" s="223"/>
    </row>
    <row r="227470" spans="16:18" x14ac:dyDescent="0.2">
      <c r="P227470" s="223"/>
      <c r="Q227470" s="223"/>
      <c r="R227470" s="223"/>
    </row>
    <row r="227516" spans="16:18" x14ac:dyDescent="0.2">
      <c r="P227516" s="223"/>
      <c r="Q227516" s="223"/>
      <c r="R227516" s="223"/>
    </row>
    <row r="227562" spans="16:18" x14ac:dyDescent="0.2">
      <c r="P227562" s="223"/>
      <c r="Q227562" s="223"/>
      <c r="R227562" s="223"/>
    </row>
    <row r="227608" spans="16:18" x14ac:dyDescent="0.2">
      <c r="P227608" s="223"/>
      <c r="Q227608" s="223"/>
      <c r="R227608" s="223"/>
    </row>
    <row r="227654" spans="16:18" x14ac:dyDescent="0.2">
      <c r="P227654" s="223"/>
      <c r="Q227654" s="223"/>
      <c r="R227654" s="223"/>
    </row>
    <row r="227700" spans="16:18" x14ac:dyDescent="0.2">
      <c r="P227700" s="223"/>
      <c r="Q227700" s="223"/>
      <c r="R227700" s="223"/>
    </row>
    <row r="227746" spans="16:18" x14ac:dyDescent="0.2">
      <c r="P227746" s="223"/>
      <c r="Q227746" s="223"/>
      <c r="R227746" s="223"/>
    </row>
    <row r="227792" spans="16:18" x14ac:dyDescent="0.2">
      <c r="P227792" s="223"/>
      <c r="Q227792" s="223"/>
      <c r="R227792" s="223"/>
    </row>
    <row r="227838" spans="16:18" x14ac:dyDescent="0.2">
      <c r="P227838" s="223"/>
      <c r="Q227838" s="223"/>
      <c r="R227838" s="223"/>
    </row>
    <row r="227884" spans="16:18" x14ac:dyDescent="0.2">
      <c r="P227884" s="223"/>
      <c r="Q227884" s="223"/>
      <c r="R227884" s="223"/>
    </row>
    <row r="227930" spans="16:18" x14ac:dyDescent="0.2">
      <c r="P227930" s="223"/>
      <c r="Q227930" s="223"/>
      <c r="R227930" s="223"/>
    </row>
    <row r="227976" spans="16:18" x14ac:dyDescent="0.2">
      <c r="P227976" s="223"/>
      <c r="Q227976" s="223"/>
      <c r="R227976" s="223"/>
    </row>
    <row r="228022" spans="16:18" x14ac:dyDescent="0.2">
      <c r="P228022" s="223"/>
      <c r="Q228022" s="223"/>
      <c r="R228022" s="223"/>
    </row>
    <row r="228068" spans="16:18" x14ac:dyDescent="0.2">
      <c r="P228068" s="223"/>
      <c r="Q228068" s="223"/>
      <c r="R228068" s="223"/>
    </row>
    <row r="228114" spans="16:18" x14ac:dyDescent="0.2">
      <c r="P228114" s="223"/>
      <c r="Q228114" s="223"/>
      <c r="R228114" s="223"/>
    </row>
    <row r="228160" spans="16:18" x14ac:dyDescent="0.2">
      <c r="P228160" s="223"/>
      <c r="Q228160" s="223"/>
      <c r="R228160" s="223"/>
    </row>
    <row r="228206" spans="16:18" x14ac:dyDescent="0.2">
      <c r="P228206" s="223"/>
      <c r="Q228206" s="223"/>
      <c r="R228206" s="223"/>
    </row>
    <row r="228252" spans="16:18" x14ac:dyDescent="0.2">
      <c r="P228252" s="223"/>
      <c r="Q228252" s="223"/>
      <c r="R228252" s="223"/>
    </row>
    <row r="228298" spans="16:18" x14ac:dyDescent="0.2">
      <c r="P228298" s="223"/>
      <c r="Q228298" s="223"/>
      <c r="R228298" s="223"/>
    </row>
    <row r="228344" spans="16:18" x14ac:dyDescent="0.2">
      <c r="P228344" s="223"/>
      <c r="Q228344" s="223"/>
      <c r="R228344" s="223"/>
    </row>
    <row r="228390" spans="16:18" x14ac:dyDescent="0.2">
      <c r="P228390" s="223"/>
      <c r="Q228390" s="223"/>
      <c r="R228390" s="223"/>
    </row>
    <row r="228436" spans="16:18" x14ac:dyDescent="0.2">
      <c r="P228436" s="223"/>
      <c r="Q228436" s="223"/>
      <c r="R228436" s="223"/>
    </row>
    <row r="228482" spans="16:18" x14ac:dyDescent="0.2">
      <c r="P228482" s="223"/>
      <c r="Q228482" s="223"/>
      <c r="R228482" s="223"/>
    </row>
    <row r="228528" spans="16:18" x14ac:dyDescent="0.2">
      <c r="P228528" s="223"/>
      <c r="Q228528" s="223"/>
      <c r="R228528" s="223"/>
    </row>
    <row r="228574" spans="16:18" x14ac:dyDescent="0.2">
      <c r="P228574" s="223"/>
      <c r="Q228574" s="223"/>
      <c r="R228574" s="223"/>
    </row>
    <row r="228620" spans="16:18" x14ac:dyDescent="0.2">
      <c r="P228620" s="223"/>
      <c r="Q228620" s="223"/>
      <c r="R228620" s="223"/>
    </row>
    <row r="228666" spans="16:18" x14ac:dyDescent="0.2">
      <c r="P228666" s="223"/>
      <c r="Q228666" s="223"/>
      <c r="R228666" s="223"/>
    </row>
    <row r="228712" spans="16:18" x14ac:dyDescent="0.2">
      <c r="P228712" s="223"/>
      <c r="Q228712" s="223"/>
      <c r="R228712" s="223"/>
    </row>
    <row r="228758" spans="16:18" x14ac:dyDescent="0.2">
      <c r="P228758" s="223"/>
      <c r="Q228758" s="223"/>
      <c r="R228758" s="223"/>
    </row>
    <row r="228804" spans="16:18" x14ac:dyDescent="0.2">
      <c r="P228804" s="223"/>
      <c r="Q228804" s="223"/>
      <c r="R228804" s="223"/>
    </row>
    <row r="228850" spans="16:18" x14ac:dyDescent="0.2">
      <c r="P228850" s="223"/>
      <c r="Q228850" s="223"/>
      <c r="R228850" s="223"/>
    </row>
    <row r="228896" spans="16:18" x14ac:dyDescent="0.2">
      <c r="P228896" s="223"/>
      <c r="Q228896" s="223"/>
      <c r="R228896" s="223"/>
    </row>
    <row r="228942" spans="16:18" x14ac:dyDescent="0.2">
      <c r="P228942" s="223"/>
      <c r="Q228942" s="223"/>
      <c r="R228942" s="223"/>
    </row>
    <row r="228988" spans="16:18" x14ac:dyDescent="0.2">
      <c r="P228988" s="223"/>
      <c r="Q228988" s="223"/>
      <c r="R228988" s="223"/>
    </row>
    <row r="229034" spans="16:18" x14ac:dyDescent="0.2">
      <c r="P229034" s="223"/>
      <c r="Q229034" s="223"/>
      <c r="R229034" s="223"/>
    </row>
    <row r="229080" spans="16:18" x14ac:dyDescent="0.2">
      <c r="P229080" s="223"/>
      <c r="Q229080" s="223"/>
      <c r="R229080" s="223"/>
    </row>
    <row r="229126" spans="16:18" x14ac:dyDescent="0.2">
      <c r="P229126" s="223"/>
      <c r="Q229126" s="223"/>
      <c r="R229126" s="223"/>
    </row>
    <row r="229172" spans="16:18" x14ac:dyDescent="0.2">
      <c r="P229172" s="223"/>
      <c r="Q229172" s="223"/>
      <c r="R229172" s="223"/>
    </row>
    <row r="229218" spans="16:18" x14ac:dyDescent="0.2">
      <c r="P229218" s="223"/>
      <c r="Q229218" s="223"/>
      <c r="R229218" s="223"/>
    </row>
    <row r="229264" spans="16:18" x14ac:dyDescent="0.2">
      <c r="P229264" s="223"/>
      <c r="Q229264" s="223"/>
      <c r="R229264" s="223"/>
    </row>
    <row r="229310" spans="16:18" x14ac:dyDescent="0.2">
      <c r="P229310" s="223"/>
      <c r="Q229310" s="223"/>
      <c r="R229310" s="223"/>
    </row>
    <row r="229356" spans="16:18" x14ac:dyDescent="0.2">
      <c r="P229356" s="223"/>
      <c r="Q229356" s="223"/>
      <c r="R229356" s="223"/>
    </row>
    <row r="229402" spans="16:18" x14ac:dyDescent="0.2">
      <c r="P229402" s="223"/>
      <c r="Q229402" s="223"/>
      <c r="R229402" s="223"/>
    </row>
    <row r="229448" spans="16:18" x14ac:dyDescent="0.2">
      <c r="P229448" s="223"/>
      <c r="Q229448" s="223"/>
      <c r="R229448" s="223"/>
    </row>
    <row r="229494" spans="16:18" x14ac:dyDescent="0.2">
      <c r="P229494" s="223"/>
      <c r="Q229494" s="223"/>
      <c r="R229494" s="223"/>
    </row>
    <row r="229540" spans="16:18" x14ac:dyDescent="0.2">
      <c r="P229540" s="223"/>
      <c r="Q229540" s="223"/>
      <c r="R229540" s="223"/>
    </row>
    <row r="229586" spans="16:18" x14ac:dyDescent="0.2">
      <c r="P229586" s="223"/>
      <c r="Q229586" s="223"/>
      <c r="R229586" s="223"/>
    </row>
    <row r="229632" spans="16:18" x14ac:dyDescent="0.2">
      <c r="P229632" s="223"/>
      <c r="Q229632" s="223"/>
      <c r="R229632" s="223"/>
    </row>
    <row r="229678" spans="16:18" x14ac:dyDescent="0.2">
      <c r="P229678" s="223"/>
      <c r="Q229678" s="223"/>
      <c r="R229678" s="223"/>
    </row>
    <row r="229724" spans="16:18" x14ac:dyDescent="0.2">
      <c r="P229724" s="223"/>
      <c r="Q229724" s="223"/>
      <c r="R229724" s="223"/>
    </row>
    <row r="229770" spans="16:18" x14ac:dyDescent="0.2">
      <c r="P229770" s="223"/>
      <c r="Q229770" s="223"/>
      <c r="R229770" s="223"/>
    </row>
    <row r="229816" spans="16:18" x14ac:dyDescent="0.2">
      <c r="P229816" s="223"/>
      <c r="Q229816" s="223"/>
      <c r="R229816" s="223"/>
    </row>
    <row r="229862" spans="16:18" x14ac:dyDescent="0.2">
      <c r="P229862" s="223"/>
      <c r="Q229862" s="223"/>
      <c r="R229862" s="223"/>
    </row>
    <row r="229908" spans="16:18" x14ac:dyDescent="0.2">
      <c r="P229908" s="223"/>
      <c r="Q229908" s="223"/>
      <c r="R229908" s="223"/>
    </row>
    <row r="229954" spans="16:18" x14ac:dyDescent="0.2">
      <c r="P229954" s="223"/>
      <c r="Q229954" s="223"/>
      <c r="R229954" s="223"/>
    </row>
    <row r="230000" spans="16:18" x14ac:dyDescent="0.2">
      <c r="P230000" s="223"/>
      <c r="Q230000" s="223"/>
      <c r="R230000" s="223"/>
    </row>
    <row r="230046" spans="16:18" x14ac:dyDescent="0.2">
      <c r="P230046" s="223"/>
      <c r="Q230046" s="223"/>
      <c r="R230046" s="223"/>
    </row>
    <row r="230092" spans="16:18" x14ac:dyDescent="0.2">
      <c r="P230092" s="223"/>
      <c r="Q230092" s="223"/>
      <c r="R230092" s="223"/>
    </row>
    <row r="230138" spans="16:18" x14ac:dyDescent="0.2">
      <c r="P230138" s="223"/>
      <c r="Q230138" s="223"/>
      <c r="R230138" s="223"/>
    </row>
    <row r="230184" spans="16:18" x14ac:dyDescent="0.2">
      <c r="P230184" s="223"/>
      <c r="Q230184" s="223"/>
      <c r="R230184" s="223"/>
    </row>
    <row r="230230" spans="16:18" x14ac:dyDescent="0.2">
      <c r="P230230" s="223"/>
      <c r="Q230230" s="223"/>
      <c r="R230230" s="223"/>
    </row>
    <row r="230276" spans="16:18" x14ac:dyDescent="0.2">
      <c r="P230276" s="223"/>
      <c r="Q230276" s="223"/>
      <c r="R230276" s="223"/>
    </row>
    <row r="230322" spans="16:18" x14ac:dyDescent="0.2">
      <c r="P230322" s="223"/>
      <c r="Q230322" s="223"/>
      <c r="R230322" s="223"/>
    </row>
    <row r="230368" spans="16:18" x14ac:dyDescent="0.2">
      <c r="P230368" s="223"/>
      <c r="Q230368" s="223"/>
      <c r="R230368" s="223"/>
    </row>
    <row r="230414" spans="16:18" x14ac:dyDescent="0.2">
      <c r="P230414" s="223"/>
      <c r="Q230414" s="223"/>
      <c r="R230414" s="223"/>
    </row>
    <row r="230460" spans="16:18" x14ac:dyDescent="0.2">
      <c r="P230460" s="223"/>
      <c r="Q230460" s="223"/>
      <c r="R230460" s="223"/>
    </row>
    <row r="230506" spans="16:18" x14ac:dyDescent="0.2">
      <c r="P230506" s="223"/>
      <c r="Q230506" s="223"/>
      <c r="R230506" s="223"/>
    </row>
    <row r="230552" spans="16:18" x14ac:dyDescent="0.2">
      <c r="P230552" s="223"/>
      <c r="Q230552" s="223"/>
      <c r="R230552" s="223"/>
    </row>
    <row r="230598" spans="16:18" x14ac:dyDescent="0.2">
      <c r="P230598" s="223"/>
      <c r="Q230598" s="223"/>
      <c r="R230598" s="223"/>
    </row>
    <row r="230644" spans="16:18" x14ac:dyDescent="0.2">
      <c r="P230644" s="223"/>
      <c r="Q230644" s="223"/>
      <c r="R230644" s="223"/>
    </row>
    <row r="230690" spans="16:18" x14ac:dyDescent="0.2">
      <c r="P230690" s="223"/>
      <c r="Q230690" s="223"/>
      <c r="R230690" s="223"/>
    </row>
    <row r="230736" spans="16:18" x14ac:dyDescent="0.2">
      <c r="P230736" s="223"/>
      <c r="Q230736" s="223"/>
      <c r="R230736" s="223"/>
    </row>
    <row r="230782" spans="16:18" x14ac:dyDescent="0.2">
      <c r="P230782" s="223"/>
      <c r="Q230782" s="223"/>
      <c r="R230782" s="223"/>
    </row>
    <row r="230828" spans="16:18" x14ac:dyDescent="0.2">
      <c r="P230828" s="223"/>
      <c r="Q230828" s="223"/>
      <c r="R230828" s="223"/>
    </row>
    <row r="230874" spans="16:18" x14ac:dyDescent="0.2">
      <c r="P230874" s="223"/>
      <c r="Q230874" s="223"/>
      <c r="R230874" s="223"/>
    </row>
    <row r="230920" spans="16:18" x14ac:dyDescent="0.2">
      <c r="P230920" s="223"/>
      <c r="Q230920" s="223"/>
      <c r="R230920" s="223"/>
    </row>
    <row r="230966" spans="16:18" x14ac:dyDescent="0.2">
      <c r="P230966" s="223"/>
      <c r="Q230966" s="223"/>
      <c r="R230966" s="223"/>
    </row>
    <row r="231012" spans="16:18" x14ac:dyDescent="0.2">
      <c r="P231012" s="223"/>
      <c r="Q231012" s="223"/>
      <c r="R231012" s="223"/>
    </row>
    <row r="231058" spans="16:18" x14ac:dyDescent="0.2">
      <c r="P231058" s="223"/>
      <c r="Q231058" s="223"/>
      <c r="R231058" s="223"/>
    </row>
    <row r="231104" spans="16:18" x14ac:dyDescent="0.2">
      <c r="P231104" s="223"/>
      <c r="Q231104" s="223"/>
      <c r="R231104" s="223"/>
    </row>
    <row r="231150" spans="16:18" x14ac:dyDescent="0.2">
      <c r="P231150" s="223"/>
      <c r="Q231150" s="223"/>
      <c r="R231150" s="223"/>
    </row>
    <row r="231196" spans="16:18" x14ac:dyDescent="0.2">
      <c r="P231196" s="223"/>
      <c r="Q231196" s="223"/>
      <c r="R231196" s="223"/>
    </row>
    <row r="231242" spans="16:18" x14ac:dyDescent="0.2">
      <c r="P231242" s="223"/>
      <c r="Q231242" s="223"/>
      <c r="R231242" s="223"/>
    </row>
    <row r="231288" spans="16:18" x14ac:dyDescent="0.2">
      <c r="P231288" s="223"/>
      <c r="Q231288" s="223"/>
      <c r="R231288" s="223"/>
    </row>
    <row r="231334" spans="16:18" x14ac:dyDescent="0.2">
      <c r="P231334" s="223"/>
      <c r="Q231334" s="223"/>
      <c r="R231334" s="223"/>
    </row>
    <row r="231380" spans="16:18" x14ac:dyDescent="0.2">
      <c r="P231380" s="223"/>
      <c r="Q231380" s="223"/>
      <c r="R231380" s="223"/>
    </row>
    <row r="231426" spans="16:18" x14ac:dyDescent="0.2">
      <c r="P231426" s="223"/>
      <c r="Q231426" s="223"/>
      <c r="R231426" s="223"/>
    </row>
    <row r="231472" spans="16:18" x14ac:dyDescent="0.2">
      <c r="P231472" s="223"/>
      <c r="Q231472" s="223"/>
      <c r="R231472" s="223"/>
    </row>
    <row r="231518" spans="16:18" x14ac:dyDescent="0.2">
      <c r="P231518" s="223"/>
      <c r="Q231518" s="223"/>
      <c r="R231518" s="223"/>
    </row>
    <row r="231564" spans="16:18" x14ac:dyDescent="0.2">
      <c r="P231564" s="223"/>
      <c r="Q231564" s="223"/>
      <c r="R231564" s="223"/>
    </row>
    <row r="231610" spans="16:18" x14ac:dyDescent="0.2">
      <c r="P231610" s="223"/>
      <c r="Q231610" s="223"/>
      <c r="R231610" s="223"/>
    </row>
    <row r="231656" spans="16:18" x14ac:dyDescent="0.2">
      <c r="P231656" s="223"/>
      <c r="Q231656" s="223"/>
      <c r="R231656" s="223"/>
    </row>
    <row r="231702" spans="16:18" x14ac:dyDescent="0.2">
      <c r="P231702" s="223"/>
      <c r="Q231702" s="223"/>
      <c r="R231702" s="223"/>
    </row>
    <row r="231748" spans="16:18" x14ac:dyDescent="0.2">
      <c r="P231748" s="223"/>
      <c r="Q231748" s="223"/>
      <c r="R231748" s="223"/>
    </row>
    <row r="231794" spans="16:18" x14ac:dyDescent="0.2">
      <c r="P231794" s="223"/>
      <c r="Q231794" s="223"/>
      <c r="R231794" s="223"/>
    </row>
    <row r="231840" spans="16:18" x14ac:dyDescent="0.2">
      <c r="P231840" s="223"/>
      <c r="Q231840" s="223"/>
      <c r="R231840" s="223"/>
    </row>
    <row r="231886" spans="16:18" x14ac:dyDescent="0.2">
      <c r="P231886" s="223"/>
      <c r="Q231886" s="223"/>
      <c r="R231886" s="223"/>
    </row>
    <row r="231932" spans="16:18" x14ac:dyDescent="0.2">
      <c r="P231932" s="223"/>
      <c r="Q231932" s="223"/>
      <c r="R231932" s="223"/>
    </row>
    <row r="231978" spans="16:18" x14ac:dyDescent="0.2">
      <c r="P231978" s="223"/>
      <c r="Q231978" s="223"/>
      <c r="R231978" s="223"/>
    </row>
    <row r="232024" spans="16:18" x14ac:dyDescent="0.2">
      <c r="P232024" s="223"/>
      <c r="Q232024" s="223"/>
      <c r="R232024" s="223"/>
    </row>
    <row r="232070" spans="16:18" x14ac:dyDescent="0.2">
      <c r="P232070" s="223"/>
      <c r="Q232070" s="223"/>
      <c r="R232070" s="223"/>
    </row>
    <row r="232116" spans="16:18" x14ac:dyDescent="0.2">
      <c r="P232116" s="223"/>
      <c r="Q232116" s="223"/>
      <c r="R232116" s="223"/>
    </row>
    <row r="232162" spans="16:18" x14ac:dyDescent="0.2">
      <c r="P232162" s="223"/>
      <c r="Q232162" s="223"/>
      <c r="R232162" s="223"/>
    </row>
    <row r="232208" spans="16:18" x14ac:dyDescent="0.2">
      <c r="P232208" s="223"/>
      <c r="Q232208" s="223"/>
      <c r="R232208" s="223"/>
    </row>
    <row r="232254" spans="16:18" x14ac:dyDescent="0.2">
      <c r="P232254" s="223"/>
      <c r="Q232254" s="223"/>
      <c r="R232254" s="223"/>
    </row>
    <row r="232300" spans="16:18" x14ac:dyDescent="0.2">
      <c r="P232300" s="223"/>
      <c r="Q232300" s="223"/>
      <c r="R232300" s="223"/>
    </row>
    <row r="232346" spans="16:18" x14ac:dyDescent="0.2">
      <c r="P232346" s="223"/>
      <c r="Q232346" s="223"/>
      <c r="R232346" s="223"/>
    </row>
    <row r="232392" spans="16:18" x14ac:dyDescent="0.2">
      <c r="P232392" s="223"/>
      <c r="Q232392" s="223"/>
      <c r="R232392" s="223"/>
    </row>
    <row r="232438" spans="16:18" x14ac:dyDescent="0.2">
      <c r="P232438" s="223"/>
      <c r="Q232438" s="223"/>
      <c r="R232438" s="223"/>
    </row>
    <row r="232484" spans="16:18" x14ac:dyDescent="0.2">
      <c r="P232484" s="223"/>
      <c r="Q232484" s="223"/>
      <c r="R232484" s="223"/>
    </row>
    <row r="232530" spans="16:18" x14ac:dyDescent="0.2">
      <c r="P232530" s="223"/>
      <c r="Q232530" s="223"/>
      <c r="R232530" s="223"/>
    </row>
    <row r="232576" spans="16:18" x14ac:dyDescent="0.2">
      <c r="P232576" s="223"/>
      <c r="Q232576" s="223"/>
      <c r="R232576" s="223"/>
    </row>
    <row r="232622" spans="16:18" x14ac:dyDescent="0.2">
      <c r="P232622" s="223"/>
      <c r="Q232622" s="223"/>
      <c r="R232622" s="223"/>
    </row>
    <row r="232668" spans="16:18" x14ac:dyDescent="0.2">
      <c r="P232668" s="223"/>
      <c r="Q232668" s="223"/>
      <c r="R232668" s="223"/>
    </row>
    <row r="232714" spans="16:18" x14ac:dyDescent="0.2">
      <c r="P232714" s="223"/>
      <c r="Q232714" s="223"/>
      <c r="R232714" s="223"/>
    </row>
    <row r="232760" spans="16:18" x14ac:dyDescent="0.2">
      <c r="P232760" s="223"/>
      <c r="Q232760" s="223"/>
      <c r="R232760" s="223"/>
    </row>
    <row r="232806" spans="16:18" x14ac:dyDescent="0.2">
      <c r="P232806" s="223"/>
      <c r="Q232806" s="223"/>
      <c r="R232806" s="223"/>
    </row>
    <row r="232852" spans="16:18" x14ac:dyDescent="0.2">
      <c r="P232852" s="223"/>
      <c r="Q232852" s="223"/>
      <c r="R232852" s="223"/>
    </row>
    <row r="232898" spans="16:18" x14ac:dyDescent="0.2">
      <c r="P232898" s="223"/>
      <c r="Q232898" s="223"/>
      <c r="R232898" s="223"/>
    </row>
    <row r="232944" spans="16:18" x14ac:dyDescent="0.2">
      <c r="P232944" s="223"/>
      <c r="Q232944" s="223"/>
      <c r="R232944" s="223"/>
    </row>
    <row r="232990" spans="16:18" x14ac:dyDescent="0.2">
      <c r="P232990" s="223"/>
      <c r="Q232990" s="223"/>
      <c r="R232990" s="223"/>
    </row>
    <row r="233036" spans="16:18" x14ac:dyDescent="0.2">
      <c r="P233036" s="223"/>
      <c r="Q233036" s="223"/>
      <c r="R233036" s="223"/>
    </row>
    <row r="233082" spans="16:18" x14ac:dyDescent="0.2">
      <c r="P233082" s="223"/>
      <c r="Q233082" s="223"/>
      <c r="R233082" s="223"/>
    </row>
    <row r="233128" spans="16:18" x14ac:dyDescent="0.2">
      <c r="P233128" s="223"/>
      <c r="Q233128" s="223"/>
      <c r="R233128" s="223"/>
    </row>
    <row r="233174" spans="16:18" x14ac:dyDescent="0.2">
      <c r="P233174" s="223"/>
      <c r="Q233174" s="223"/>
      <c r="R233174" s="223"/>
    </row>
    <row r="233220" spans="16:18" x14ac:dyDescent="0.2">
      <c r="P233220" s="223"/>
      <c r="Q233220" s="223"/>
      <c r="R233220" s="223"/>
    </row>
    <row r="233266" spans="16:18" x14ac:dyDescent="0.2">
      <c r="P233266" s="223"/>
      <c r="Q233266" s="223"/>
      <c r="R233266" s="223"/>
    </row>
    <row r="233312" spans="16:18" x14ac:dyDescent="0.2">
      <c r="P233312" s="223"/>
      <c r="Q233312" s="223"/>
      <c r="R233312" s="223"/>
    </row>
    <row r="233358" spans="16:18" x14ac:dyDescent="0.2">
      <c r="P233358" s="223"/>
      <c r="Q233358" s="223"/>
      <c r="R233358" s="223"/>
    </row>
    <row r="233404" spans="16:18" x14ac:dyDescent="0.2">
      <c r="P233404" s="223"/>
      <c r="Q233404" s="223"/>
      <c r="R233404" s="223"/>
    </row>
    <row r="233450" spans="16:18" x14ac:dyDescent="0.2">
      <c r="P233450" s="223"/>
      <c r="Q233450" s="223"/>
      <c r="R233450" s="223"/>
    </row>
    <row r="233496" spans="16:18" x14ac:dyDescent="0.2">
      <c r="P233496" s="223"/>
      <c r="Q233496" s="223"/>
      <c r="R233496" s="223"/>
    </row>
    <row r="233542" spans="16:18" x14ac:dyDescent="0.2">
      <c r="P233542" s="223"/>
      <c r="Q233542" s="223"/>
      <c r="R233542" s="223"/>
    </row>
    <row r="233588" spans="16:18" x14ac:dyDescent="0.2">
      <c r="P233588" s="223"/>
      <c r="Q233588" s="223"/>
      <c r="R233588" s="223"/>
    </row>
    <row r="233634" spans="16:18" x14ac:dyDescent="0.2">
      <c r="P233634" s="223"/>
      <c r="Q233634" s="223"/>
      <c r="R233634" s="223"/>
    </row>
    <row r="233680" spans="16:18" x14ac:dyDescent="0.2">
      <c r="P233680" s="223"/>
      <c r="Q233680" s="223"/>
      <c r="R233680" s="223"/>
    </row>
    <row r="233726" spans="16:18" x14ac:dyDescent="0.2">
      <c r="P233726" s="223"/>
      <c r="Q233726" s="223"/>
      <c r="R233726" s="223"/>
    </row>
    <row r="233772" spans="16:18" x14ac:dyDescent="0.2">
      <c r="P233772" s="223"/>
      <c r="Q233772" s="223"/>
      <c r="R233772" s="223"/>
    </row>
    <row r="233818" spans="16:18" x14ac:dyDescent="0.2">
      <c r="P233818" s="223"/>
      <c r="Q233818" s="223"/>
      <c r="R233818" s="223"/>
    </row>
    <row r="233864" spans="16:18" x14ac:dyDescent="0.2">
      <c r="P233864" s="223"/>
      <c r="Q233864" s="223"/>
      <c r="R233864" s="223"/>
    </row>
    <row r="233910" spans="16:18" x14ac:dyDescent="0.2">
      <c r="P233910" s="223"/>
      <c r="Q233910" s="223"/>
      <c r="R233910" s="223"/>
    </row>
    <row r="233956" spans="16:18" x14ac:dyDescent="0.2">
      <c r="P233956" s="223"/>
      <c r="Q233956" s="223"/>
      <c r="R233956" s="223"/>
    </row>
    <row r="234002" spans="16:18" x14ac:dyDescent="0.2">
      <c r="P234002" s="223"/>
      <c r="Q234002" s="223"/>
      <c r="R234002" s="223"/>
    </row>
    <row r="234048" spans="16:18" x14ac:dyDescent="0.2">
      <c r="P234048" s="223"/>
      <c r="Q234048" s="223"/>
      <c r="R234048" s="223"/>
    </row>
    <row r="234094" spans="16:18" x14ac:dyDescent="0.2">
      <c r="P234094" s="223"/>
      <c r="Q234094" s="223"/>
      <c r="R234094" s="223"/>
    </row>
    <row r="234140" spans="16:18" x14ac:dyDescent="0.2">
      <c r="P234140" s="223"/>
      <c r="Q234140" s="223"/>
      <c r="R234140" s="223"/>
    </row>
    <row r="234186" spans="16:18" x14ac:dyDescent="0.2">
      <c r="P234186" s="223"/>
      <c r="Q234186" s="223"/>
      <c r="R234186" s="223"/>
    </row>
    <row r="234232" spans="16:18" x14ac:dyDescent="0.2">
      <c r="P234232" s="223"/>
      <c r="Q234232" s="223"/>
      <c r="R234232" s="223"/>
    </row>
    <row r="234278" spans="16:18" x14ac:dyDescent="0.2">
      <c r="P234278" s="223"/>
      <c r="Q234278" s="223"/>
      <c r="R234278" s="223"/>
    </row>
    <row r="234324" spans="16:18" x14ac:dyDescent="0.2">
      <c r="P234324" s="223"/>
      <c r="Q234324" s="223"/>
      <c r="R234324" s="223"/>
    </row>
    <row r="234370" spans="16:18" x14ac:dyDescent="0.2">
      <c r="P234370" s="223"/>
      <c r="Q234370" s="223"/>
      <c r="R234370" s="223"/>
    </row>
    <row r="234416" spans="16:18" x14ac:dyDescent="0.2">
      <c r="P234416" s="223"/>
      <c r="Q234416" s="223"/>
      <c r="R234416" s="223"/>
    </row>
    <row r="234462" spans="16:18" x14ac:dyDescent="0.2">
      <c r="P234462" s="223"/>
      <c r="Q234462" s="223"/>
      <c r="R234462" s="223"/>
    </row>
    <row r="234508" spans="16:18" x14ac:dyDescent="0.2">
      <c r="P234508" s="223"/>
      <c r="Q234508" s="223"/>
      <c r="R234508" s="223"/>
    </row>
    <row r="234554" spans="16:18" x14ac:dyDescent="0.2">
      <c r="P234554" s="223"/>
      <c r="Q234554" s="223"/>
      <c r="R234554" s="223"/>
    </row>
    <row r="234600" spans="16:18" x14ac:dyDescent="0.2">
      <c r="P234600" s="223"/>
      <c r="Q234600" s="223"/>
      <c r="R234600" s="223"/>
    </row>
    <row r="234646" spans="16:18" x14ac:dyDescent="0.2">
      <c r="P234646" s="223"/>
      <c r="Q234646" s="223"/>
      <c r="R234646" s="223"/>
    </row>
    <row r="234692" spans="16:18" x14ac:dyDescent="0.2">
      <c r="P234692" s="223"/>
      <c r="Q234692" s="223"/>
      <c r="R234692" s="223"/>
    </row>
    <row r="234738" spans="16:18" x14ac:dyDescent="0.2">
      <c r="P234738" s="223"/>
      <c r="Q234738" s="223"/>
      <c r="R234738" s="223"/>
    </row>
    <row r="234784" spans="16:18" x14ac:dyDescent="0.2">
      <c r="P234784" s="223"/>
      <c r="Q234784" s="223"/>
      <c r="R234784" s="223"/>
    </row>
    <row r="234830" spans="16:18" x14ac:dyDescent="0.2">
      <c r="P234830" s="223"/>
      <c r="Q234830" s="223"/>
      <c r="R234830" s="223"/>
    </row>
    <row r="234876" spans="16:18" x14ac:dyDescent="0.2">
      <c r="P234876" s="223"/>
      <c r="Q234876" s="223"/>
      <c r="R234876" s="223"/>
    </row>
    <row r="234922" spans="16:18" x14ac:dyDescent="0.2">
      <c r="P234922" s="223"/>
      <c r="Q234922" s="223"/>
      <c r="R234922" s="223"/>
    </row>
    <row r="234968" spans="16:18" x14ac:dyDescent="0.2">
      <c r="P234968" s="223"/>
      <c r="Q234968" s="223"/>
      <c r="R234968" s="223"/>
    </row>
    <row r="235014" spans="16:18" x14ac:dyDescent="0.2">
      <c r="P235014" s="223"/>
      <c r="Q235014" s="223"/>
      <c r="R235014" s="223"/>
    </row>
    <row r="235060" spans="16:18" x14ac:dyDescent="0.2">
      <c r="P235060" s="223"/>
      <c r="Q235060" s="223"/>
      <c r="R235060" s="223"/>
    </row>
    <row r="235106" spans="16:18" x14ac:dyDescent="0.2">
      <c r="P235106" s="223"/>
      <c r="Q235106" s="223"/>
      <c r="R235106" s="223"/>
    </row>
    <row r="235152" spans="16:18" x14ac:dyDescent="0.2">
      <c r="P235152" s="223"/>
      <c r="Q235152" s="223"/>
      <c r="R235152" s="223"/>
    </row>
    <row r="235198" spans="16:18" x14ac:dyDescent="0.2">
      <c r="P235198" s="223"/>
      <c r="Q235198" s="223"/>
      <c r="R235198" s="223"/>
    </row>
    <row r="235244" spans="16:18" x14ac:dyDescent="0.2">
      <c r="P235244" s="223"/>
      <c r="Q235244" s="223"/>
      <c r="R235244" s="223"/>
    </row>
    <row r="235290" spans="16:18" x14ac:dyDescent="0.2">
      <c r="P235290" s="223"/>
      <c r="Q235290" s="223"/>
      <c r="R235290" s="223"/>
    </row>
    <row r="235336" spans="16:18" x14ac:dyDescent="0.2">
      <c r="P235336" s="223"/>
      <c r="Q235336" s="223"/>
      <c r="R235336" s="223"/>
    </row>
    <row r="235382" spans="16:18" x14ac:dyDescent="0.2">
      <c r="P235382" s="223"/>
      <c r="Q235382" s="223"/>
      <c r="R235382" s="223"/>
    </row>
    <row r="235428" spans="16:18" x14ac:dyDescent="0.2">
      <c r="P235428" s="223"/>
      <c r="Q235428" s="223"/>
      <c r="R235428" s="223"/>
    </row>
    <row r="235474" spans="16:18" x14ac:dyDescent="0.2">
      <c r="P235474" s="223"/>
      <c r="Q235474" s="223"/>
      <c r="R235474" s="223"/>
    </row>
    <row r="235520" spans="16:18" x14ac:dyDescent="0.2">
      <c r="P235520" s="223"/>
      <c r="Q235520" s="223"/>
      <c r="R235520" s="223"/>
    </row>
    <row r="235566" spans="16:18" x14ac:dyDescent="0.2">
      <c r="P235566" s="223"/>
      <c r="Q235566" s="223"/>
      <c r="R235566" s="223"/>
    </row>
    <row r="235612" spans="16:18" x14ac:dyDescent="0.2">
      <c r="P235612" s="223"/>
      <c r="Q235612" s="223"/>
      <c r="R235612" s="223"/>
    </row>
    <row r="235658" spans="16:18" x14ac:dyDescent="0.2">
      <c r="P235658" s="223"/>
      <c r="Q235658" s="223"/>
      <c r="R235658" s="223"/>
    </row>
    <row r="235704" spans="16:18" x14ac:dyDescent="0.2">
      <c r="P235704" s="223"/>
      <c r="Q235704" s="223"/>
      <c r="R235704" s="223"/>
    </row>
    <row r="235750" spans="16:18" x14ac:dyDescent="0.2">
      <c r="P235750" s="223"/>
      <c r="Q235750" s="223"/>
      <c r="R235750" s="223"/>
    </row>
    <row r="235796" spans="16:18" x14ac:dyDescent="0.2">
      <c r="P235796" s="223"/>
      <c r="Q235796" s="223"/>
      <c r="R235796" s="223"/>
    </row>
    <row r="235842" spans="16:18" x14ac:dyDescent="0.2">
      <c r="P235842" s="223"/>
      <c r="Q235842" s="223"/>
      <c r="R235842" s="223"/>
    </row>
    <row r="235888" spans="16:18" x14ac:dyDescent="0.2">
      <c r="P235888" s="223"/>
      <c r="Q235888" s="223"/>
      <c r="R235888" s="223"/>
    </row>
    <row r="235934" spans="16:18" x14ac:dyDescent="0.2">
      <c r="P235934" s="223"/>
      <c r="Q235934" s="223"/>
      <c r="R235934" s="223"/>
    </row>
    <row r="235980" spans="16:18" x14ac:dyDescent="0.2">
      <c r="P235980" s="223"/>
      <c r="Q235980" s="223"/>
      <c r="R235980" s="223"/>
    </row>
    <row r="236026" spans="16:18" x14ac:dyDescent="0.2">
      <c r="P236026" s="223"/>
      <c r="Q236026" s="223"/>
      <c r="R236026" s="223"/>
    </row>
    <row r="236072" spans="16:18" x14ac:dyDescent="0.2">
      <c r="P236072" s="223"/>
      <c r="Q236072" s="223"/>
      <c r="R236072" s="223"/>
    </row>
    <row r="236118" spans="16:18" x14ac:dyDescent="0.2">
      <c r="P236118" s="223"/>
      <c r="Q236118" s="223"/>
      <c r="R236118" s="223"/>
    </row>
    <row r="236164" spans="16:18" x14ac:dyDescent="0.2">
      <c r="P236164" s="223"/>
      <c r="Q236164" s="223"/>
      <c r="R236164" s="223"/>
    </row>
    <row r="236210" spans="16:18" x14ac:dyDescent="0.2">
      <c r="P236210" s="223"/>
      <c r="Q236210" s="223"/>
      <c r="R236210" s="223"/>
    </row>
    <row r="236256" spans="16:18" x14ac:dyDescent="0.2">
      <c r="P236256" s="223"/>
      <c r="Q236256" s="223"/>
      <c r="R236256" s="223"/>
    </row>
    <row r="236302" spans="16:18" x14ac:dyDescent="0.2">
      <c r="P236302" s="223"/>
      <c r="Q236302" s="223"/>
      <c r="R236302" s="223"/>
    </row>
    <row r="236348" spans="16:18" x14ac:dyDescent="0.2">
      <c r="P236348" s="223"/>
      <c r="Q236348" s="223"/>
      <c r="R236348" s="223"/>
    </row>
    <row r="236394" spans="16:18" x14ac:dyDescent="0.2">
      <c r="P236394" s="223"/>
      <c r="Q236394" s="223"/>
      <c r="R236394" s="223"/>
    </row>
    <row r="236440" spans="16:18" x14ac:dyDescent="0.2">
      <c r="P236440" s="223"/>
      <c r="Q236440" s="223"/>
      <c r="R236440" s="223"/>
    </row>
    <row r="236486" spans="16:18" x14ac:dyDescent="0.2">
      <c r="P236486" s="223"/>
      <c r="Q236486" s="223"/>
      <c r="R236486" s="223"/>
    </row>
    <row r="236532" spans="16:18" x14ac:dyDescent="0.2">
      <c r="P236532" s="223"/>
      <c r="Q236532" s="223"/>
      <c r="R236532" s="223"/>
    </row>
    <row r="236578" spans="16:18" x14ac:dyDescent="0.2">
      <c r="P236578" s="223"/>
      <c r="Q236578" s="223"/>
      <c r="R236578" s="223"/>
    </row>
    <row r="236624" spans="16:18" x14ac:dyDescent="0.2">
      <c r="P236624" s="223"/>
      <c r="Q236624" s="223"/>
      <c r="R236624" s="223"/>
    </row>
    <row r="236670" spans="16:18" x14ac:dyDescent="0.2">
      <c r="P236670" s="223"/>
      <c r="Q236670" s="223"/>
      <c r="R236670" s="223"/>
    </row>
    <row r="236716" spans="16:18" x14ac:dyDescent="0.2">
      <c r="P236716" s="223"/>
      <c r="Q236716" s="223"/>
      <c r="R236716" s="223"/>
    </row>
    <row r="236762" spans="16:18" x14ac:dyDescent="0.2">
      <c r="P236762" s="223"/>
      <c r="Q236762" s="223"/>
      <c r="R236762" s="223"/>
    </row>
    <row r="236808" spans="16:18" x14ac:dyDescent="0.2">
      <c r="P236808" s="223"/>
      <c r="Q236808" s="223"/>
      <c r="R236808" s="223"/>
    </row>
    <row r="236854" spans="16:18" x14ac:dyDescent="0.2">
      <c r="P236854" s="223"/>
      <c r="Q236854" s="223"/>
      <c r="R236854" s="223"/>
    </row>
    <row r="236900" spans="16:18" x14ac:dyDescent="0.2">
      <c r="P236900" s="223"/>
      <c r="Q236900" s="223"/>
      <c r="R236900" s="223"/>
    </row>
    <row r="236946" spans="16:18" x14ac:dyDescent="0.2">
      <c r="P236946" s="223"/>
      <c r="Q236946" s="223"/>
      <c r="R236946" s="223"/>
    </row>
    <row r="236992" spans="16:18" x14ac:dyDescent="0.2">
      <c r="P236992" s="223"/>
      <c r="Q236992" s="223"/>
      <c r="R236992" s="223"/>
    </row>
    <row r="237038" spans="16:18" x14ac:dyDescent="0.2">
      <c r="P237038" s="223"/>
      <c r="Q237038" s="223"/>
      <c r="R237038" s="223"/>
    </row>
    <row r="237084" spans="16:18" x14ac:dyDescent="0.2">
      <c r="P237084" s="223"/>
      <c r="Q237084" s="223"/>
      <c r="R237084" s="223"/>
    </row>
    <row r="237130" spans="16:18" x14ac:dyDescent="0.2">
      <c r="P237130" s="223"/>
      <c r="Q237130" s="223"/>
      <c r="R237130" s="223"/>
    </row>
    <row r="237176" spans="16:18" x14ac:dyDescent="0.2">
      <c r="P237176" s="223"/>
      <c r="Q237176" s="223"/>
      <c r="R237176" s="223"/>
    </row>
    <row r="237222" spans="16:18" x14ac:dyDescent="0.2">
      <c r="P237222" s="223"/>
      <c r="Q237222" s="223"/>
      <c r="R237222" s="223"/>
    </row>
    <row r="237268" spans="16:18" x14ac:dyDescent="0.2">
      <c r="P237268" s="223"/>
      <c r="Q237268" s="223"/>
      <c r="R237268" s="223"/>
    </row>
    <row r="237314" spans="16:18" x14ac:dyDescent="0.2">
      <c r="P237314" s="223"/>
      <c r="Q237314" s="223"/>
      <c r="R237314" s="223"/>
    </row>
    <row r="237360" spans="16:18" x14ac:dyDescent="0.2">
      <c r="P237360" s="223"/>
      <c r="Q237360" s="223"/>
      <c r="R237360" s="223"/>
    </row>
    <row r="237406" spans="16:18" x14ac:dyDescent="0.2">
      <c r="P237406" s="223"/>
      <c r="Q237406" s="223"/>
      <c r="R237406" s="223"/>
    </row>
    <row r="237452" spans="16:18" x14ac:dyDescent="0.2">
      <c r="P237452" s="223"/>
      <c r="Q237452" s="223"/>
      <c r="R237452" s="223"/>
    </row>
    <row r="237498" spans="16:18" x14ac:dyDescent="0.2">
      <c r="P237498" s="223"/>
      <c r="Q237498" s="223"/>
      <c r="R237498" s="223"/>
    </row>
    <row r="237544" spans="16:18" x14ac:dyDescent="0.2">
      <c r="P237544" s="223"/>
      <c r="Q237544" s="223"/>
      <c r="R237544" s="223"/>
    </row>
    <row r="237590" spans="16:18" x14ac:dyDescent="0.2">
      <c r="P237590" s="223"/>
      <c r="Q237590" s="223"/>
      <c r="R237590" s="223"/>
    </row>
    <row r="237636" spans="16:18" x14ac:dyDescent="0.2">
      <c r="P237636" s="223"/>
      <c r="Q237636" s="223"/>
      <c r="R237636" s="223"/>
    </row>
    <row r="237682" spans="16:18" x14ac:dyDescent="0.2">
      <c r="P237682" s="223"/>
      <c r="Q237682" s="223"/>
      <c r="R237682" s="223"/>
    </row>
    <row r="237728" spans="16:18" x14ac:dyDescent="0.2">
      <c r="P237728" s="223"/>
      <c r="Q237728" s="223"/>
      <c r="R237728" s="223"/>
    </row>
    <row r="237774" spans="16:18" x14ac:dyDescent="0.2">
      <c r="P237774" s="223"/>
      <c r="Q237774" s="223"/>
      <c r="R237774" s="223"/>
    </row>
    <row r="237820" spans="16:18" x14ac:dyDescent="0.2">
      <c r="P237820" s="223"/>
      <c r="Q237820" s="223"/>
      <c r="R237820" s="223"/>
    </row>
    <row r="237866" spans="16:18" x14ac:dyDescent="0.2">
      <c r="P237866" s="223"/>
      <c r="Q237866" s="223"/>
      <c r="R237866" s="223"/>
    </row>
    <row r="237912" spans="16:18" x14ac:dyDescent="0.2">
      <c r="P237912" s="223"/>
      <c r="Q237912" s="223"/>
      <c r="R237912" s="223"/>
    </row>
    <row r="237958" spans="16:18" x14ac:dyDescent="0.2">
      <c r="P237958" s="223"/>
      <c r="Q237958" s="223"/>
      <c r="R237958" s="223"/>
    </row>
    <row r="238004" spans="16:18" x14ac:dyDescent="0.2">
      <c r="P238004" s="223"/>
      <c r="Q238004" s="223"/>
      <c r="R238004" s="223"/>
    </row>
    <row r="238050" spans="16:18" x14ac:dyDescent="0.2">
      <c r="P238050" s="223"/>
      <c r="Q238050" s="223"/>
      <c r="R238050" s="223"/>
    </row>
    <row r="238096" spans="16:18" x14ac:dyDescent="0.2">
      <c r="P238096" s="223"/>
      <c r="Q238096" s="223"/>
      <c r="R238096" s="223"/>
    </row>
    <row r="238142" spans="16:18" x14ac:dyDescent="0.2">
      <c r="P238142" s="223"/>
      <c r="Q238142" s="223"/>
      <c r="R238142" s="223"/>
    </row>
    <row r="238188" spans="16:18" x14ac:dyDescent="0.2">
      <c r="P238188" s="223"/>
      <c r="Q238188" s="223"/>
      <c r="R238188" s="223"/>
    </row>
    <row r="238234" spans="16:18" x14ac:dyDescent="0.2">
      <c r="P238234" s="223"/>
      <c r="Q238234" s="223"/>
      <c r="R238234" s="223"/>
    </row>
    <row r="238280" spans="16:18" x14ac:dyDescent="0.2">
      <c r="P238280" s="223"/>
      <c r="Q238280" s="223"/>
      <c r="R238280" s="223"/>
    </row>
    <row r="238326" spans="16:18" x14ac:dyDescent="0.2">
      <c r="P238326" s="223"/>
      <c r="Q238326" s="223"/>
      <c r="R238326" s="223"/>
    </row>
    <row r="238372" spans="16:18" x14ac:dyDescent="0.2">
      <c r="P238372" s="223"/>
      <c r="Q238372" s="223"/>
      <c r="R238372" s="223"/>
    </row>
    <row r="238418" spans="16:18" x14ac:dyDescent="0.2">
      <c r="P238418" s="223"/>
      <c r="Q238418" s="223"/>
      <c r="R238418" s="223"/>
    </row>
    <row r="238464" spans="16:18" x14ac:dyDescent="0.2">
      <c r="P238464" s="223"/>
      <c r="Q238464" s="223"/>
      <c r="R238464" s="223"/>
    </row>
    <row r="238510" spans="16:18" x14ac:dyDescent="0.2">
      <c r="P238510" s="223"/>
      <c r="Q238510" s="223"/>
      <c r="R238510" s="223"/>
    </row>
    <row r="238556" spans="16:18" x14ac:dyDescent="0.2">
      <c r="P238556" s="223"/>
      <c r="Q238556" s="223"/>
      <c r="R238556" s="223"/>
    </row>
    <row r="238602" spans="16:18" x14ac:dyDescent="0.2">
      <c r="P238602" s="223"/>
      <c r="Q238602" s="223"/>
      <c r="R238602" s="223"/>
    </row>
    <row r="238648" spans="16:18" x14ac:dyDescent="0.2">
      <c r="P238648" s="223"/>
      <c r="Q238648" s="223"/>
      <c r="R238648" s="223"/>
    </row>
    <row r="238694" spans="16:18" x14ac:dyDescent="0.2">
      <c r="P238694" s="223"/>
      <c r="Q238694" s="223"/>
      <c r="R238694" s="223"/>
    </row>
    <row r="238740" spans="16:18" x14ac:dyDescent="0.2">
      <c r="P238740" s="223"/>
      <c r="Q238740" s="223"/>
      <c r="R238740" s="223"/>
    </row>
    <row r="238786" spans="16:18" x14ac:dyDescent="0.2">
      <c r="P238786" s="223"/>
      <c r="Q238786" s="223"/>
      <c r="R238786" s="223"/>
    </row>
    <row r="238832" spans="16:18" x14ac:dyDescent="0.2">
      <c r="P238832" s="223"/>
      <c r="Q238832" s="223"/>
      <c r="R238832" s="223"/>
    </row>
    <row r="238878" spans="16:18" x14ac:dyDescent="0.2">
      <c r="P238878" s="223"/>
      <c r="Q238878" s="223"/>
      <c r="R238878" s="223"/>
    </row>
    <row r="238924" spans="16:18" x14ac:dyDescent="0.2">
      <c r="P238924" s="223"/>
      <c r="Q238924" s="223"/>
      <c r="R238924" s="223"/>
    </row>
    <row r="238970" spans="16:18" x14ac:dyDescent="0.2">
      <c r="P238970" s="223"/>
      <c r="Q238970" s="223"/>
      <c r="R238970" s="223"/>
    </row>
    <row r="239016" spans="16:18" x14ac:dyDescent="0.2">
      <c r="P239016" s="223"/>
      <c r="Q239016" s="223"/>
      <c r="R239016" s="223"/>
    </row>
    <row r="239062" spans="16:18" x14ac:dyDescent="0.2">
      <c r="P239062" s="223"/>
      <c r="Q239062" s="223"/>
      <c r="R239062" s="223"/>
    </row>
    <row r="239108" spans="16:18" x14ac:dyDescent="0.2">
      <c r="P239108" s="223"/>
      <c r="Q239108" s="223"/>
      <c r="R239108" s="223"/>
    </row>
    <row r="239154" spans="16:18" x14ac:dyDescent="0.2">
      <c r="P239154" s="223"/>
      <c r="Q239154" s="223"/>
      <c r="R239154" s="223"/>
    </row>
    <row r="239200" spans="16:18" x14ac:dyDescent="0.2">
      <c r="P239200" s="223"/>
      <c r="Q239200" s="223"/>
      <c r="R239200" s="223"/>
    </row>
    <row r="239246" spans="16:18" x14ac:dyDescent="0.2">
      <c r="P239246" s="223"/>
      <c r="Q239246" s="223"/>
      <c r="R239246" s="223"/>
    </row>
    <row r="239292" spans="16:18" x14ac:dyDescent="0.2">
      <c r="P239292" s="223"/>
      <c r="Q239292" s="223"/>
      <c r="R239292" s="223"/>
    </row>
    <row r="239338" spans="16:18" x14ac:dyDescent="0.2">
      <c r="P239338" s="223"/>
      <c r="Q239338" s="223"/>
      <c r="R239338" s="223"/>
    </row>
    <row r="239384" spans="16:18" x14ac:dyDescent="0.2">
      <c r="P239384" s="223"/>
      <c r="Q239384" s="223"/>
      <c r="R239384" s="223"/>
    </row>
    <row r="239430" spans="16:18" x14ac:dyDescent="0.2">
      <c r="P239430" s="223"/>
      <c r="Q239430" s="223"/>
      <c r="R239430" s="223"/>
    </row>
    <row r="239476" spans="16:18" x14ac:dyDescent="0.2">
      <c r="P239476" s="223"/>
      <c r="Q239476" s="223"/>
      <c r="R239476" s="223"/>
    </row>
    <row r="239522" spans="16:18" x14ac:dyDescent="0.2">
      <c r="P239522" s="223"/>
      <c r="Q239522" s="223"/>
      <c r="R239522" s="223"/>
    </row>
    <row r="239568" spans="16:18" x14ac:dyDescent="0.2">
      <c r="P239568" s="223"/>
      <c r="Q239568" s="223"/>
      <c r="R239568" s="223"/>
    </row>
    <row r="239614" spans="16:18" x14ac:dyDescent="0.2">
      <c r="P239614" s="223"/>
      <c r="Q239614" s="223"/>
      <c r="R239614" s="223"/>
    </row>
    <row r="239660" spans="16:18" x14ac:dyDescent="0.2">
      <c r="P239660" s="223"/>
      <c r="Q239660" s="223"/>
      <c r="R239660" s="223"/>
    </row>
    <row r="239706" spans="16:18" x14ac:dyDescent="0.2">
      <c r="P239706" s="223"/>
      <c r="Q239706" s="223"/>
      <c r="R239706" s="223"/>
    </row>
    <row r="239752" spans="16:18" x14ac:dyDescent="0.2">
      <c r="P239752" s="223"/>
      <c r="Q239752" s="223"/>
      <c r="R239752" s="223"/>
    </row>
    <row r="239798" spans="16:18" x14ac:dyDescent="0.2">
      <c r="P239798" s="223"/>
      <c r="Q239798" s="223"/>
      <c r="R239798" s="223"/>
    </row>
    <row r="239844" spans="16:18" x14ac:dyDescent="0.2">
      <c r="P239844" s="223"/>
      <c r="Q239844" s="223"/>
      <c r="R239844" s="223"/>
    </row>
    <row r="239890" spans="16:18" x14ac:dyDescent="0.2">
      <c r="P239890" s="223"/>
      <c r="Q239890" s="223"/>
      <c r="R239890" s="223"/>
    </row>
    <row r="239936" spans="16:18" x14ac:dyDescent="0.2">
      <c r="P239936" s="223"/>
      <c r="Q239936" s="223"/>
      <c r="R239936" s="223"/>
    </row>
    <row r="239982" spans="16:18" x14ac:dyDescent="0.2">
      <c r="P239982" s="223"/>
      <c r="Q239982" s="223"/>
      <c r="R239982" s="223"/>
    </row>
    <row r="240028" spans="16:18" x14ac:dyDescent="0.2">
      <c r="P240028" s="223"/>
      <c r="Q240028" s="223"/>
      <c r="R240028" s="223"/>
    </row>
    <row r="240074" spans="16:18" x14ac:dyDescent="0.2">
      <c r="P240074" s="223"/>
      <c r="Q240074" s="223"/>
      <c r="R240074" s="223"/>
    </row>
    <row r="240120" spans="16:18" x14ac:dyDescent="0.2">
      <c r="P240120" s="223"/>
      <c r="Q240120" s="223"/>
      <c r="R240120" s="223"/>
    </row>
    <row r="240166" spans="16:18" x14ac:dyDescent="0.2">
      <c r="P240166" s="223"/>
      <c r="Q240166" s="223"/>
      <c r="R240166" s="223"/>
    </row>
    <row r="240212" spans="16:18" x14ac:dyDescent="0.2">
      <c r="P240212" s="223"/>
      <c r="Q240212" s="223"/>
      <c r="R240212" s="223"/>
    </row>
    <row r="240258" spans="16:18" x14ac:dyDescent="0.2">
      <c r="P240258" s="223"/>
      <c r="Q240258" s="223"/>
      <c r="R240258" s="223"/>
    </row>
    <row r="240304" spans="16:18" x14ac:dyDescent="0.2">
      <c r="P240304" s="223"/>
      <c r="Q240304" s="223"/>
      <c r="R240304" s="223"/>
    </row>
    <row r="240350" spans="16:18" x14ac:dyDescent="0.2">
      <c r="P240350" s="223"/>
      <c r="Q240350" s="223"/>
      <c r="R240350" s="223"/>
    </row>
    <row r="240396" spans="16:18" x14ac:dyDescent="0.2">
      <c r="P240396" s="223"/>
      <c r="Q240396" s="223"/>
      <c r="R240396" s="223"/>
    </row>
    <row r="240442" spans="16:18" x14ac:dyDescent="0.2">
      <c r="P240442" s="223"/>
      <c r="Q240442" s="223"/>
      <c r="R240442" s="223"/>
    </row>
    <row r="240488" spans="16:18" x14ac:dyDescent="0.2">
      <c r="P240488" s="223"/>
      <c r="Q240488" s="223"/>
      <c r="R240488" s="223"/>
    </row>
    <row r="240534" spans="16:18" x14ac:dyDescent="0.2">
      <c r="P240534" s="223"/>
      <c r="Q240534" s="223"/>
      <c r="R240534" s="223"/>
    </row>
    <row r="240580" spans="16:18" x14ac:dyDescent="0.2">
      <c r="P240580" s="223"/>
      <c r="Q240580" s="223"/>
      <c r="R240580" s="223"/>
    </row>
    <row r="240626" spans="16:18" x14ac:dyDescent="0.2">
      <c r="P240626" s="223"/>
      <c r="Q240626" s="223"/>
      <c r="R240626" s="223"/>
    </row>
    <row r="240672" spans="16:18" x14ac:dyDescent="0.2">
      <c r="P240672" s="223"/>
      <c r="Q240672" s="223"/>
      <c r="R240672" s="223"/>
    </row>
    <row r="240718" spans="16:18" x14ac:dyDescent="0.2">
      <c r="P240718" s="223"/>
      <c r="Q240718" s="223"/>
      <c r="R240718" s="223"/>
    </row>
    <row r="240764" spans="16:18" x14ac:dyDescent="0.2">
      <c r="P240764" s="223"/>
      <c r="Q240764" s="223"/>
      <c r="R240764" s="223"/>
    </row>
    <row r="240810" spans="16:18" x14ac:dyDescent="0.2">
      <c r="P240810" s="223"/>
      <c r="Q240810" s="223"/>
      <c r="R240810" s="223"/>
    </row>
    <row r="240856" spans="16:18" x14ac:dyDescent="0.2">
      <c r="P240856" s="223"/>
      <c r="Q240856" s="223"/>
      <c r="R240856" s="223"/>
    </row>
    <row r="240902" spans="16:18" x14ac:dyDescent="0.2">
      <c r="P240902" s="223"/>
      <c r="Q240902" s="223"/>
      <c r="R240902" s="223"/>
    </row>
    <row r="240948" spans="16:18" x14ac:dyDescent="0.2">
      <c r="P240948" s="223"/>
      <c r="Q240948" s="223"/>
      <c r="R240948" s="223"/>
    </row>
    <row r="240994" spans="16:18" x14ac:dyDescent="0.2">
      <c r="P240994" s="223"/>
      <c r="Q240994" s="223"/>
      <c r="R240994" s="223"/>
    </row>
    <row r="241040" spans="16:18" x14ac:dyDescent="0.2">
      <c r="P241040" s="223"/>
      <c r="Q241040" s="223"/>
      <c r="R241040" s="223"/>
    </row>
    <row r="241086" spans="16:18" x14ac:dyDescent="0.2">
      <c r="P241086" s="223"/>
      <c r="Q241086" s="223"/>
      <c r="R241086" s="223"/>
    </row>
    <row r="241132" spans="16:18" x14ac:dyDescent="0.2">
      <c r="P241132" s="223"/>
      <c r="Q241132" s="223"/>
      <c r="R241132" s="223"/>
    </row>
    <row r="241178" spans="16:18" x14ac:dyDescent="0.2">
      <c r="P241178" s="223"/>
      <c r="Q241178" s="223"/>
      <c r="R241178" s="223"/>
    </row>
    <row r="241224" spans="16:18" x14ac:dyDescent="0.2">
      <c r="P241224" s="223"/>
      <c r="Q241224" s="223"/>
      <c r="R241224" s="223"/>
    </row>
    <row r="241270" spans="16:18" x14ac:dyDescent="0.2">
      <c r="P241270" s="223"/>
      <c r="Q241270" s="223"/>
      <c r="R241270" s="223"/>
    </row>
    <row r="241316" spans="16:18" x14ac:dyDescent="0.2">
      <c r="P241316" s="223"/>
      <c r="Q241316" s="223"/>
      <c r="R241316" s="223"/>
    </row>
    <row r="241362" spans="16:18" x14ac:dyDescent="0.2">
      <c r="P241362" s="223"/>
      <c r="Q241362" s="223"/>
      <c r="R241362" s="223"/>
    </row>
    <row r="241408" spans="16:18" x14ac:dyDescent="0.2">
      <c r="P241408" s="223"/>
      <c r="Q241408" s="223"/>
      <c r="R241408" s="223"/>
    </row>
    <row r="241454" spans="16:18" x14ac:dyDescent="0.2">
      <c r="P241454" s="223"/>
      <c r="Q241454" s="223"/>
      <c r="R241454" s="223"/>
    </row>
    <row r="241500" spans="16:18" x14ac:dyDescent="0.2">
      <c r="P241500" s="223"/>
      <c r="Q241500" s="223"/>
      <c r="R241500" s="223"/>
    </row>
    <row r="241546" spans="16:18" x14ac:dyDescent="0.2">
      <c r="P241546" s="223"/>
      <c r="Q241546" s="223"/>
      <c r="R241546" s="223"/>
    </row>
    <row r="241592" spans="16:18" x14ac:dyDescent="0.2">
      <c r="P241592" s="223"/>
      <c r="Q241592" s="223"/>
      <c r="R241592" s="223"/>
    </row>
    <row r="241638" spans="16:18" x14ac:dyDescent="0.2">
      <c r="P241638" s="223"/>
      <c r="Q241638" s="223"/>
      <c r="R241638" s="223"/>
    </row>
    <row r="241684" spans="16:18" x14ac:dyDescent="0.2">
      <c r="P241684" s="223"/>
      <c r="Q241684" s="223"/>
      <c r="R241684" s="223"/>
    </row>
    <row r="241730" spans="16:18" x14ac:dyDescent="0.2">
      <c r="P241730" s="223"/>
      <c r="Q241730" s="223"/>
      <c r="R241730" s="223"/>
    </row>
    <row r="241776" spans="16:18" x14ac:dyDescent="0.2">
      <c r="P241776" s="223"/>
      <c r="Q241776" s="223"/>
      <c r="R241776" s="223"/>
    </row>
    <row r="241822" spans="16:18" x14ac:dyDescent="0.2">
      <c r="P241822" s="223"/>
      <c r="Q241822" s="223"/>
      <c r="R241822" s="223"/>
    </row>
    <row r="241868" spans="16:18" x14ac:dyDescent="0.2">
      <c r="P241868" s="223"/>
      <c r="Q241868" s="223"/>
      <c r="R241868" s="223"/>
    </row>
    <row r="241914" spans="16:18" x14ac:dyDescent="0.2">
      <c r="P241914" s="223"/>
      <c r="Q241914" s="223"/>
      <c r="R241914" s="223"/>
    </row>
    <row r="241960" spans="16:18" x14ac:dyDescent="0.2">
      <c r="P241960" s="223"/>
      <c r="Q241960" s="223"/>
      <c r="R241960" s="223"/>
    </row>
    <row r="242006" spans="16:18" x14ac:dyDescent="0.2">
      <c r="P242006" s="223"/>
      <c r="Q242006" s="223"/>
      <c r="R242006" s="223"/>
    </row>
    <row r="242052" spans="16:18" x14ac:dyDescent="0.2">
      <c r="P242052" s="223"/>
      <c r="Q242052" s="223"/>
      <c r="R242052" s="223"/>
    </row>
    <row r="242098" spans="16:18" x14ac:dyDescent="0.2">
      <c r="P242098" s="223"/>
      <c r="Q242098" s="223"/>
      <c r="R242098" s="223"/>
    </row>
    <row r="242144" spans="16:18" x14ac:dyDescent="0.2">
      <c r="P242144" s="223"/>
      <c r="Q242144" s="223"/>
      <c r="R242144" s="223"/>
    </row>
    <row r="242190" spans="16:18" x14ac:dyDescent="0.2">
      <c r="P242190" s="223"/>
      <c r="Q242190" s="223"/>
      <c r="R242190" s="223"/>
    </row>
    <row r="242236" spans="16:18" x14ac:dyDescent="0.2">
      <c r="P242236" s="223"/>
      <c r="Q242236" s="223"/>
      <c r="R242236" s="223"/>
    </row>
    <row r="242282" spans="16:18" x14ac:dyDescent="0.2">
      <c r="P242282" s="223"/>
      <c r="Q242282" s="223"/>
      <c r="R242282" s="223"/>
    </row>
    <row r="242328" spans="16:18" x14ac:dyDescent="0.2">
      <c r="P242328" s="223"/>
      <c r="Q242328" s="223"/>
      <c r="R242328" s="223"/>
    </row>
    <row r="242374" spans="16:18" x14ac:dyDescent="0.2">
      <c r="P242374" s="223"/>
      <c r="Q242374" s="223"/>
      <c r="R242374" s="223"/>
    </row>
    <row r="242420" spans="16:18" x14ac:dyDescent="0.2">
      <c r="P242420" s="223"/>
      <c r="Q242420" s="223"/>
      <c r="R242420" s="223"/>
    </row>
    <row r="242466" spans="16:18" x14ac:dyDescent="0.2">
      <c r="P242466" s="223"/>
      <c r="Q242466" s="223"/>
      <c r="R242466" s="223"/>
    </row>
    <row r="242512" spans="16:18" x14ac:dyDescent="0.2">
      <c r="P242512" s="223"/>
      <c r="Q242512" s="223"/>
      <c r="R242512" s="223"/>
    </row>
    <row r="242558" spans="16:18" x14ac:dyDescent="0.2">
      <c r="P242558" s="223"/>
      <c r="Q242558" s="223"/>
      <c r="R242558" s="223"/>
    </row>
    <row r="242604" spans="16:18" x14ac:dyDescent="0.2">
      <c r="P242604" s="223"/>
      <c r="Q242604" s="223"/>
      <c r="R242604" s="223"/>
    </row>
    <row r="242650" spans="16:18" x14ac:dyDescent="0.2">
      <c r="P242650" s="223"/>
      <c r="Q242650" s="223"/>
      <c r="R242650" s="223"/>
    </row>
    <row r="242696" spans="16:18" x14ac:dyDescent="0.2">
      <c r="P242696" s="223"/>
      <c r="Q242696" s="223"/>
      <c r="R242696" s="223"/>
    </row>
    <row r="242742" spans="16:18" x14ac:dyDescent="0.2">
      <c r="P242742" s="223"/>
      <c r="Q242742" s="223"/>
      <c r="R242742" s="223"/>
    </row>
    <row r="242788" spans="16:18" x14ac:dyDescent="0.2">
      <c r="P242788" s="223"/>
      <c r="Q242788" s="223"/>
      <c r="R242788" s="223"/>
    </row>
    <row r="242834" spans="16:18" x14ac:dyDescent="0.2">
      <c r="P242834" s="223"/>
      <c r="Q242834" s="223"/>
      <c r="R242834" s="223"/>
    </row>
    <row r="242880" spans="16:18" x14ac:dyDescent="0.2">
      <c r="P242880" s="223"/>
      <c r="Q242880" s="223"/>
      <c r="R242880" s="223"/>
    </row>
    <row r="242926" spans="16:18" x14ac:dyDescent="0.2">
      <c r="P242926" s="223"/>
      <c r="Q242926" s="223"/>
      <c r="R242926" s="223"/>
    </row>
    <row r="242972" spans="16:18" x14ac:dyDescent="0.2">
      <c r="P242972" s="223"/>
      <c r="Q242972" s="223"/>
      <c r="R242972" s="223"/>
    </row>
    <row r="243018" spans="16:18" x14ac:dyDescent="0.2">
      <c r="P243018" s="223"/>
      <c r="Q243018" s="223"/>
      <c r="R243018" s="223"/>
    </row>
    <row r="243064" spans="16:18" x14ac:dyDescent="0.2">
      <c r="P243064" s="223"/>
      <c r="Q243064" s="223"/>
      <c r="R243064" s="223"/>
    </row>
    <row r="243110" spans="16:18" x14ac:dyDescent="0.2">
      <c r="P243110" s="223"/>
      <c r="Q243110" s="223"/>
      <c r="R243110" s="223"/>
    </row>
    <row r="243156" spans="16:18" x14ac:dyDescent="0.2">
      <c r="P243156" s="223"/>
      <c r="Q243156" s="223"/>
      <c r="R243156" s="223"/>
    </row>
    <row r="243202" spans="16:18" x14ac:dyDescent="0.2">
      <c r="P243202" s="223"/>
      <c r="Q243202" s="223"/>
      <c r="R243202" s="223"/>
    </row>
    <row r="243248" spans="16:18" x14ac:dyDescent="0.2">
      <c r="P243248" s="223"/>
      <c r="Q243248" s="223"/>
      <c r="R243248" s="223"/>
    </row>
    <row r="243294" spans="16:18" x14ac:dyDescent="0.2">
      <c r="P243294" s="223"/>
      <c r="Q243294" s="223"/>
      <c r="R243294" s="223"/>
    </row>
    <row r="243340" spans="16:18" x14ac:dyDescent="0.2">
      <c r="P243340" s="223"/>
      <c r="Q243340" s="223"/>
      <c r="R243340" s="223"/>
    </row>
    <row r="243386" spans="16:18" x14ac:dyDescent="0.2">
      <c r="P243386" s="223"/>
      <c r="Q243386" s="223"/>
      <c r="R243386" s="223"/>
    </row>
    <row r="243432" spans="16:18" x14ac:dyDescent="0.2">
      <c r="P243432" s="223"/>
      <c r="Q243432" s="223"/>
      <c r="R243432" s="223"/>
    </row>
    <row r="243478" spans="16:18" x14ac:dyDescent="0.2">
      <c r="P243478" s="223"/>
      <c r="Q243478" s="223"/>
      <c r="R243478" s="223"/>
    </row>
    <row r="243524" spans="16:18" x14ac:dyDescent="0.2">
      <c r="P243524" s="223"/>
      <c r="Q243524" s="223"/>
      <c r="R243524" s="223"/>
    </row>
    <row r="243570" spans="16:18" x14ac:dyDescent="0.2">
      <c r="P243570" s="223"/>
      <c r="Q243570" s="223"/>
      <c r="R243570" s="223"/>
    </row>
    <row r="243616" spans="16:18" x14ac:dyDescent="0.2">
      <c r="P243616" s="223"/>
      <c r="Q243616" s="223"/>
      <c r="R243616" s="223"/>
    </row>
    <row r="243662" spans="16:18" x14ac:dyDescent="0.2">
      <c r="P243662" s="223"/>
      <c r="Q243662" s="223"/>
      <c r="R243662" s="223"/>
    </row>
    <row r="243708" spans="16:18" x14ac:dyDescent="0.2">
      <c r="P243708" s="223"/>
      <c r="Q243708" s="223"/>
      <c r="R243708" s="223"/>
    </row>
    <row r="243754" spans="16:18" x14ac:dyDescent="0.2">
      <c r="P243754" s="223"/>
      <c r="Q243754" s="223"/>
      <c r="R243754" s="223"/>
    </row>
    <row r="243800" spans="16:18" x14ac:dyDescent="0.2">
      <c r="P243800" s="223"/>
      <c r="Q243800" s="223"/>
      <c r="R243800" s="223"/>
    </row>
    <row r="243846" spans="16:18" x14ac:dyDescent="0.2">
      <c r="P243846" s="223"/>
      <c r="Q243846" s="223"/>
      <c r="R243846" s="223"/>
    </row>
    <row r="243892" spans="16:18" x14ac:dyDescent="0.2">
      <c r="P243892" s="223"/>
      <c r="Q243892" s="223"/>
      <c r="R243892" s="223"/>
    </row>
    <row r="243938" spans="16:18" x14ac:dyDescent="0.2">
      <c r="P243938" s="223"/>
      <c r="Q243938" s="223"/>
      <c r="R243938" s="223"/>
    </row>
    <row r="243984" spans="16:18" x14ac:dyDescent="0.2">
      <c r="P243984" s="223"/>
      <c r="Q243984" s="223"/>
      <c r="R243984" s="223"/>
    </row>
    <row r="244030" spans="16:18" x14ac:dyDescent="0.2">
      <c r="P244030" s="223"/>
      <c r="Q244030" s="223"/>
      <c r="R244030" s="223"/>
    </row>
    <row r="244076" spans="16:18" x14ac:dyDescent="0.2">
      <c r="P244076" s="223"/>
      <c r="Q244076" s="223"/>
      <c r="R244076" s="223"/>
    </row>
    <row r="244122" spans="16:18" x14ac:dyDescent="0.2">
      <c r="P244122" s="223"/>
      <c r="Q244122" s="223"/>
      <c r="R244122" s="223"/>
    </row>
    <row r="244168" spans="16:18" x14ac:dyDescent="0.2">
      <c r="P244168" s="223"/>
      <c r="Q244168" s="223"/>
      <c r="R244168" s="223"/>
    </row>
    <row r="244214" spans="16:18" x14ac:dyDescent="0.2">
      <c r="P244214" s="223"/>
      <c r="Q244214" s="223"/>
      <c r="R244214" s="223"/>
    </row>
    <row r="244260" spans="16:18" x14ac:dyDescent="0.2">
      <c r="P244260" s="223"/>
      <c r="Q244260" s="223"/>
      <c r="R244260" s="223"/>
    </row>
    <row r="244306" spans="16:18" x14ac:dyDescent="0.2">
      <c r="P244306" s="223"/>
      <c r="Q244306" s="223"/>
      <c r="R244306" s="223"/>
    </row>
    <row r="244352" spans="16:18" x14ac:dyDescent="0.2">
      <c r="P244352" s="223"/>
      <c r="Q244352" s="223"/>
      <c r="R244352" s="223"/>
    </row>
    <row r="244398" spans="16:18" x14ac:dyDescent="0.2">
      <c r="P244398" s="223"/>
      <c r="Q244398" s="223"/>
      <c r="R244398" s="223"/>
    </row>
    <row r="244444" spans="16:18" x14ac:dyDescent="0.2">
      <c r="P244444" s="223"/>
      <c r="Q244444" s="223"/>
      <c r="R244444" s="223"/>
    </row>
    <row r="244490" spans="16:18" x14ac:dyDescent="0.2">
      <c r="P244490" s="223"/>
      <c r="Q244490" s="223"/>
      <c r="R244490" s="223"/>
    </row>
    <row r="244536" spans="16:18" x14ac:dyDescent="0.2">
      <c r="P244536" s="223"/>
      <c r="Q244536" s="223"/>
      <c r="R244536" s="223"/>
    </row>
    <row r="244582" spans="16:18" x14ac:dyDescent="0.2">
      <c r="P244582" s="223"/>
      <c r="Q244582" s="223"/>
      <c r="R244582" s="223"/>
    </row>
    <row r="244628" spans="16:18" x14ac:dyDescent="0.2">
      <c r="P244628" s="223"/>
      <c r="Q244628" s="223"/>
      <c r="R244628" s="223"/>
    </row>
    <row r="244674" spans="16:18" x14ac:dyDescent="0.2">
      <c r="P244674" s="223"/>
      <c r="Q244674" s="223"/>
      <c r="R244674" s="223"/>
    </row>
    <row r="244720" spans="16:18" x14ac:dyDescent="0.2">
      <c r="P244720" s="223"/>
      <c r="Q244720" s="223"/>
      <c r="R244720" s="223"/>
    </row>
    <row r="244766" spans="16:18" x14ac:dyDescent="0.2">
      <c r="P244766" s="223"/>
      <c r="Q244766" s="223"/>
      <c r="R244766" s="223"/>
    </row>
    <row r="244812" spans="16:18" x14ac:dyDescent="0.2">
      <c r="P244812" s="223"/>
      <c r="Q244812" s="223"/>
      <c r="R244812" s="223"/>
    </row>
    <row r="244858" spans="16:18" x14ac:dyDescent="0.2">
      <c r="P244858" s="223"/>
      <c r="Q244858" s="223"/>
      <c r="R244858" s="223"/>
    </row>
    <row r="244904" spans="16:18" x14ac:dyDescent="0.2">
      <c r="P244904" s="223"/>
      <c r="Q244904" s="223"/>
      <c r="R244904" s="223"/>
    </row>
    <row r="244950" spans="16:18" x14ac:dyDescent="0.2">
      <c r="P244950" s="223"/>
      <c r="Q244950" s="223"/>
      <c r="R244950" s="223"/>
    </row>
    <row r="244996" spans="16:18" x14ac:dyDescent="0.2">
      <c r="P244996" s="223"/>
      <c r="Q244996" s="223"/>
      <c r="R244996" s="223"/>
    </row>
    <row r="245042" spans="16:18" x14ac:dyDescent="0.2">
      <c r="P245042" s="223"/>
      <c r="Q245042" s="223"/>
      <c r="R245042" s="223"/>
    </row>
    <row r="245088" spans="16:18" x14ac:dyDescent="0.2">
      <c r="P245088" s="223"/>
      <c r="Q245088" s="223"/>
      <c r="R245088" s="223"/>
    </row>
    <row r="245134" spans="16:18" x14ac:dyDescent="0.2">
      <c r="P245134" s="223"/>
      <c r="Q245134" s="223"/>
      <c r="R245134" s="223"/>
    </row>
    <row r="245180" spans="16:18" x14ac:dyDescent="0.2">
      <c r="P245180" s="223"/>
      <c r="Q245180" s="223"/>
      <c r="R245180" s="223"/>
    </row>
    <row r="245226" spans="16:18" x14ac:dyDescent="0.2">
      <c r="P245226" s="223"/>
      <c r="Q245226" s="223"/>
      <c r="R245226" s="223"/>
    </row>
    <row r="245272" spans="16:18" x14ac:dyDescent="0.2">
      <c r="P245272" s="223"/>
      <c r="Q245272" s="223"/>
      <c r="R245272" s="223"/>
    </row>
    <row r="245318" spans="16:18" x14ac:dyDescent="0.2">
      <c r="P245318" s="223"/>
      <c r="Q245318" s="223"/>
      <c r="R245318" s="223"/>
    </row>
    <row r="245364" spans="16:18" x14ac:dyDescent="0.2">
      <c r="P245364" s="223"/>
      <c r="Q245364" s="223"/>
      <c r="R245364" s="223"/>
    </row>
    <row r="245410" spans="16:18" x14ac:dyDescent="0.2">
      <c r="P245410" s="223"/>
      <c r="Q245410" s="223"/>
      <c r="R245410" s="223"/>
    </row>
    <row r="245456" spans="16:18" x14ac:dyDescent="0.2">
      <c r="P245456" s="223"/>
      <c r="Q245456" s="223"/>
      <c r="R245456" s="223"/>
    </row>
    <row r="245502" spans="16:18" x14ac:dyDescent="0.2">
      <c r="P245502" s="223"/>
      <c r="Q245502" s="223"/>
      <c r="R245502" s="223"/>
    </row>
    <row r="245548" spans="16:18" x14ac:dyDescent="0.2">
      <c r="P245548" s="223"/>
      <c r="Q245548" s="223"/>
      <c r="R245548" s="223"/>
    </row>
    <row r="245594" spans="16:18" x14ac:dyDescent="0.2">
      <c r="P245594" s="223"/>
      <c r="Q245594" s="223"/>
      <c r="R245594" s="223"/>
    </row>
    <row r="245640" spans="16:18" x14ac:dyDescent="0.2">
      <c r="P245640" s="223"/>
      <c r="Q245640" s="223"/>
      <c r="R245640" s="223"/>
    </row>
    <row r="245686" spans="16:18" x14ac:dyDescent="0.2">
      <c r="P245686" s="223"/>
      <c r="Q245686" s="223"/>
      <c r="R245686" s="223"/>
    </row>
    <row r="245732" spans="16:18" x14ac:dyDescent="0.2">
      <c r="P245732" s="223"/>
      <c r="Q245732" s="223"/>
      <c r="R245732" s="223"/>
    </row>
    <row r="245778" spans="16:18" x14ac:dyDescent="0.2">
      <c r="P245778" s="223"/>
      <c r="Q245778" s="223"/>
      <c r="R245778" s="223"/>
    </row>
    <row r="245824" spans="16:18" x14ac:dyDescent="0.2">
      <c r="P245824" s="223"/>
      <c r="Q245824" s="223"/>
      <c r="R245824" s="223"/>
    </row>
    <row r="245870" spans="16:18" x14ac:dyDescent="0.2">
      <c r="P245870" s="223"/>
      <c r="Q245870" s="223"/>
      <c r="R245870" s="223"/>
    </row>
    <row r="245916" spans="16:18" x14ac:dyDescent="0.2">
      <c r="P245916" s="223"/>
      <c r="Q245916" s="223"/>
      <c r="R245916" s="223"/>
    </row>
    <row r="245962" spans="16:18" x14ac:dyDescent="0.2">
      <c r="P245962" s="223"/>
      <c r="Q245962" s="223"/>
      <c r="R245962" s="223"/>
    </row>
    <row r="246008" spans="16:18" x14ac:dyDescent="0.2">
      <c r="P246008" s="223"/>
      <c r="Q246008" s="223"/>
      <c r="R246008" s="223"/>
    </row>
    <row r="246054" spans="16:18" x14ac:dyDescent="0.2">
      <c r="P246054" s="223"/>
      <c r="Q246054" s="223"/>
      <c r="R246054" s="223"/>
    </row>
    <row r="246100" spans="16:18" x14ac:dyDescent="0.2">
      <c r="P246100" s="223"/>
      <c r="Q246100" s="223"/>
      <c r="R246100" s="223"/>
    </row>
    <row r="246146" spans="16:18" x14ac:dyDescent="0.2">
      <c r="P246146" s="223"/>
      <c r="Q246146" s="223"/>
      <c r="R246146" s="223"/>
    </row>
    <row r="246192" spans="16:18" x14ac:dyDescent="0.2">
      <c r="P246192" s="223"/>
      <c r="Q246192" s="223"/>
      <c r="R246192" s="223"/>
    </row>
    <row r="246238" spans="16:18" x14ac:dyDescent="0.2">
      <c r="P246238" s="223"/>
      <c r="Q246238" s="223"/>
      <c r="R246238" s="223"/>
    </row>
    <row r="246284" spans="16:18" x14ac:dyDescent="0.2">
      <c r="P246284" s="223"/>
      <c r="Q246284" s="223"/>
      <c r="R246284" s="223"/>
    </row>
    <row r="246330" spans="16:18" x14ac:dyDescent="0.2">
      <c r="P246330" s="223"/>
      <c r="Q246330" s="223"/>
      <c r="R246330" s="223"/>
    </row>
    <row r="246376" spans="16:18" x14ac:dyDescent="0.2">
      <c r="P246376" s="223"/>
      <c r="Q246376" s="223"/>
      <c r="R246376" s="223"/>
    </row>
    <row r="246422" spans="16:18" x14ac:dyDescent="0.2">
      <c r="P246422" s="223"/>
      <c r="Q246422" s="223"/>
      <c r="R246422" s="223"/>
    </row>
    <row r="246468" spans="16:18" x14ac:dyDescent="0.2">
      <c r="P246468" s="223"/>
      <c r="Q246468" s="223"/>
      <c r="R246468" s="223"/>
    </row>
    <row r="246514" spans="16:18" x14ac:dyDescent="0.2">
      <c r="P246514" s="223"/>
      <c r="Q246514" s="223"/>
      <c r="R246514" s="223"/>
    </row>
    <row r="246560" spans="16:18" x14ac:dyDescent="0.2">
      <c r="P246560" s="223"/>
      <c r="Q246560" s="223"/>
      <c r="R246560" s="223"/>
    </row>
    <row r="246606" spans="16:18" x14ac:dyDescent="0.2">
      <c r="P246606" s="223"/>
      <c r="Q246606" s="223"/>
      <c r="R246606" s="223"/>
    </row>
    <row r="246652" spans="16:18" x14ac:dyDescent="0.2">
      <c r="P246652" s="223"/>
      <c r="Q246652" s="223"/>
      <c r="R246652" s="223"/>
    </row>
    <row r="246698" spans="16:18" x14ac:dyDescent="0.2">
      <c r="P246698" s="223"/>
      <c r="Q246698" s="223"/>
      <c r="R246698" s="223"/>
    </row>
    <row r="246744" spans="16:18" x14ac:dyDescent="0.2">
      <c r="P246744" s="223"/>
      <c r="Q246744" s="223"/>
      <c r="R246744" s="223"/>
    </row>
    <row r="246790" spans="16:18" x14ac:dyDescent="0.2">
      <c r="P246790" s="223"/>
      <c r="Q246790" s="223"/>
      <c r="R246790" s="223"/>
    </row>
    <row r="246836" spans="16:18" x14ac:dyDescent="0.2">
      <c r="P246836" s="223"/>
      <c r="Q246836" s="223"/>
      <c r="R246836" s="223"/>
    </row>
    <row r="246882" spans="16:18" x14ac:dyDescent="0.2">
      <c r="P246882" s="223"/>
      <c r="Q246882" s="223"/>
      <c r="R246882" s="223"/>
    </row>
    <row r="246928" spans="16:18" x14ac:dyDescent="0.2">
      <c r="P246928" s="223"/>
      <c r="Q246928" s="223"/>
      <c r="R246928" s="223"/>
    </row>
    <row r="246974" spans="16:18" x14ac:dyDescent="0.2">
      <c r="P246974" s="223"/>
      <c r="Q246974" s="223"/>
      <c r="R246974" s="223"/>
    </row>
    <row r="247020" spans="16:18" x14ac:dyDescent="0.2">
      <c r="P247020" s="223"/>
      <c r="Q247020" s="223"/>
      <c r="R247020" s="223"/>
    </row>
    <row r="247066" spans="16:18" x14ac:dyDescent="0.2">
      <c r="P247066" s="223"/>
      <c r="Q247066" s="223"/>
      <c r="R247066" s="223"/>
    </row>
    <row r="247112" spans="16:18" x14ac:dyDescent="0.2">
      <c r="P247112" s="223"/>
      <c r="Q247112" s="223"/>
      <c r="R247112" s="223"/>
    </row>
    <row r="247158" spans="16:18" x14ac:dyDescent="0.2">
      <c r="P247158" s="223"/>
      <c r="Q247158" s="223"/>
      <c r="R247158" s="223"/>
    </row>
    <row r="247204" spans="16:18" x14ac:dyDescent="0.2">
      <c r="P247204" s="223"/>
      <c r="Q247204" s="223"/>
      <c r="R247204" s="223"/>
    </row>
    <row r="247250" spans="16:18" x14ac:dyDescent="0.2">
      <c r="P247250" s="223"/>
      <c r="Q247250" s="223"/>
      <c r="R247250" s="223"/>
    </row>
    <row r="247296" spans="16:18" x14ac:dyDescent="0.2">
      <c r="P247296" s="223"/>
      <c r="Q247296" s="223"/>
      <c r="R247296" s="223"/>
    </row>
    <row r="247342" spans="16:18" x14ac:dyDescent="0.2">
      <c r="P247342" s="223"/>
      <c r="Q247342" s="223"/>
      <c r="R247342" s="223"/>
    </row>
    <row r="247388" spans="16:18" x14ac:dyDescent="0.2">
      <c r="P247388" s="223"/>
      <c r="Q247388" s="223"/>
      <c r="R247388" s="223"/>
    </row>
    <row r="247434" spans="16:18" x14ac:dyDescent="0.2">
      <c r="P247434" s="223"/>
      <c r="Q247434" s="223"/>
      <c r="R247434" s="223"/>
    </row>
    <row r="247480" spans="16:18" x14ac:dyDescent="0.2">
      <c r="P247480" s="223"/>
      <c r="Q247480" s="223"/>
      <c r="R247480" s="223"/>
    </row>
    <row r="247526" spans="16:18" x14ac:dyDescent="0.2">
      <c r="P247526" s="223"/>
      <c r="Q247526" s="223"/>
      <c r="R247526" s="223"/>
    </row>
    <row r="247572" spans="16:18" x14ac:dyDescent="0.2">
      <c r="P247572" s="223"/>
      <c r="Q247572" s="223"/>
      <c r="R247572" s="223"/>
    </row>
    <row r="247618" spans="16:18" x14ac:dyDescent="0.2">
      <c r="P247618" s="223"/>
      <c r="Q247618" s="223"/>
      <c r="R247618" s="223"/>
    </row>
    <row r="247664" spans="16:18" x14ac:dyDescent="0.2">
      <c r="P247664" s="223"/>
      <c r="Q247664" s="223"/>
      <c r="R247664" s="223"/>
    </row>
    <row r="247710" spans="16:18" x14ac:dyDescent="0.2">
      <c r="P247710" s="223"/>
      <c r="Q247710" s="223"/>
      <c r="R247710" s="223"/>
    </row>
    <row r="247756" spans="16:18" x14ac:dyDescent="0.2">
      <c r="P247756" s="223"/>
      <c r="Q247756" s="223"/>
      <c r="R247756" s="223"/>
    </row>
    <row r="247802" spans="16:18" x14ac:dyDescent="0.2">
      <c r="P247802" s="223"/>
      <c r="Q247802" s="223"/>
      <c r="R247802" s="223"/>
    </row>
    <row r="247848" spans="16:18" x14ac:dyDescent="0.2">
      <c r="P247848" s="223"/>
      <c r="Q247848" s="223"/>
      <c r="R247848" s="223"/>
    </row>
    <row r="247894" spans="16:18" x14ac:dyDescent="0.2">
      <c r="P247894" s="223"/>
      <c r="Q247894" s="223"/>
      <c r="R247894" s="223"/>
    </row>
    <row r="247940" spans="16:18" x14ac:dyDescent="0.2">
      <c r="P247940" s="223"/>
      <c r="Q247940" s="223"/>
      <c r="R247940" s="223"/>
    </row>
    <row r="247986" spans="16:18" x14ac:dyDescent="0.2">
      <c r="P247986" s="223"/>
      <c r="Q247986" s="223"/>
      <c r="R247986" s="223"/>
    </row>
    <row r="248032" spans="16:18" x14ac:dyDescent="0.2">
      <c r="P248032" s="223"/>
      <c r="Q248032" s="223"/>
      <c r="R248032" s="223"/>
    </row>
    <row r="248078" spans="16:18" x14ac:dyDescent="0.2">
      <c r="P248078" s="223"/>
      <c r="Q248078" s="223"/>
      <c r="R248078" s="223"/>
    </row>
    <row r="248124" spans="16:18" x14ac:dyDescent="0.2">
      <c r="P248124" s="223"/>
      <c r="Q248124" s="223"/>
      <c r="R248124" s="223"/>
    </row>
    <row r="248170" spans="16:18" x14ac:dyDescent="0.2">
      <c r="P248170" s="223"/>
      <c r="Q248170" s="223"/>
      <c r="R248170" s="223"/>
    </row>
    <row r="248216" spans="16:18" x14ac:dyDescent="0.2">
      <c r="P248216" s="223"/>
      <c r="Q248216" s="223"/>
      <c r="R248216" s="223"/>
    </row>
    <row r="248262" spans="16:18" x14ac:dyDescent="0.2">
      <c r="P248262" s="223"/>
      <c r="Q248262" s="223"/>
      <c r="R248262" s="223"/>
    </row>
    <row r="248308" spans="16:18" x14ac:dyDescent="0.2">
      <c r="P248308" s="223"/>
      <c r="Q248308" s="223"/>
      <c r="R248308" s="223"/>
    </row>
    <row r="248354" spans="16:18" x14ac:dyDescent="0.2">
      <c r="P248354" s="223"/>
      <c r="Q248354" s="223"/>
      <c r="R248354" s="223"/>
    </row>
    <row r="248400" spans="16:18" x14ac:dyDescent="0.2">
      <c r="P248400" s="223"/>
      <c r="Q248400" s="223"/>
      <c r="R248400" s="223"/>
    </row>
    <row r="248446" spans="16:18" x14ac:dyDescent="0.2">
      <c r="P248446" s="223"/>
      <c r="Q248446" s="223"/>
      <c r="R248446" s="223"/>
    </row>
    <row r="248492" spans="16:18" x14ac:dyDescent="0.2">
      <c r="P248492" s="223"/>
      <c r="Q248492" s="223"/>
      <c r="R248492" s="223"/>
    </row>
    <row r="248538" spans="16:18" x14ac:dyDescent="0.2">
      <c r="P248538" s="223"/>
      <c r="Q248538" s="223"/>
      <c r="R248538" s="223"/>
    </row>
    <row r="248584" spans="16:18" x14ac:dyDescent="0.2">
      <c r="P248584" s="223"/>
      <c r="Q248584" s="223"/>
      <c r="R248584" s="223"/>
    </row>
    <row r="248630" spans="16:18" x14ac:dyDescent="0.2">
      <c r="P248630" s="223"/>
      <c r="Q248630" s="223"/>
      <c r="R248630" s="223"/>
    </row>
    <row r="248676" spans="16:18" x14ac:dyDescent="0.2">
      <c r="P248676" s="223"/>
      <c r="Q248676" s="223"/>
      <c r="R248676" s="223"/>
    </row>
    <row r="248722" spans="16:18" x14ac:dyDescent="0.2">
      <c r="P248722" s="223"/>
      <c r="Q248722" s="223"/>
      <c r="R248722" s="223"/>
    </row>
    <row r="248768" spans="16:18" x14ac:dyDescent="0.2">
      <c r="P248768" s="223"/>
      <c r="Q248768" s="223"/>
      <c r="R248768" s="223"/>
    </row>
    <row r="248814" spans="16:18" x14ac:dyDescent="0.2">
      <c r="P248814" s="223"/>
      <c r="Q248814" s="223"/>
      <c r="R248814" s="223"/>
    </row>
    <row r="248860" spans="16:18" x14ac:dyDescent="0.2">
      <c r="P248860" s="223"/>
      <c r="Q248860" s="223"/>
      <c r="R248860" s="223"/>
    </row>
    <row r="248906" spans="16:18" x14ac:dyDescent="0.2">
      <c r="P248906" s="223"/>
      <c r="Q248906" s="223"/>
      <c r="R248906" s="223"/>
    </row>
    <row r="248952" spans="16:18" x14ac:dyDescent="0.2">
      <c r="P248952" s="223"/>
      <c r="Q248952" s="223"/>
      <c r="R248952" s="223"/>
    </row>
    <row r="248998" spans="16:18" x14ac:dyDescent="0.2">
      <c r="P248998" s="223"/>
      <c r="Q248998" s="223"/>
      <c r="R248998" s="223"/>
    </row>
    <row r="249044" spans="16:18" x14ac:dyDescent="0.2">
      <c r="P249044" s="223"/>
      <c r="Q249044" s="223"/>
      <c r="R249044" s="223"/>
    </row>
    <row r="249090" spans="16:18" x14ac:dyDescent="0.2">
      <c r="P249090" s="223"/>
      <c r="Q249090" s="223"/>
      <c r="R249090" s="223"/>
    </row>
    <row r="249136" spans="16:18" x14ac:dyDescent="0.2">
      <c r="P249136" s="223"/>
      <c r="Q249136" s="223"/>
      <c r="R249136" s="223"/>
    </row>
    <row r="249182" spans="16:18" x14ac:dyDescent="0.2">
      <c r="P249182" s="223"/>
      <c r="Q249182" s="223"/>
      <c r="R249182" s="223"/>
    </row>
    <row r="249228" spans="16:18" x14ac:dyDescent="0.2">
      <c r="P249228" s="223"/>
      <c r="Q249228" s="223"/>
      <c r="R249228" s="223"/>
    </row>
    <row r="249274" spans="16:18" x14ac:dyDescent="0.2">
      <c r="P249274" s="223"/>
      <c r="Q249274" s="223"/>
      <c r="R249274" s="223"/>
    </row>
    <row r="249320" spans="16:18" x14ac:dyDescent="0.2">
      <c r="P249320" s="223"/>
      <c r="Q249320" s="223"/>
      <c r="R249320" s="223"/>
    </row>
    <row r="249366" spans="16:18" x14ac:dyDescent="0.2">
      <c r="P249366" s="223"/>
      <c r="Q249366" s="223"/>
      <c r="R249366" s="223"/>
    </row>
    <row r="249412" spans="16:18" x14ac:dyDescent="0.2">
      <c r="P249412" s="223"/>
      <c r="Q249412" s="223"/>
      <c r="R249412" s="223"/>
    </row>
    <row r="249458" spans="16:18" x14ac:dyDescent="0.2">
      <c r="P249458" s="223"/>
      <c r="Q249458" s="223"/>
      <c r="R249458" s="223"/>
    </row>
    <row r="249504" spans="16:18" x14ac:dyDescent="0.2">
      <c r="P249504" s="223"/>
      <c r="Q249504" s="223"/>
      <c r="R249504" s="223"/>
    </row>
    <row r="249550" spans="16:18" x14ac:dyDescent="0.2">
      <c r="P249550" s="223"/>
      <c r="Q249550" s="223"/>
      <c r="R249550" s="223"/>
    </row>
    <row r="249596" spans="16:18" x14ac:dyDescent="0.2">
      <c r="P249596" s="223"/>
      <c r="Q249596" s="223"/>
      <c r="R249596" s="223"/>
    </row>
    <row r="249642" spans="16:18" x14ac:dyDescent="0.2">
      <c r="P249642" s="223"/>
      <c r="Q249642" s="223"/>
      <c r="R249642" s="223"/>
    </row>
    <row r="249688" spans="16:18" x14ac:dyDescent="0.2">
      <c r="P249688" s="223"/>
      <c r="Q249688" s="223"/>
      <c r="R249688" s="223"/>
    </row>
    <row r="249734" spans="16:18" x14ac:dyDescent="0.2">
      <c r="P249734" s="223"/>
      <c r="Q249734" s="223"/>
      <c r="R249734" s="223"/>
    </row>
    <row r="249780" spans="16:18" x14ac:dyDescent="0.2">
      <c r="P249780" s="223"/>
      <c r="Q249780" s="223"/>
      <c r="R249780" s="223"/>
    </row>
    <row r="249826" spans="16:18" x14ac:dyDescent="0.2">
      <c r="P249826" s="223"/>
      <c r="Q249826" s="223"/>
      <c r="R249826" s="223"/>
    </row>
    <row r="249872" spans="16:18" x14ac:dyDescent="0.2">
      <c r="P249872" s="223"/>
      <c r="Q249872" s="223"/>
      <c r="R249872" s="223"/>
    </row>
    <row r="249918" spans="16:18" x14ac:dyDescent="0.2">
      <c r="P249918" s="223"/>
      <c r="Q249918" s="223"/>
      <c r="R249918" s="223"/>
    </row>
    <row r="249964" spans="16:18" x14ac:dyDescent="0.2">
      <c r="P249964" s="223"/>
      <c r="Q249964" s="223"/>
      <c r="R249964" s="223"/>
    </row>
    <row r="250010" spans="16:18" x14ac:dyDescent="0.2">
      <c r="P250010" s="223"/>
      <c r="Q250010" s="223"/>
      <c r="R250010" s="223"/>
    </row>
    <row r="250056" spans="16:18" x14ac:dyDescent="0.2">
      <c r="P250056" s="223"/>
      <c r="Q250056" s="223"/>
      <c r="R250056" s="223"/>
    </row>
    <row r="250102" spans="16:18" x14ac:dyDescent="0.2">
      <c r="P250102" s="223"/>
      <c r="Q250102" s="223"/>
      <c r="R250102" s="223"/>
    </row>
    <row r="250148" spans="16:18" x14ac:dyDescent="0.2">
      <c r="P250148" s="223"/>
      <c r="Q250148" s="223"/>
      <c r="R250148" s="223"/>
    </row>
    <row r="250194" spans="16:18" x14ac:dyDescent="0.2">
      <c r="P250194" s="223"/>
      <c r="Q250194" s="223"/>
      <c r="R250194" s="223"/>
    </row>
    <row r="250240" spans="16:18" x14ac:dyDescent="0.2">
      <c r="P250240" s="223"/>
      <c r="Q250240" s="223"/>
      <c r="R250240" s="223"/>
    </row>
    <row r="250286" spans="16:18" x14ac:dyDescent="0.2">
      <c r="P250286" s="223"/>
      <c r="Q250286" s="223"/>
      <c r="R250286" s="223"/>
    </row>
    <row r="250332" spans="16:18" x14ac:dyDescent="0.2">
      <c r="P250332" s="223"/>
      <c r="Q250332" s="223"/>
      <c r="R250332" s="223"/>
    </row>
    <row r="250378" spans="16:18" x14ac:dyDescent="0.2">
      <c r="P250378" s="223"/>
      <c r="Q250378" s="223"/>
      <c r="R250378" s="223"/>
    </row>
    <row r="250424" spans="16:18" x14ac:dyDescent="0.2">
      <c r="P250424" s="223"/>
      <c r="Q250424" s="223"/>
      <c r="R250424" s="223"/>
    </row>
    <row r="250470" spans="16:18" x14ac:dyDescent="0.2">
      <c r="P250470" s="223"/>
      <c r="Q250470" s="223"/>
      <c r="R250470" s="223"/>
    </row>
    <row r="250516" spans="16:18" x14ac:dyDescent="0.2">
      <c r="P250516" s="223"/>
      <c r="Q250516" s="223"/>
      <c r="R250516" s="223"/>
    </row>
    <row r="250562" spans="16:18" x14ac:dyDescent="0.2">
      <c r="P250562" s="223"/>
      <c r="Q250562" s="223"/>
      <c r="R250562" s="223"/>
    </row>
    <row r="250608" spans="16:18" x14ac:dyDescent="0.2">
      <c r="P250608" s="223"/>
      <c r="Q250608" s="223"/>
      <c r="R250608" s="223"/>
    </row>
    <row r="250654" spans="16:18" x14ac:dyDescent="0.2">
      <c r="P250654" s="223"/>
      <c r="Q250654" s="223"/>
      <c r="R250654" s="223"/>
    </row>
    <row r="250700" spans="16:18" x14ac:dyDescent="0.2">
      <c r="P250700" s="223"/>
      <c r="Q250700" s="223"/>
      <c r="R250700" s="223"/>
    </row>
    <row r="250746" spans="16:18" x14ac:dyDescent="0.2">
      <c r="P250746" s="223"/>
      <c r="Q250746" s="223"/>
      <c r="R250746" s="223"/>
    </row>
    <row r="250792" spans="16:18" x14ac:dyDescent="0.2">
      <c r="P250792" s="223"/>
      <c r="Q250792" s="223"/>
      <c r="R250792" s="223"/>
    </row>
    <row r="250838" spans="16:18" x14ac:dyDescent="0.2">
      <c r="P250838" s="223"/>
      <c r="Q250838" s="223"/>
      <c r="R250838" s="223"/>
    </row>
    <row r="250884" spans="16:18" x14ac:dyDescent="0.2">
      <c r="P250884" s="223"/>
      <c r="Q250884" s="223"/>
      <c r="R250884" s="223"/>
    </row>
    <row r="250930" spans="16:18" x14ac:dyDescent="0.2">
      <c r="P250930" s="223"/>
      <c r="Q250930" s="223"/>
      <c r="R250930" s="223"/>
    </row>
    <row r="250976" spans="16:18" x14ac:dyDescent="0.2">
      <c r="P250976" s="223"/>
      <c r="Q250976" s="223"/>
      <c r="R250976" s="223"/>
    </row>
    <row r="251022" spans="16:18" x14ac:dyDescent="0.2">
      <c r="P251022" s="223"/>
      <c r="Q251022" s="223"/>
      <c r="R251022" s="223"/>
    </row>
    <row r="251068" spans="16:18" x14ac:dyDescent="0.2">
      <c r="P251068" s="223"/>
      <c r="Q251068" s="223"/>
      <c r="R251068" s="223"/>
    </row>
    <row r="251114" spans="16:18" x14ac:dyDescent="0.2">
      <c r="P251114" s="223"/>
      <c r="Q251114" s="223"/>
      <c r="R251114" s="223"/>
    </row>
    <row r="251160" spans="16:18" x14ac:dyDescent="0.2">
      <c r="P251160" s="223"/>
      <c r="Q251160" s="223"/>
      <c r="R251160" s="223"/>
    </row>
    <row r="251206" spans="16:18" x14ac:dyDescent="0.2">
      <c r="P251206" s="223"/>
      <c r="Q251206" s="223"/>
      <c r="R251206" s="223"/>
    </row>
    <row r="251252" spans="16:18" x14ac:dyDescent="0.2">
      <c r="P251252" s="223"/>
      <c r="Q251252" s="223"/>
      <c r="R251252" s="223"/>
    </row>
    <row r="251298" spans="16:18" x14ac:dyDescent="0.2">
      <c r="P251298" s="223"/>
      <c r="Q251298" s="223"/>
      <c r="R251298" s="223"/>
    </row>
    <row r="251344" spans="16:18" x14ac:dyDescent="0.2">
      <c r="P251344" s="223"/>
      <c r="Q251344" s="223"/>
      <c r="R251344" s="223"/>
    </row>
    <row r="251390" spans="16:18" x14ac:dyDescent="0.2">
      <c r="P251390" s="223"/>
      <c r="Q251390" s="223"/>
      <c r="R251390" s="223"/>
    </row>
    <row r="251436" spans="16:18" x14ac:dyDescent="0.2">
      <c r="P251436" s="223"/>
      <c r="Q251436" s="223"/>
      <c r="R251436" s="223"/>
    </row>
    <row r="251482" spans="16:18" x14ac:dyDescent="0.2">
      <c r="P251482" s="223"/>
      <c r="Q251482" s="223"/>
      <c r="R251482" s="223"/>
    </row>
    <row r="251528" spans="16:18" x14ac:dyDescent="0.2">
      <c r="P251528" s="223"/>
      <c r="Q251528" s="223"/>
      <c r="R251528" s="223"/>
    </row>
    <row r="251574" spans="16:18" x14ac:dyDescent="0.2">
      <c r="P251574" s="223"/>
      <c r="Q251574" s="223"/>
      <c r="R251574" s="223"/>
    </row>
    <row r="251620" spans="16:18" x14ac:dyDescent="0.2">
      <c r="P251620" s="223"/>
      <c r="Q251620" s="223"/>
      <c r="R251620" s="223"/>
    </row>
    <row r="251666" spans="16:18" x14ac:dyDescent="0.2">
      <c r="P251666" s="223"/>
      <c r="Q251666" s="223"/>
      <c r="R251666" s="223"/>
    </row>
    <row r="251712" spans="16:18" x14ac:dyDescent="0.2">
      <c r="P251712" s="223"/>
      <c r="Q251712" s="223"/>
      <c r="R251712" s="223"/>
    </row>
    <row r="251758" spans="16:18" x14ac:dyDescent="0.2">
      <c r="P251758" s="223"/>
      <c r="Q251758" s="223"/>
      <c r="R251758" s="223"/>
    </row>
    <row r="251804" spans="16:18" x14ac:dyDescent="0.2">
      <c r="P251804" s="223"/>
      <c r="Q251804" s="223"/>
      <c r="R251804" s="223"/>
    </row>
    <row r="251850" spans="16:18" x14ac:dyDescent="0.2">
      <c r="P251850" s="223"/>
      <c r="Q251850" s="223"/>
      <c r="R251850" s="223"/>
    </row>
    <row r="251896" spans="16:18" x14ac:dyDescent="0.2">
      <c r="P251896" s="223"/>
      <c r="Q251896" s="223"/>
      <c r="R251896" s="223"/>
    </row>
    <row r="251942" spans="16:18" x14ac:dyDescent="0.2">
      <c r="P251942" s="223"/>
      <c r="Q251942" s="223"/>
      <c r="R251942" s="223"/>
    </row>
    <row r="251988" spans="16:18" x14ac:dyDescent="0.2">
      <c r="P251988" s="223"/>
      <c r="Q251988" s="223"/>
      <c r="R251988" s="223"/>
    </row>
    <row r="252034" spans="16:18" x14ac:dyDescent="0.2">
      <c r="P252034" s="223"/>
      <c r="Q252034" s="223"/>
      <c r="R252034" s="223"/>
    </row>
    <row r="252080" spans="16:18" x14ac:dyDescent="0.2">
      <c r="P252080" s="223"/>
      <c r="Q252080" s="223"/>
      <c r="R252080" s="223"/>
    </row>
    <row r="252126" spans="16:18" x14ac:dyDescent="0.2">
      <c r="P252126" s="223"/>
      <c r="Q252126" s="223"/>
      <c r="R252126" s="223"/>
    </row>
    <row r="252172" spans="16:18" x14ac:dyDescent="0.2">
      <c r="P252172" s="223"/>
      <c r="Q252172" s="223"/>
      <c r="R252172" s="223"/>
    </row>
    <row r="252218" spans="16:18" x14ac:dyDescent="0.2">
      <c r="P252218" s="223"/>
      <c r="Q252218" s="223"/>
      <c r="R252218" s="223"/>
    </row>
    <row r="252264" spans="16:18" x14ac:dyDescent="0.2">
      <c r="P252264" s="223"/>
      <c r="Q252264" s="223"/>
      <c r="R252264" s="223"/>
    </row>
    <row r="252310" spans="16:18" x14ac:dyDescent="0.2">
      <c r="P252310" s="223"/>
      <c r="Q252310" s="223"/>
      <c r="R252310" s="223"/>
    </row>
    <row r="252356" spans="16:18" x14ac:dyDescent="0.2">
      <c r="P252356" s="223"/>
      <c r="Q252356" s="223"/>
      <c r="R252356" s="223"/>
    </row>
    <row r="252402" spans="16:18" x14ac:dyDescent="0.2">
      <c r="P252402" s="223"/>
      <c r="Q252402" s="223"/>
      <c r="R252402" s="223"/>
    </row>
    <row r="252448" spans="16:18" x14ac:dyDescent="0.2">
      <c r="P252448" s="223"/>
      <c r="Q252448" s="223"/>
      <c r="R252448" s="223"/>
    </row>
    <row r="252494" spans="16:18" x14ac:dyDescent="0.2">
      <c r="P252494" s="223"/>
      <c r="Q252494" s="223"/>
      <c r="R252494" s="223"/>
    </row>
    <row r="252540" spans="16:18" x14ac:dyDescent="0.2">
      <c r="P252540" s="223"/>
      <c r="Q252540" s="223"/>
      <c r="R252540" s="223"/>
    </row>
    <row r="252586" spans="16:18" x14ac:dyDescent="0.2">
      <c r="P252586" s="223"/>
      <c r="Q252586" s="223"/>
      <c r="R252586" s="223"/>
    </row>
    <row r="252632" spans="16:18" x14ac:dyDescent="0.2">
      <c r="P252632" s="223"/>
      <c r="Q252632" s="223"/>
      <c r="R252632" s="223"/>
    </row>
    <row r="252678" spans="16:18" x14ac:dyDescent="0.2">
      <c r="P252678" s="223"/>
      <c r="Q252678" s="223"/>
      <c r="R252678" s="223"/>
    </row>
    <row r="252724" spans="16:18" x14ac:dyDescent="0.2">
      <c r="P252724" s="223"/>
      <c r="Q252724" s="223"/>
      <c r="R252724" s="223"/>
    </row>
    <row r="252770" spans="16:18" x14ac:dyDescent="0.2">
      <c r="P252770" s="223"/>
      <c r="Q252770" s="223"/>
      <c r="R252770" s="223"/>
    </row>
    <row r="252816" spans="16:18" x14ac:dyDescent="0.2">
      <c r="P252816" s="223"/>
      <c r="Q252816" s="223"/>
      <c r="R252816" s="223"/>
    </row>
    <row r="252862" spans="16:18" x14ac:dyDescent="0.2">
      <c r="P252862" s="223"/>
      <c r="Q252862" s="223"/>
      <c r="R252862" s="223"/>
    </row>
    <row r="252908" spans="16:18" x14ac:dyDescent="0.2">
      <c r="P252908" s="223"/>
      <c r="Q252908" s="223"/>
      <c r="R252908" s="223"/>
    </row>
    <row r="252954" spans="16:18" x14ac:dyDescent="0.2">
      <c r="P252954" s="223"/>
      <c r="Q252954" s="223"/>
      <c r="R252954" s="223"/>
    </row>
    <row r="253000" spans="16:18" x14ac:dyDescent="0.2">
      <c r="P253000" s="223"/>
      <c r="Q253000" s="223"/>
      <c r="R253000" s="223"/>
    </row>
    <row r="253046" spans="16:18" x14ac:dyDescent="0.2">
      <c r="P253046" s="223"/>
      <c r="Q253046" s="223"/>
      <c r="R253046" s="223"/>
    </row>
    <row r="253092" spans="16:18" x14ac:dyDescent="0.2">
      <c r="P253092" s="223"/>
      <c r="Q253092" s="223"/>
      <c r="R253092" s="223"/>
    </row>
    <row r="253138" spans="16:18" x14ac:dyDescent="0.2">
      <c r="P253138" s="223"/>
      <c r="Q253138" s="223"/>
      <c r="R253138" s="223"/>
    </row>
    <row r="253184" spans="16:18" x14ac:dyDescent="0.2">
      <c r="P253184" s="223"/>
      <c r="Q253184" s="223"/>
      <c r="R253184" s="223"/>
    </row>
    <row r="253230" spans="16:18" x14ac:dyDescent="0.2">
      <c r="P253230" s="223"/>
      <c r="Q253230" s="223"/>
      <c r="R253230" s="223"/>
    </row>
    <row r="253276" spans="16:18" x14ac:dyDescent="0.2">
      <c r="P253276" s="223"/>
      <c r="Q253276" s="223"/>
      <c r="R253276" s="223"/>
    </row>
    <row r="253322" spans="16:18" x14ac:dyDescent="0.2">
      <c r="P253322" s="223"/>
      <c r="Q253322" s="223"/>
      <c r="R253322" s="223"/>
    </row>
    <row r="253368" spans="16:18" x14ac:dyDescent="0.2">
      <c r="P253368" s="223"/>
      <c r="Q253368" s="223"/>
      <c r="R253368" s="223"/>
    </row>
    <row r="253414" spans="16:18" x14ac:dyDescent="0.2">
      <c r="P253414" s="223"/>
      <c r="Q253414" s="223"/>
      <c r="R253414" s="223"/>
    </row>
    <row r="253460" spans="16:18" x14ac:dyDescent="0.2">
      <c r="P253460" s="223"/>
      <c r="Q253460" s="223"/>
      <c r="R253460" s="223"/>
    </row>
    <row r="253506" spans="16:18" x14ac:dyDescent="0.2">
      <c r="P253506" s="223"/>
      <c r="Q253506" s="223"/>
      <c r="R253506" s="223"/>
    </row>
    <row r="253552" spans="16:18" x14ac:dyDescent="0.2">
      <c r="P253552" s="223"/>
      <c r="Q253552" s="223"/>
      <c r="R253552" s="223"/>
    </row>
    <row r="253598" spans="16:18" x14ac:dyDescent="0.2">
      <c r="P253598" s="223"/>
      <c r="Q253598" s="223"/>
      <c r="R253598" s="223"/>
    </row>
    <row r="253644" spans="16:18" x14ac:dyDescent="0.2">
      <c r="P253644" s="223"/>
      <c r="Q253644" s="223"/>
      <c r="R253644" s="223"/>
    </row>
    <row r="253690" spans="16:18" x14ac:dyDescent="0.2">
      <c r="P253690" s="223"/>
      <c r="Q253690" s="223"/>
      <c r="R253690" s="223"/>
    </row>
    <row r="253736" spans="16:18" x14ac:dyDescent="0.2">
      <c r="P253736" s="223"/>
      <c r="Q253736" s="223"/>
      <c r="R253736" s="223"/>
    </row>
    <row r="253782" spans="16:18" x14ac:dyDescent="0.2">
      <c r="P253782" s="223"/>
      <c r="Q253782" s="223"/>
      <c r="R253782" s="223"/>
    </row>
    <row r="253828" spans="16:18" x14ac:dyDescent="0.2">
      <c r="P253828" s="223"/>
      <c r="Q253828" s="223"/>
      <c r="R253828" s="223"/>
    </row>
    <row r="253874" spans="16:18" x14ac:dyDescent="0.2">
      <c r="P253874" s="223"/>
      <c r="Q253874" s="223"/>
      <c r="R253874" s="223"/>
    </row>
    <row r="253920" spans="16:18" x14ac:dyDescent="0.2">
      <c r="P253920" s="223"/>
      <c r="Q253920" s="223"/>
      <c r="R253920" s="223"/>
    </row>
    <row r="253966" spans="16:18" x14ac:dyDescent="0.2">
      <c r="P253966" s="223"/>
      <c r="Q253966" s="223"/>
      <c r="R253966" s="223"/>
    </row>
    <row r="254012" spans="16:18" x14ac:dyDescent="0.2">
      <c r="P254012" s="223"/>
      <c r="Q254012" s="223"/>
      <c r="R254012" s="223"/>
    </row>
    <row r="254058" spans="16:18" x14ac:dyDescent="0.2">
      <c r="P254058" s="223"/>
      <c r="Q254058" s="223"/>
      <c r="R254058" s="223"/>
    </row>
    <row r="254104" spans="16:18" x14ac:dyDescent="0.2">
      <c r="P254104" s="223"/>
      <c r="Q254104" s="223"/>
      <c r="R254104" s="223"/>
    </row>
    <row r="254150" spans="16:18" x14ac:dyDescent="0.2">
      <c r="P254150" s="223"/>
      <c r="Q254150" s="223"/>
      <c r="R254150" s="223"/>
    </row>
    <row r="254196" spans="16:18" x14ac:dyDescent="0.2">
      <c r="P254196" s="223"/>
      <c r="Q254196" s="223"/>
      <c r="R254196" s="223"/>
    </row>
    <row r="254242" spans="16:18" x14ac:dyDescent="0.2">
      <c r="P254242" s="223"/>
      <c r="Q254242" s="223"/>
      <c r="R254242" s="223"/>
    </row>
    <row r="254288" spans="16:18" x14ac:dyDescent="0.2">
      <c r="P254288" s="223"/>
      <c r="Q254288" s="223"/>
      <c r="R254288" s="223"/>
    </row>
    <row r="254334" spans="16:18" x14ac:dyDescent="0.2">
      <c r="P254334" s="223"/>
      <c r="Q254334" s="223"/>
      <c r="R254334" s="223"/>
    </row>
    <row r="254380" spans="16:18" x14ac:dyDescent="0.2">
      <c r="P254380" s="223"/>
      <c r="Q254380" s="223"/>
      <c r="R254380" s="223"/>
    </row>
    <row r="254426" spans="16:18" x14ac:dyDescent="0.2">
      <c r="P254426" s="223"/>
      <c r="Q254426" s="223"/>
      <c r="R254426" s="223"/>
    </row>
    <row r="254472" spans="16:18" x14ac:dyDescent="0.2">
      <c r="P254472" s="223"/>
      <c r="Q254472" s="223"/>
      <c r="R254472" s="223"/>
    </row>
    <row r="254518" spans="16:18" x14ac:dyDescent="0.2">
      <c r="P254518" s="223"/>
      <c r="Q254518" s="223"/>
      <c r="R254518" s="223"/>
    </row>
    <row r="254564" spans="16:18" x14ac:dyDescent="0.2">
      <c r="P254564" s="223"/>
      <c r="Q254564" s="223"/>
      <c r="R254564" s="223"/>
    </row>
    <row r="254610" spans="16:18" x14ac:dyDescent="0.2">
      <c r="P254610" s="223"/>
      <c r="Q254610" s="223"/>
      <c r="R254610" s="223"/>
    </row>
    <row r="254656" spans="16:18" x14ac:dyDescent="0.2">
      <c r="P254656" s="223"/>
      <c r="Q254656" s="223"/>
      <c r="R254656" s="223"/>
    </row>
    <row r="254702" spans="16:18" x14ac:dyDescent="0.2">
      <c r="P254702" s="223"/>
      <c r="Q254702" s="223"/>
      <c r="R254702" s="223"/>
    </row>
    <row r="254748" spans="16:18" x14ac:dyDescent="0.2">
      <c r="P254748" s="223"/>
      <c r="Q254748" s="223"/>
      <c r="R254748" s="223"/>
    </row>
    <row r="254794" spans="16:18" x14ac:dyDescent="0.2">
      <c r="P254794" s="223"/>
      <c r="Q254794" s="223"/>
      <c r="R254794" s="223"/>
    </row>
    <row r="254840" spans="16:18" x14ac:dyDescent="0.2">
      <c r="P254840" s="223"/>
      <c r="Q254840" s="223"/>
      <c r="R254840" s="223"/>
    </row>
    <row r="254886" spans="16:18" x14ac:dyDescent="0.2">
      <c r="P254886" s="223"/>
      <c r="Q254886" s="223"/>
      <c r="R254886" s="223"/>
    </row>
    <row r="254932" spans="16:18" x14ac:dyDescent="0.2">
      <c r="P254932" s="223"/>
      <c r="Q254932" s="223"/>
      <c r="R254932" s="223"/>
    </row>
    <row r="254978" spans="16:18" x14ac:dyDescent="0.2">
      <c r="P254978" s="223"/>
      <c r="Q254978" s="223"/>
      <c r="R254978" s="223"/>
    </row>
    <row r="255024" spans="16:18" x14ac:dyDescent="0.2">
      <c r="P255024" s="223"/>
      <c r="Q255024" s="223"/>
      <c r="R255024" s="223"/>
    </row>
    <row r="255070" spans="16:18" x14ac:dyDescent="0.2">
      <c r="P255070" s="223"/>
      <c r="Q255070" s="223"/>
      <c r="R255070" s="223"/>
    </row>
    <row r="255116" spans="16:18" x14ac:dyDescent="0.2">
      <c r="P255116" s="223"/>
      <c r="Q255116" s="223"/>
      <c r="R255116" s="223"/>
    </row>
    <row r="255162" spans="16:18" x14ac:dyDescent="0.2">
      <c r="P255162" s="223"/>
      <c r="Q255162" s="223"/>
      <c r="R255162" s="223"/>
    </row>
    <row r="255208" spans="16:18" x14ac:dyDescent="0.2">
      <c r="P255208" s="223"/>
      <c r="Q255208" s="223"/>
      <c r="R255208" s="223"/>
    </row>
    <row r="255254" spans="16:18" x14ac:dyDescent="0.2">
      <c r="P255254" s="223"/>
      <c r="Q255254" s="223"/>
      <c r="R255254" s="223"/>
    </row>
    <row r="255300" spans="16:18" x14ac:dyDescent="0.2">
      <c r="P255300" s="223"/>
      <c r="Q255300" s="223"/>
      <c r="R255300" s="223"/>
    </row>
    <row r="255346" spans="16:18" x14ac:dyDescent="0.2">
      <c r="P255346" s="223"/>
      <c r="Q255346" s="223"/>
      <c r="R255346" s="223"/>
    </row>
    <row r="255392" spans="16:18" x14ac:dyDescent="0.2">
      <c r="P255392" s="223"/>
      <c r="Q255392" s="223"/>
      <c r="R255392" s="223"/>
    </row>
    <row r="255438" spans="16:18" x14ac:dyDescent="0.2">
      <c r="P255438" s="223"/>
      <c r="Q255438" s="223"/>
      <c r="R255438" s="223"/>
    </row>
    <row r="255484" spans="16:18" x14ac:dyDescent="0.2">
      <c r="P255484" s="223"/>
      <c r="Q255484" s="223"/>
      <c r="R255484" s="223"/>
    </row>
    <row r="255530" spans="16:18" x14ac:dyDescent="0.2">
      <c r="P255530" s="223"/>
      <c r="Q255530" s="223"/>
      <c r="R255530" s="223"/>
    </row>
    <row r="255576" spans="16:18" x14ac:dyDescent="0.2">
      <c r="P255576" s="223"/>
      <c r="Q255576" s="223"/>
      <c r="R255576" s="223"/>
    </row>
    <row r="255622" spans="16:18" x14ac:dyDescent="0.2">
      <c r="P255622" s="223"/>
      <c r="Q255622" s="223"/>
      <c r="R255622" s="223"/>
    </row>
    <row r="255668" spans="16:18" x14ac:dyDescent="0.2">
      <c r="P255668" s="223"/>
      <c r="Q255668" s="223"/>
      <c r="R255668" s="223"/>
    </row>
    <row r="255714" spans="16:18" x14ac:dyDescent="0.2">
      <c r="P255714" s="223"/>
      <c r="Q255714" s="223"/>
      <c r="R255714" s="223"/>
    </row>
    <row r="255760" spans="16:18" x14ac:dyDescent="0.2">
      <c r="P255760" s="223"/>
      <c r="Q255760" s="223"/>
      <c r="R255760" s="223"/>
    </row>
    <row r="255806" spans="16:18" x14ac:dyDescent="0.2">
      <c r="P255806" s="223"/>
      <c r="Q255806" s="223"/>
      <c r="R255806" s="223"/>
    </row>
    <row r="255852" spans="16:18" x14ac:dyDescent="0.2">
      <c r="P255852" s="223"/>
      <c r="Q255852" s="223"/>
      <c r="R255852" s="223"/>
    </row>
    <row r="255898" spans="16:18" x14ac:dyDescent="0.2">
      <c r="P255898" s="223"/>
      <c r="Q255898" s="223"/>
      <c r="R255898" s="223"/>
    </row>
    <row r="255944" spans="16:18" x14ac:dyDescent="0.2">
      <c r="P255944" s="223"/>
      <c r="Q255944" s="223"/>
      <c r="R255944" s="223"/>
    </row>
    <row r="255990" spans="16:18" x14ac:dyDescent="0.2">
      <c r="P255990" s="223"/>
      <c r="Q255990" s="223"/>
      <c r="R255990" s="223"/>
    </row>
    <row r="256036" spans="16:18" x14ac:dyDescent="0.2">
      <c r="P256036" s="223"/>
      <c r="Q256036" s="223"/>
      <c r="R256036" s="223"/>
    </row>
    <row r="256082" spans="16:18" x14ac:dyDescent="0.2">
      <c r="P256082" s="223"/>
      <c r="Q256082" s="223"/>
      <c r="R256082" s="223"/>
    </row>
    <row r="256128" spans="16:18" x14ac:dyDescent="0.2">
      <c r="P256128" s="223"/>
      <c r="Q256128" s="223"/>
      <c r="R256128" s="223"/>
    </row>
    <row r="256174" spans="16:18" x14ac:dyDescent="0.2">
      <c r="P256174" s="223"/>
      <c r="Q256174" s="223"/>
      <c r="R256174" s="223"/>
    </row>
    <row r="256220" spans="16:18" x14ac:dyDescent="0.2">
      <c r="P256220" s="223"/>
      <c r="Q256220" s="223"/>
      <c r="R256220" s="223"/>
    </row>
    <row r="256266" spans="16:18" x14ac:dyDescent="0.2">
      <c r="P256266" s="223"/>
      <c r="Q256266" s="223"/>
      <c r="R256266" s="223"/>
    </row>
    <row r="256312" spans="16:18" x14ac:dyDescent="0.2">
      <c r="P256312" s="223"/>
      <c r="Q256312" s="223"/>
      <c r="R256312" s="223"/>
    </row>
    <row r="256358" spans="16:18" x14ac:dyDescent="0.2">
      <c r="P256358" s="223"/>
      <c r="Q256358" s="223"/>
      <c r="R256358" s="223"/>
    </row>
    <row r="256404" spans="16:18" x14ac:dyDescent="0.2">
      <c r="P256404" s="223"/>
      <c r="Q256404" s="223"/>
      <c r="R256404" s="223"/>
    </row>
    <row r="256450" spans="16:18" x14ac:dyDescent="0.2">
      <c r="P256450" s="223"/>
      <c r="Q256450" s="223"/>
      <c r="R256450" s="223"/>
    </row>
    <row r="256496" spans="16:18" x14ac:dyDescent="0.2">
      <c r="P256496" s="223"/>
      <c r="Q256496" s="223"/>
      <c r="R256496" s="223"/>
    </row>
    <row r="256542" spans="16:18" x14ac:dyDescent="0.2">
      <c r="P256542" s="223"/>
      <c r="Q256542" s="223"/>
      <c r="R256542" s="223"/>
    </row>
    <row r="256588" spans="16:18" x14ac:dyDescent="0.2">
      <c r="P256588" s="223"/>
      <c r="Q256588" s="223"/>
      <c r="R256588" s="223"/>
    </row>
    <row r="256634" spans="16:18" x14ac:dyDescent="0.2">
      <c r="P256634" s="223"/>
      <c r="Q256634" s="223"/>
      <c r="R256634" s="223"/>
    </row>
    <row r="256680" spans="16:18" x14ac:dyDescent="0.2">
      <c r="P256680" s="223"/>
      <c r="Q256680" s="223"/>
      <c r="R256680" s="223"/>
    </row>
    <row r="256726" spans="16:18" x14ac:dyDescent="0.2">
      <c r="P256726" s="223"/>
      <c r="Q256726" s="223"/>
      <c r="R256726" s="223"/>
    </row>
    <row r="256772" spans="16:18" x14ac:dyDescent="0.2">
      <c r="P256772" s="223"/>
      <c r="Q256772" s="223"/>
      <c r="R256772" s="223"/>
    </row>
    <row r="256818" spans="16:18" x14ac:dyDescent="0.2">
      <c r="P256818" s="223"/>
      <c r="Q256818" s="223"/>
      <c r="R256818" s="223"/>
    </row>
    <row r="256864" spans="16:18" x14ac:dyDescent="0.2">
      <c r="P256864" s="223"/>
      <c r="Q256864" s="223"/>
      <c r="R256864" s="223"/>
    </row>
    <row r="256910" spans="16:18" x14ac:dyDescent="0.2">
      <c r="P256910" s="223"/>
      <c r="Q256910" s="223"/>
      <c r="R256910" s="223"/>
    </row>
    <row r="256956" spans="16:18" x14ac:dyDescent="0.2">
      <c r="P256956" s="223"/>
      <c r="Q256956" s="223"/>
      <c r="R256956" s="223"/>
    </row>
    <row r="257002" spans="16:18" x14ac:dyDescent="0.2">
      <c r="P257002" s="223"/>
      <c r="Q257002" s="223"/>
      <c r="R257002" s="223"/>
    </row>
    <row r="257048" spans="16:18" x14ac:dyDescent="0.2">
      <c r="P257048" s="223"/>
      <c r="Q257048" s="223"/>
      <c r="R257048" s="223"/>
    </row>
    <row r="257094" spans="16:18" x14ac:dyDescent="0.2">
      <c r="P257094" s="223"/>
      <c r="Q257094" s="223"/>
      <c r="R257094" s="223"/>
    </row>
    <row r="257140" spans="16:18" x14ac:dyDescent="0.2">
      <c r="P257140" s="223"/>
      <c r="Q257140" s="223"/>
      <c r="R257140" s="223"/>
    </row>
    <row r="257186" spans="16:18" x14ac:dyDescent="0.2">
      <c r="P257186" s="223"/>
      <c r="Q257186" s="223"/>
      <c r="R257186" s="223"/>
    </row>
    <row r="257232" spans="16:18" x14ac:dyDescent="0.2">
      <c r="P257232" s="223"/>
      <c r="Q257232" s="223"/>
      <c r="R257232" s="223"/>
    </row>
    <row r="257278" spans="16:18" x14ac:dyDescent="0.2">
      <c r="P257278" s="223"/>
      <c r="Q257278" s="223"/>
      <c r="R257278" s="223"/>
    </row>
    <row r="257324" spans="16:18" x14ac:dyDescent="0.2">
      <c r="P257324" s="223"/>
      <c r="Q257324" s="223"/>
      <c r="R257324" s="223"/>
    </row>
    <row r="257370" spans="16:18" x14ac:dyDescent="0.2">
      <c r="P257370" s="223"/>
      <c r="Q257370" s="223"/>
      <c r="R257370" s="223"/>
    </row>
    <row r="257416" spans="16:18" x14ac:dyDescent="0.2">
      <c r="P257416" s="223"/>
      <c r="Q257416" s="223"/>
      <c r="R257416" s="223"/>
    </row>
    <row r="257462" spans="16:18" x14ac:dyDescent="0.2">
      <c r="P257462" s="223"/>
      <c r="Q257462" s="223"/>
      <c r="R257462" s="223"/>
    </row>
    <row r="257508" spans="16:18" x14ac:dyDescent="0.2">
      <c r="P257508" s="223"/>
      <c r="Q257508" s="223"/>
      <c r="R257508" s="223"/>
    </row>
    <row r="257554" spans="16:18" x14ac:dyDescent="0.2">
      <c r="P257554" s="223"/>
      <c r="Q257554" s="223"/>
      <c r="R257554" s="223"/>
    </row>
    <row r="257600" spans="16:18" x14ac:dyDescent="0.2">
      <c r="P257600" s="223"/>
      <c r="Q257600" s="223"/>
      <c r="R257600" s="223"/>
    </row>
    <row r="257646" spans="16:18" x14ac:dyDescent="0.2">
      <c r="P257646" s="223"/>
      <c r="Q257646" s="223"/>
      <c r="R257646" s="223"/>
    </row>
    <row r="257692" spans="16:18" x14ac:dyDescent="0.2">
      <c r="P257692" s="223"/>
      <c r="Q257692" s="223"/>
      <c r="R257692" s="223"/>
    </row>
    <row r="257738" spans="16:18" x14ac:dyDescent="0.2">
      <c r="P257738" s="223"/>
      <c r="Q257738" s="223"/>
      <c r="R257738" s="223"/>
    </row>
    <row r="257784" spans="16:18" x14ac:dyDescent="0.2">
      <c r="P257784" s="223"/>
      <c r="Q257784" s="223"/>
      <c r="R257784" s="223"/>
    </row>
    <row r="257830" spans="16:18" x14ac:dyDescent="0.2">
      <c r="P257830" s="223"/>
      <c r="Q257830" s="223"/>
      <c r="R257830" s="223"/>
    </row>
    <row r="257876" spans="16:18" x14ac:dyDescent="0.2">
      <c r="P257876" s="223"/>
      <c r="Q257876" s="223"/>
      <c r="R257876" s="223"/>
    </row>
    <row r="257922" spans="16:18" x14ac:dyDescent="0.2">
      <c r="P257922" s="223"/>
      <c r="Q257922" s="223"/>
      <c r="R257922" s="223"/>
    </row>
    <row r="257968" spans="16:18" x14ac:dyDescent="0.2">
      <c r="P257968" s="223"/>
      <c r="Q257968" s="223"/>
      <c r="R257968" s="223"/>
    </row>
    <row r="258014" spans="16:18" x14ac:dyDescent="0.2">
      <c r="P258014" s="223"/>
      <c r="Q258014" s="223"/>
      <c r="R258014" s="223"/>
    </row>
    <row r="258060" spans="16:18" x14ac:dyDescent="0.2">
      <c r="P258060" s="223"/>
      <c r="Q258060" s="223"/>
      <c r="R258060" s="223"/>
    </row>
    <row r="258106" spans="16:18" x14ac:dyDescent="0.2">
      <c r="P258106" s="223"/>
      <c r="Q258106" s="223"/>
      <c r="R258106" s="223"/>
    </row>
    <row r="258152" spans="16:18" x14ac:dyDescent="0.2">
      <c r="P258152" s="223"/>
      <c r="Q258152" s="223"/>
      <c r="R258152" s="223"/>
    </row>
    <row r="258198" spans="16:18" x14ac:dyDescent="0.2">
      <c r="P258198" s="223"/>
      <c r="Q258198" s="223"/>
      <c r="R258198" s="223"/>
    </row>
    <row r="258244" spans="16:18" x14ac:dyDescent="0.2">
      <c r="P258244" s="223"/>
      <c r="Q258244" s="223"/>
      <c r="R258244" s="223"/>
    </row>
    <row r="258290" spans="16:18" x14ac:dyDescent="0.2">
      <c r="P258290" s="223"/>
      <c r="Q258290" s="223"/>
      <c r="R258290" s="223"/>
    </row>
    <row r="258336" spans="16:18" x14ac:dyDescent="0.2">
      <c r="P258336" s="223"/>
      <c r="Q258336" s="223"/>
      <c r="R258336" s="223"/>
    </row>
    <row r="258382" spans="16:18" x14ac:dyDescent="0.2">
      <c r="P258382" s="223"/>
      <c r="Q258382" s="223"/>
      <c r="R258382" s="223"/>
    </row>
    <row r="258428" spans="16:18" x14ac:dyDescent="0.2">
      <c r="P258428" s="223"/>
      <c r="Q258428" s="223"/>
      <c r="R258428" s="223"/>
    </row>
    <row r="258474" spans="16:18" x14ac:dyDescent="0.2">
      <c r="P258474" s="223"/>
      <c r="Q258474" s="223"/>
      <c r="R258474" s="223"/>
    </row>
    <row r="258520" spans="16:18" x14ac:dyDescent="0.2">
      <c r="P258520" s="223"/>
      <c r="Q258520" s="223"/>
      <c r="R258520" s="223"/>
    </row>
    <row r="258566" spans="16:18" x14ac:dyDescent="0.2">
      <c r="P258566" s="223"/>
      <c r="Q258566" s="223"/>
      <c r="R258566" s="223"/>
    </row>
    <row r="258612" spans="16:18" x14ac:dyDescent="0.2">
      <c r="P258612" s="223"/>
      <c r="Q258612" s="223"/>
      <c r="R258612" s="223"/>
    </row>
    <row r="258658" spans="16:18" x14ac:dyDescent="0.2">
      <c r="P258658" s="223"/>
      <c r="Q258658" s="223"/>
      <c r="R258658" s="223"/>
    </row>
    <row r="258704" spans="16:18" x14ac:dyDescent="0.2">
      <c r="P258704" s="223"/>
      <c r="Q258704" s="223"/>
      <c r="R258704" s="223"/>
    </row>
    <row r="258750" spans="16:18" x14ac:dyDescent="0.2">
      <c r="P258750" s="223"/>
      <c r="Q258750" s="223"/>
      <c r="R258750" s="223"/>
    </row>
    <row r="258796" spans="16:18" x14ac:dyDescent="0.2">
      <c r="P258796" s="223"/>
      <c r="Q258796" s="223"/>
      <c r="R258796" s="223"/>
    </row>
    <row r="258842" spans="16:18" x14ac:dyDescent="0.2">
      <c r="P258842" s="223"/>
      <c r="Q258842" s="223"/>
      <c r="R258842" s="223"/>
    </row>
    <row r="258888" spans="16:18" x14ac:dyDescent="0.2">
      <c r="P258888" s="223"/>
      <c r="Q258888" s="223"/>
      <c r="R258888" s="223"/>
    </row>
    <row r="258934" spans="16:18" x14ac:dyDescent="0.2">
      <c r="P258934" s="223"/>
      <c r="Q258934" s="223"/>
      <c r="R258934" s="223"/>
    </row>
    <row r="258980" spans="16:18" x14ac:dyDescent="0.2">
      <c r="P258980" s="223"/>
      <c r="Q258980" s="223"/>
      <c r="R258980" s="223"/>
    </row>
    <row r="259026" spans="16:18" x14ac:dyDescent="0.2">
      <c r="P259026" s="223"/>
      <c r="Q259026" s="223"/>
      <c r="R259026" s="223"/>
    </row>
    <row r="259072" spans="16:18" x14ac:dyDescent="0.2">
      <c r="P259072" s="223"/>
      <c r="Q259072" s="223"/>
      <c r="R259072" s="223"/>
    </row>
    <row r="259118" spans="16:18" x14ac:dyDescent="0.2">
      <c r="P259118" s="223"/>
      <c r="Q259118" s="223"/>
      <c r="R259118" s="223"/>
    </row>
    <row r="259164" spans="16:18" x14ac:dyDescent="0.2">
      <c r="P259164" s="223"/>
      <c r="Q259164" s="223"/>
      <c r="R259164" s="223"/>
    </row>
    <row r="259210" spans="16:18" x14ac:dyDescent="0.2">
      <c r="P259210" s="223"/>
      <c r="Q259210" s="223"/>
      <c r="R259210" s="223"/>
    </row>
    <row r="259256" spans="16:18" x14ac:dyDescent="0.2">
      <c r="P259256" s="223"/>
      <c r="Q259256" s="223"/>
      <c r="R259256" s="223"/>
    </row>
    <row r="259302" spans="16:18" x14ac:dyDescent="0.2">
      <c r="P259302" s="223"/>
      <c r="Q259302" s="223"/>
      <c r="R259302" s="223"/>
    </row>
    <row r="259348" spans="16:18" x14ac:dyDescent="0.2">
      <c r="P259348" s="223"/>
      <c r="Q259348" s="223"/>
      <c r="R259348" s="223"/>
    </row>
    <row r="259394" spans="16:18" x14ac:dyDescent="0.2">
      <c r="P259394" s="223"/>
      <c r="Q259394" s="223"/>
      <c r="R259394" s="223"/>
    </row>
    <row r="259440" spans="16:18" x14ac:dyDescent="0.2">
      <c r="P259440" s="223"/>
      <c r="Q259440" s="223"/>
      <c r="R259440" s="223"/>
    </row>
    <row r="259486" spans="16:18" x14ac:dyDescent="0.2">
      <c r="P259486" s="223"/>
      <c r="Q259486" s="223"/>
      <c r="R259486" s="223"/>
    </row>
    <row r="259532" spans="16:18" x14ac:dyDescent="0.2">
      <c r="P259532" s="223"/>
      <c r="Q259532" s="223"/>
      <c r="R259532" s="223"/>
    </row>
    <row r="259578" spans="16:18" x14ac:dyDescent="0.2">
      <c r="P259578" s="223"/>
      <c r="Q259578" s="223"/>
      <c r="R259578" s="223"/>
    </row>
    <row r="259624" spans="16:18" x14ac:dyDescent="0.2">
      <c r="P259624" s="223"/>
      <c r="Q259624" s="223"/>
      <c r="R259624" s="223"/>
    </row>
    <row r="259670" spans="16:18" x14ac:dyDescent="0.2">
      <c r="P259670" s="223"/>
      <c r="Q259670" s="223"/>
      <c r="R259670" s="223"/>
    </row>
    <row r="259716" spans="16:18" x14ac:dyDescent="0.2">
      <c r="P259716" s="223"/>
      <c r="Q259716" s="223"/>
      <c r="R259716" s="223"/>
    </row>
    <row r="259762" spans="16:18" x14ac:dyDescent="0.2">
      <c r="P259762" s="223"/>
      <c r="Q259762" s="223"/>
      <c r="R259762" s="223"/>
    </row>
    <row r="259808" spans="16:18" x14ac:dyDescent="0.2">
      <c r="P259808" s="223"/>
      <c r="Q259808" s="223"/>
      <c r="R259808" s="223"/>
    </row>
    <row r="259854" spans="16:18" x14ac:dyDescent="0.2">
      <c r="P259854" s="223"/>
      <c r="Q259854" s="223"/>
      <c r="R259854" s="223"/>
    </row>
    <row r="259900" spans="16:18" x14ac:dyDescent="0.2">
      <c r="P259900" s="223"/>
      <c r="Q259900" s="223"/>
      <c r="R259900" s="223"/>
    </row>
    <row r="259946" spans="16:18" x14ac:dyDescent="0.2">
      <c r="P259946" s="223"/>
      <c r="Q259946" s="223"/>
      <c r="R259946" s="223"/>
    </row>
    <row r="259992" spans="16:18" x14ac:dyDescent="0.2">
      <c r="P259992" s="223"/>
      <c r="Q259992" s="223"/>
      <c r="R259992" s="223"/>
    </row>
    <row r="260038" spans="16:18" x14ac:dyDescent="0.2">
      <c r="P260038" s="223"/>
      <c r="Q260038" s="223"/>
      <c r="R260038" s="223"/>
    </row>
    <row r="260084" spans="16:18" x14ac:dyDescent="0.2">
      <c r="P260084" s="223"/>
      <c r="Q260084" s="223"/>
      <c r="R260084" s="223"/>
    </row>
    <row r="260130" spans="16:18" x14ac:dyDescent="0.2">
      <c r="P260130" s="223"/>
      <c r="Q260130" s="223"/>
      <c r="R260130" s="223"/>
    </row>
    <row r="260176" spans="16:18" x14ac:dyDescent="0.2">
      <c r="P260176" s="223"/>
      <c r="Q260176" s="223"/>
      <c r="R260176" s="223"/>
    </row>
    <row r="260222" spans="16:18" x14ac:dyDescent="0.2">
      <c r="P260222" s="223"/>
      <c r="Q260222" s="223"/>
      <c r="R260222" s="223"/>
    </row>
    <row r="260268" spans="16:18" x14ac:dyDescent="0.2">
      <c r="P260268" s="223"/>
      <c r="Q260268" s="223"/>
      <c r="R260268" s="223"/>
    </row>
    <row r="260314" spans="16:18" x14ac:dyDescent="0.2">
      <c r="P260314" s="223"/>
      <c r="Q260314" s="223"/>
      <c r="R260314" s="223"/>
    </row>
    <row r="260360" spans="16:18" x14ac:dyDescent="0.2">
      <c r="P260360" s="223"/>
      <c r="Q260360" s="223"/>
      <c r="R260360" s="223"/>
    </row>
    <row r="260406" spans="16:18" x14ac:dyDescent="0.2">
      <c r="P260406" s="223"/>
      <c r="Q260406" s="223"/>
      <c r="R260406" s="223"/>
    </row>
    <row r="260452" spans="16:18" x14ac:dyDescent="0.2">
      <c r="P260452" s="223"/>
      <c r="Q260452" s="223"/>
      <c r="R260452" s="223"/>
    </row>
    <row r="260498" spans="16:18" x14ac:dyDescent="0.2">
      <c r="P260498" s="223"/>
      <c r="Q260498" s="223"/>
      <c r="R260498" s="223"/>
    </row>
    <row r="260544" spans="16:18" x14ac:dyDescent="0.2">
      <c r="P260544" s="223"/>
      <c r="Q260544" s="223"/>
      <c r="R260544" s="223"/>
    </row>
    <row r="260590" spans="16:18" x14ac:dyDescent="0.2">
      <c r="P260590" s="223"/>
      <c r="Q260590" s="223"/>
      <c r="R260590" s="223"/>
    </row>
    <row r="260636" spans="16:18" x14ac:dyDescent="0.2">
      <c r="P260636" s="223"/>
      <c r="Q260636" s="223"/>
      <c r="R260636" s="223"/>
    </row>
    <row r="260682" spans="16:18" x14ac:dyDescent="0.2">
      <c r="P260682" s="223"/>
      <c r="Q260682" s="223"/>
      <c r="R260682" s="223"/>
    </row>
    <row r="260728" spans="16:18" x14ac:dyDescent="0.2">
      <c r="P260728" s="223"/>
      <c r="Q260728" s="223"/>
      <c r="R260728" s="223"/>
    </row>
    <row r="260774" spans="16:18" x14ac:dyDescent="0.2">
      <c r="P260774" s="223"/>
      <c r="Q260774" s="223"/>
      <c r="R260774" s="223"/>
    </row>
    <row r="260820" spans="16:18" x14ac:dyDescent="0.2">
      <c r="P260820" s="223"/>
      <c r="Q260820" s="223"/>
      <c r="R260820" s="223"/>
    </row>
    <row r="260866" spans="16:18" x14ac:dyDescent="0.2">
      <c r="P260866" s="223"/>
      <c r="Q260866" s="223"/>
      <c r="R260866" s="223"/>
    </row>
    <row r="260912" spans="16:18" x14ac:dyDescent="0.2">
      <c r="P260912" s="223"/>
      <c r="Q260912" s="223"/>
      <c r="R260912" s="223"/>
    </row>
    <row r="260958" spans="16:18" x14ac:dyDescent="0.2">
      <c r="P260958" s="223"/>
      <c r="Q260958" s="223"/>
      <c r="R260958" s="223"/>
    </row>
    <row r="261004" spans="16:18" x14ac:dyDescent="0.2">
      <c r="P261004" s="223"/>
      <c r="Q261004" s="223"/>
      <c r="R261004" s="223"/>
    </row>
    <row r="261050" spans="16:18" x14ac:dyDescent="0.2">
      <c r="P261050" s="223"/>
      <c r="Q261050" s="223"/>
      <c r="R261050" s="223"/>
    </row>
    <row r="261096" spans="16:18" x14ac:dyDescent="0.2">
      <c r="P261096" s="223"/>
      <c r="Q261096" s="223"/>
      <c r="R261096" s="223"/>
    </row>
    <row r="261142" spans="16:18" x14ac:dyDescent="0.2">
      <c r="P261142" s="223"/>
      <c r="Q261142" s="223"/>
      <c r="R261142" s="223"/>
    </row>
    <row r="261188" spans="16:18" x14ac:dyDescent="0.2">
      <c r="P261188" s="223"/>
      <c r="Q261188" s="223"/>
      <c r="R261188" s="223"/>
    </row>
    <row r="261234" spans="16:18" x14ac:dyDescent="0.2">
      <c r="P261234" s="223"/>
      <c r="Q261234" s="223"/>
      <c r="R261234" s="223"/>
    </row>
    <row r="261280" spans="16:18" x14ac:dyDescent="0.2">
      <c r="P261280" s="223"/>
      <c r="Q261280" s="223"/>
      <c r="R261280" s="223"/>
    </row>
    <row r="261326" spans="16:18" x14ac:dyDescent="0.2">
      <c r="P261326" s="223"/>
      <c r="Q261326" s="223"/>
      <c r="R261326" s="223"/>
    </row>
    <row r="261372" spans="16:18" x14ac:dyDescent="0.2">
      <c r="P261372" s="223"/>
      <c r="Q261372" s="223"/>
      <c r="R261372" s="223"/>
    </row>
    <row r="261418" spans="16:18" x14ac:dyDescent="0.2">
      <c r="P261418" s="223"/>
      <c r="Q261418" s="223"/>
      <c r="R261418" s="223"/>
    </row>
    <row r="261464" spans="16:18" x14ac:dyDescent="0.2">
      <c r="P261464" s="223"/>
      <c r="Q261464" s="223"/>
      <c r="R261464" s="223"/>
    </row>
    <row r="261510" spans="16:18" x14ac:dyDescent="0.2">
      <c r="P261510" s="223"/>
      <c r="Q261510" s="223"/>
      <c r="R261510" s="223"/>
    </row>
    <row r="261556" spans="16:18" x14ac:dyDescent="0.2">
      <c r="P261556" s="223"/>
      <c r="Q261556" s="223"/>
      <c r="R261556" s="223"/>
    </row>
    <row r="261602" spans="16:18" x14ac:dyDescent="0.2">
      <c r="P261602" s="223"/>
      <c r="Q261602" s="223"/>
      <c r="R261602" s="223"/>
    </row>
    <row r="261648" spans="16:18" x14ac:dyDescent="0.2">
      <c r="P261648" s="223"/>
      <c r="Q261648" s="223"/>
      <c r="R261648" s="223"/>
    </row>
    <row r="261694" spans="16:18" x14ac:dyDescent="0.2">
      <c r="P261694" s="223"/>
      <c r="Q261694" s="223"/>
      <c r="R261694" s="223"/>
    </row>
    <row r="261740" spans="16:18" x14ac:dyDescent="0.2">
      <c r="P261740" s="223"/>
      <c r="Q261740" s="223"/>
      <c r="R261740" s="223"/>
    </row>
    <row r="261786" spans="16:18" x14ac:dyDescent="0.2">
      <c r="P261786" s="223"/>
      <c r="Q261786" s="223"/>
      <c r="R261786" s="223"/>
    </row>
    <row r="261832" spans="16:18" x14ac:dyDescent="0.2">
      <c r="P261832" s="223"/>
      <c r="Q261832" s="223"/>
      <c r="R261832" s="223"/>
    </row>
    <row r="261878" spans="16:18" x14ac:dyDescent="0.2">
      <c r="P261878" s="223"/>
      <c r="Q261878" s="223"/>
      <c r="R261878" s="223"/>
    </row>
    <row r="261924" spans="16:18" x14ac:dyDescent="0.2">
      <c r="P261924" s="223"/>
      <c r="Q261924" s="223"/>
      <c r="R261924" s="223"/>
    </row>
    <row r="261970" spans="16:18" x14ac:dyDescent="0.2">
      <c r="P261970" s="223"/>
      <c r="Q261970" s="223"/>
      <c r="R261970" s="223"/>
    </row>
    <row r="262016" spans="16:18" x14ac:dyDescent="0.2">
      <c r="P262016" s="223"/>
      <c r="Q262016" s="223"/>
      <c r="R262016" s="223"/>
    </row>
    <row r="262062" spans="16:18" x14ac:dyDescent="0.2">
      <c r="P262062" s="223"/>
      <c r="Q262062" s="223"/>
      <c r="R262062" s="223"/>
    </row>
    <row r="262108" spans="16:18" x14ac:dyDescent="0.2">
      <c r="P262108" s="223"/>
      <c r="Q262108" s="223"/>
      <c r="R262108" s="223"/>
    </row>
    <row r="262154" spans="16:18" x14ac:dyDescent="0.2">
      <c r="P262154" s="223"/>
      <c r="Q262154" s="223"/>
      <c r="R262154" s="223"/>
    </row>
    <row r="262200" spans="16:18" x14ac:dyDescent="0.2">
      <c r="P262200" s="223"/>
      <c r="Q262200" s="223"/>
      <c r="R262200" s="223"/>
    </row>
    <row r="262246" spans="16:18" x14ac:dyDescent="0.2">
      <c r="P262246" s="223"/>
      <c r="Q262246" s="223"/>
      <c r="R262246" s="223"/>
    </row>
    <row r="262292" spans="16:18" x14ac:dyDescent="0.2">
      <c r="P262292" s="223"/>
      <c r="Q262292" s="223"/>
      <c r="R262292" s="223"/>
    </row>
    <row r="262338" spans="16:18" x14ac:dyDescent="0.2">
      <c r="P262338" s="223"/>
      <c r="Q262338" s="223"/>
      <c r="R262338" s="223"/>
    </row>
    <row r="262384" spans="16:18" x14ac:dyDescent="0.2">
      <c r="P262384" s="223"/>
      <c r="Q262384" s="223"/>
      <c r="R262384" s="223"/>
    </row>
    <row r="262430" spans="16:18" x14ac:dyDescent="0.2">
      <c r="P262430" s="223"/>
      <c r="Q262430" s="223"/>
      <c r="R262430" s="223"/>
    </row>
    <row r="262476" spans="16:18" x14ac:dyDescent="0.2">
      <c r="P262476" s="223"/>
      <c r="Q262476" s="223"/>
      <c r="R262476" s="223"/>
    </row>
    <row r="262522" spans="16:18" x14ac:dyDescent="0.2">
      <c r="P262522" s="223"/>
      <c r="Q262522" s="223"/>
      <c r="R262522" s="223"/>
    </row>
    <row r="262568" spans="16:18" x14ac:dyDescent="0.2">
      <c r="P262568" s="223"/>
      <c r="Q262568" s="223"/>
      <c r="R262568" s="223"/>
    </row>
    <row r="262614" spans="16:18" x14ac:dyDescent="0.2">
      <c r="P262614" s="223"/>
      <c r="Q262614" s="223"/>
      <c r="R262614" s="223"/>
    </row>
    <row r="262660" spans="16:18" x14ac:dyDescent="0.2">
      <c r="P262660" s="223"/>
      <c r="Q262660" s="223"/>
      <c r="R262660" s="223"/>
    </row>
    <row r="262706" spans="16:18" x14ac:dyDescent="0.2">
      <c r="P262706" s="223"/>
      <c r="Q262706" s="223"/>
      <c r="R262706" s="223"/>
    </row>
    <row r="262752" spans="16:18" x14ac:dyDescent="0.2">
      <c r="P262752" s="223"/>
      <c r="Q262752" s="223"/>
      <c r="R262752" s="223"/>
    </row>
    <row r="262798" spans="16:18" x14ac:dyDescent="0.2">
      <c r="P262798" s="223"/>
      <c r="Q262798" s="223"/>
      <c r="R262798" s="223"/>
    </row>
    <row r="262844" spans="16:18" x14ac:dyDescent="0.2">
      <c r="P262844" s="223"/>
      <c r="Q262844" s="223"/>
      <c r="R262844" s="223"/>
    </row>
    <row r="262890" spans="16:18" x14ac:dyDescent="0.2">
      <c r="P262890" s="223"/>
      <c r="Q262890" s="223"/>
      <c r="R262890" s="223"/>
    </row>
    <row r="262936" spans="16:18" x14ac:dyDescent="0.2">
      <c r="P262936" s="223"/>
      <c r="Q262936" s="223"/>
      <c r="R262936" s="223"/>
    </row>
    <row r="262982" spans="16:18" x14ac:dyDescent="0.2">
      <c r="P262982" s="223"/>
      <c r="Q262982" s="223"/>
      <c r="R262982" s="223"/>
    </row>
    <row r="263028" spans="16:18" x14ac:dyDescent="0.2">
      <c r="P263028" s="223"/>
      <c r="Q263028" s="223"/>
      <c r="R263028" s="223"/>
    </row>
    <row r="263074" spans="16:18" x14ac:dyDescent="0.2">
      <c r="P263074" s="223"/>
      <c r="Q263074" s="223"/>
      <c r="R263074" s="223"/>
    </row>
    <row r="263120" spans="16:18" x14ac:dyDescent="0.2">
      <c r="P263120" s="223"/>
      <c r="Q263120" s="223"/>
      <c r="R263120" s="223"/>
    </row>
    <row r="263166" spans="16:18" x14ac:dyDescent="0.2">
      <c r="P263166" s="223"/>
      <c r="Q263166" s="223"/>
      <c r="R263166" s="223"/>
    </row>
    <row r="263212" spans="16:18" x14ac:dyDescent="0.2">
      <c r="P263212" s="223"/>
      <c r="Q263212" s="223"/>
      <c r="R263212" s="223"/>
    </row>
    <row r="263258" spans="16:18" x14ac:dyDescent="0.2">
      <c r="P263258" s="223"/>
      <c r="Q263258" s="223"/>
      <c r="R263258" s="223"/>
    </row>
    <row r="263304" spans="16:18" x14ac:dyDescent="0.2">
      <c r="P263304" s="223"/>
      <c r="Q263304" s="223"/>
      <c r="R263304" s="223"/>
    </row>
    <row r="263350" spans="16:18" x14ac:dyDescent="0.2">
      <c r="P263350" s="223"/>
      <c r="Q263350" s="223"/>
      <c r="R263350" s="223"/>
    </row>
    <row r="263396" spans="16:18" x14ac:dyDescent="0.2">
      <c r="P263396" s="223"/>
      <c r="Q263396" s="223"/>
      <c r="R263396" s="223"/>
    </row>
    <row r="263442" spans="16:18" x14ac:dyDescent="0.2">
      <c r="P263442" s="223"/>
      <c r="Q263442" s="223"/>
      <c r="R263442" s="223"/>
    </row>
    <row r="263488" spans="16:18" x14ac:dyDescent="0.2">
      <c r="P263488" s="223"/>
      <c r="Q263488" s="223"/>
      <c r="R263488" s="223"/>
    </row>
    <row r="263534" spans="16:18" x14ac:dyDescent="0.2">
      <c r="P263534" s="223"/>
      <c r="Q263534" s="223"/>
      <c r="R263534" s="223"/>
    </row>
    <row r="263580" spans="16:18" x14ac:dyDescent="0.2">
      <c r="P263580" s="223"/>
      <c r="Q263580" s="223"/>
      <c r="R263580" s="223"/>
    </row>
    <row r="263626" spans="16:18" x14ac:dyDescent="0.2">
      <c r="P263626" s="223"/>
      <c r="Q263626" s="223"/>
      <c r="R263626" s="223"/>
    </row>
    <row r="263672" spans="16:18" x14ac:dyDescent="0.2">
      <c r="P263672" s="223"/>
      <c r="Q263672" s="223"/>
      <c r="R263672" s="223"/>
    </row>
    <row r="263718" spans="16:18" x14ac:dyDescent="0.2">
      <c r="P263718" s="223"/>
      <c r="Q263718" s="223"/>
      <c r="R263718" s="223"/>
    </row>
    <row r="263764" spans="16:18" x14ac:dyDescent="0.2">
      <c r="P263764" s="223"/>
      <c r="Q263764" s="223"/>
      <c r="R263764" s="223"/>
    </row>
    <row r="263810" spans="16:18" x14ac:dyDescent="0.2">
      <c r="P263810" s="223"/>
      <c r="Q263810" s="223"/>
      <c r="R263810" s="223"/>
    </row>
    <row r="263856" spans="16:18" x14ac:dyDescent="0.2">
      <c r="P263856" s="223"/>
      <c r="Q263856" s="223"/>
      <c r="R263856" s="223"/>
    </row>
    <row r="263902" spans="16:18" x14ac:dyDescent="0.2">
      <c r="P263902" s="223"/>
      <c r="Q263902" s="223"/>
      <c r="R263902" s="223"/>
    </row>
    <row r="263948" spans="16:18" x14ac:dyDescent="0.2">
      <c r="P263948" s="223"/>
      <c r="Q263948" s="223"/>
      <c r="R263948" s="223"/>
    </row>
    <row r="263994" spans="16:18" x14ac:dyDescent="0.2">
      <c r="P263994" s="223"/>
      <c r="Q263994" s="223"/>
      <c r="R263994" s="223"/>
    </row>
    <row r="264040" spans="16:18" x14ac:dyDescent="0.2">
      <c r="P264040" s="223"/>
      <c r="Q264040" s="223"/>
      <c r="R264040" s="223"/>
    </row>
    <row r="264086" spans="16:18" x14ac:dyDescent="0.2">
      <c r="P264086" s="223"/>
      <c r="Q264086" s="223"/>
      <c r="R264086" s="223"/>
    </row>
    <row r="264132" spans="16:18" x14ac:dyDescent="0.2">
      <c r="P264132" s="223"/>
      <c r="Q264132" s="223"/>
      <c r="R264132" s="223"/>
    </row>
    <row r="264178" spans="16:18" x14ac:dyDescent="0.2">
      <c r="P264178" s="223"/>
      <c r="Q264178" s="223"/>
      <c r="R264178" s="223"/>
    </row>
    <row r="264224" spans="16:18" x14ac:dyDescent="0.2">
      <c r="P264224" s="223"/>
      <c r="Q264224" s="223"/>
      <c r="R264224" s="223"/>
    </row>
    <row r="264270" spans="16:18" x14ac:dyDescent="0.2">
      <c r="P264270" s="223"/>
      <c r="Q264270" s="223"/>
      <c r="R264270" s="223"/>
    </row>
    <row r="264316" spans="16:18" x14ac:dyDescent="0.2">
      <c r="P264316" s="223"/>
      <c r="Q264316" s="223"/>
      <c r="R264316" s="223"/>
    </row>
    <row r="264362" spans="16:18" x14ac:dyDescent="0.2">
      <c r="P264362" s="223"/>
      <c r="Q264362" s="223"/>
      <c r="R264362" s="223"/>
    </row>
    <row r="264408" spans="16:18" x14ac:dyDescent="0.2">
      <c r="P264408" s="223"/>
      <c r="Q264408" s="223"/>
      <c r="R264408" s="223"/>
    </row>
    <row r="264454" spans="16:18" x14ac:dyDescent="0.2">
      <c r="P264454" s="223"/>
      <c r="Q264454" s="223"/>
      <c r="R264454" s="223"/>
    </row>
    <row r="264500" spans="16:18" x14ac:dyDescent="0.2">
      <c r="P264500" s="223"/>
      <c r="Q264500" s="223"/>
      <c r="R264500" s="223"/>
    </row>
    <row r="264546" spans="16:18" x14ac:dyDescent="0.2">
      <c r="P264546" s="223"/>
      <c r="Q264546" s="223"/>
      <c r="R264546" s="223"/>
    </row>
    <row r="264592" spans="16:18" x14ac:dyDescent="0.2">
      <c r="P264592" s="223"/>
      <c r="Q264592" s="223"/>
      <c r="R264592" s="223"/>
    </row>
    <row r="264638" spans="16:18" x14ac:dyDescent="0.2">
      <c r="P264638" s="223"/>
      <c r="Q264638" s="223"/>
      <c r="R264638" s="223"/>
    </row>
    <row r="264684" spans="16:18" x14ac:dyDescent="0.2">
      <c r="P264684" s="223"/>
      <c r="Q264684" s="223"/>
      <c r="R264684" s="223"/>
    </row>
    <row r="264730" spans="16:18" x14ac:dyDescent="0.2">
      <c r="P264730" s="223"/>
      <c r="Q264730" s="223"/>
      <c r="R264730" s="223"/>
    </row>
    <row r="264776" spans="16:18" x14ac:dyDescent="0.2">
      <c r="P264776" s="223"/>
      <c r="Q264776" s="223"/>
      <c r="R264776" s="223"/>
    </row>
    <row r="264822" spans="16:18" x14ac:dyDescent="0.2">
      <c r="P264822" s="223"/>
      <c r="Q264822" s="223"/>
      <c r="R264822" s="223"/>
    </row>
    <row r="264868" spans="16:18" x14ac:dyDescent="0.2">
      <c r="P264868" s="223"/>
      <c r="Q264868" s="223"/>
      <c r="R264868" s="223"/>
    </row>
    <row r="264914" spans="16:18" x14ac:dyDescent="0.2">
      <c r="P264914" s="223"/>
      <c r="Q264914" s="223"/>
      <c r="R264914" s="223"/>
    </row>
    <row r="264960" spans="16:18" x14ac:dyDescent="0.2">
      <c r="P264960" s="223"/>
      <c r="Q264960" s="223"/>
      <c r="R264960" s="223"/>
    </row>
    <row r="265006" spans="16:18" x14ac:dyDescent="0.2">
      <c r="P265006" s="223"/>
      <c r="Q265006" s="223"/>
      <c r="R265006" s="223"/>
    </row>
    <row r="265052" spans="16:18" x14ac:dyDescent="0.2">
      <c r="P265052" s="223"/>
      <c r="Q265052" s="223"/>
      <c r="R265052" s="223"/>
    </row>
    <row r="265098" spans="16:18" x14ac:dyDescent="0.2">
      <c r="P265098" s="223"/>
      <c r="Q265098" s="223"/>
      <c r="R265098" s="223"/>
    </row>
    <row r="265144" spans="16:18" x14ac:dyDescent="0.2">
      <c r="P265144" s="223"/>
      <c r="Q265144" s="223"/>
      <c r="R265144" s="223"/>
    </row>
    <row r="265190" spans="16:18" x14ac:dyDescent="0.2">
      <c r="P265190" s="223"/>
      <c r="Q265190" s="223"/>
      <c r="R265190" s="223"/>
    </row>
    <row r="265236" spans="16:18" x14ac:dyDescent="0.2">
      <c r="P265236" s="223"/>
      <c r="Q265236" s="223"/>
      <c r="R265236" s="223"/>
    </row>
    <row r="265282" spans="16:18" x14ac:dyDescent="0.2">
      <c r="P265282" s="223"/>
      <c r="Q265282" s="223"/>
      <c r="R265282" s="223"/>
    </row>
    <row r="265328" spans="16:18" x14ac:dyDescent="0.2">
      <c r="P265328" s="223"/>
      <c r="Q265328" s="223"/>
      <c r="R265328" s="223"/>
    </row>
    <row r="265374" spans="16:18" x14ac:dyDescent="0.2">
      <c r="P265374" s="223"/>
      <c r="Q265374" s="223"/>
      <c r="R265374" s="223"/>
    </row>
    <row r="265420" spans="16:18" x14ac:dyDescent="0.2">
      <c r="P265420" s="223"/>
      <c r="Q265420" s="223"/>
      <c r="R265420" s="223"/>
    </row>
    <row r="265466" spans="16:18" x14ac:dyDescent="0.2">
      <c r="P265466" s="223"/>
      <c r="Q265466" s="223"/>
      <c r="R265466" s="223"/>
    </row>
    <row r="265512" spans="16:18" x14ac:dyDescent="0.2">
      <c r="P265512" s="223"/>
      <c r="Q265512" s="223"/>
      <c r="R265512" s="223"/>
    </row>
    <row r="265558" spans="16:18" x14ac:dyDescent="0.2">
      <c r="P265558" s="223"/>
      <c r="Q265558" s="223"/>
      <c r="R265558" s="223"/>
    </row>
    <row r="265604" spans="16:18" x14ac:dyDescent="0.2">
      <c r="P265604" s="223"/>
      <c r="Q265604" s="223"/>
      <c r="R265604" s="223"/>
    </row>
    <row r="265650" spans="16:18" x14ac:dyDescent="0.2">
      <c r="P265650" s="223"/>
      <c r="Q265650" s="223"/>
      <c r="R265650" s="223"/>
    </row>
    <row r="265696" spans="16:18" x14ac:dyDescent="0.2">
      <c r="P265696" s="223"/>
      <c r="Q265696" s="223"/>
      <c r="R265696" s="223"/>
    </row>
    <row r="265742" spans="16:18" x14ac:dyDescent="0.2">
      <c r="P265742" s="223"/>
      <c r="Q265742" s="223"/>
      <c r="R265742" s="223"/>
    </row>
    <row r="265788" spans="16:18" x14ac:dyDescent="0.2">
      <c r="P265788" s="223"/>
      <c r="Q265788" s="223"/>
      <c r="R265788" s="223"/>
    </row>
    <row r="265834" spans="16:18" x14ac:dyDescent="0.2">
      <c r="P265834" s="223"/>
      <c r="Q265834" s="223"/>
      <c r="R265834" s="223"/>
    </row>
    <row r="265880" spans="16:18" x14ac:dyDescent="0.2">
      <c r="P265880" s="223"/>
      <c r="Q265880" s="223"/>
      <c r="R265880" s="223"/>
    </row>
    <row r="265926" spans="16:18" x14ac:dyDescent="0.2">
      <c r="P265926" s="223"/>
      <c r="Q265926" s="223"/>
      <c r="R265926" s="223"/>
    </row>
    <row r="265972" spans="16:18" x14ac:dyDescent="0.2">
      <c r="P265972" s="223"/>
      <c r="Q265972" s="223"/>
      <c r="R265972" s="223"/>
    </row>
    <row r="266018" spans="16:18" x14ac:dyDescent="0.2">
      <c r="P266018" s="223"/>
      <c r="Q266018" s="223"/>
      <c r="R266018" s="223"/>
    </row>
    <row r="266064" spans="16:18" x14ac:dyDescent="0.2">
      <c r="P266064" s="223"/>
      <c r="Q266064" s="223"/>
      <c r="R266064" s="223"/>
    </row>
    <row r="266110" spans="16:18" x14ac:dyDescent="0.2">
      <c r="P266110" s="223"/>
      <c r="Q266110" s="223"/>
      <c r="R266110" s="223"/>
    </row>
    <row r="266156" spans="16:18" x14ac:dyDescent="0.2">
      <c r="P266156" s="223"/>
      <c r="Q266156" s="223"/>
      <c r="R266156" s="223"/>
    </row>
    <row r="266202" spans="16:18" x14ac:dyDescent="0.2">
      <c r="P266202" s="223"/>
      <c r="Q266202" s="223"/>
      <c r="R266202" s="223"/>
    </row>
    <row r="266248" spans="16:18" x14ac:dyDescent="0.2">
      <c r="P266248" s="223"/>
      <c r="Q266248" s="223"/>
      <c r="R266248" s="223"/>
    </row>
    <row r="266294" spans="16:18" x14ac:dyDescent="0.2">
      <c r="P266294" s="223"/>
      <c r="Q266294" s="223"/>
      <c r="R266294" s="223"/>
    </row>
    <row r="266340" spans="16:18" x14ac:dyDescent="0.2">
      <c r="P266340" s="223"/>
      <c r="Q266340" s="223"/>
      <c r="R266340" s="223"/>
    </row>
    <row r="266386" spans="16:18" x14ac:dyDescent="0.2">
      <c r="P266386" s="223"/>
      <c r="Q266386" s="223"/>
      <c r="R266386" s="223"/>
    </row>
    <row r="266432" spans="16:18" x14ac:dyDescent="0.2">
      <c r="P266432" s="223"/>
      <c r="Q266432" s="223"/>
      <c r="R266432" s="223"/>
    </row>
    <row r="266478" spans="16:18" x14ac:dyDescent="0.2">
      <c r="P266478" s="223"/>
      <c r="Q266478" s="223"/>
      <c r="R266478" s="223"/>
    </row>
    <row r="266524" spans="16:18" x14ac:dyDescent="0.2">
      <c r="P266524" s="223"/>
      <c r="Q266524" s="223"/>
      <c r="R266524" s="223"/>
    </row>
    <row r="266570" spans="16:18" x14ac:dyDescent="0.2">
      <c r="P266570" s="223"/>
      <c r="Q266570" s="223"/>
      <c r="R266570" s="223"/>
    </row>
    <row r="266616" spans="16:18" x14ac:dyDescent="0.2">
      <c r="P266616" s="223"/>
      <c r="Q266616" s="223"/>
      <c r="R266616" s="223"/>
    </row>
    <row r="266662" spans="16:18" x14ac:dyDescent="0.2">
      <c r="P266662" s="223"/>
      <c r="Q266662" s="223"/>
      <c r="R266662" s="223"/>
    </row>
    <row r="266708" spans="16:18" x14ac:dyDescent="0.2">
      <c r="P266708" s="223"/>
      <c r="Q266708" s="223"/>
      <c r="R266708" s="223"/>
    </row>
    <row r="266754" spans="16:18" x14ac:dyDescent="0.2">
      <c r="P266754" s="223"/>
      <c r="Q266754" s="223"/>
      <c r="R266754" s="223"/>
    </row>
    <row r="266800" spans="16:18" x14ac:dyDescent="0.2">
      <c r="P266800" s="223"/>
      <c r="Q266800" s="223"/>
      <c r="R266800" s="223"/>
    </row>
    <row r="266846" spans="16:18" x14ac:dyDescent="0.2">
      <c r="P266846" s="223"/>
      <c r="Q266846" s="223"/>
      <c r="R266846" s="223"/>
    </row>
    <row r="266892" spans="16:18" x14ac:dyDescent="0.2">
      <c r="P266892" s="223"/>
      <c r="Q266892" s="223"/>
      <c r="R266892" s="223"/>
    </row>
    <row r="266938" spans="16:18" x14ac:dyDescent="0.2">
      <c r="P266938" s="223"/>
      <c r="Q266938" s="223"/>
      <c r="R266938" s="223"/>
    </row>
    <row r="266984" spans="16:18" x14ac:dyDescent="0.2">
      <c r="P266984" s="223"/>
      <c r="Q266984" s="223"/>
      <c r="R266984" s="223"/>
    </row>
    <row r="267030" spans="16:18" x14ac:dyDescent="0.2">
      <c r="P267030" s="223"/>
      <c r="Q267030" s="223"/>
      <c r="R267030" s="223"/>
    </row>
    <row r="267076" spans="16:18" x14ac:dyDescent="0.2">
      <c r="P267076" s="223"/>
      <c r="Q267076" s="223"/>
      <c r="R267076" s="223"/>
    </row>
    <row r="267122" spans="16:18" x14ac:dyDescent="0.2">
      <c r="P267122" s="223"/>
      <c r="Q267122" s="223"/>
      <c r="R267122" s="223"/>
    </row>
    <row r="267168" spans="16:18" x14ac:dyDescent="0.2">
      <c r="P267168" s="223"/>
      <c r="Q267168" s="223"/>
      <c r="R267168" s="223"/>
    </row>
    <row r="267214" spans="16:18" x14ac:dyDescent="0.2">
      <c r="P267214" s="223"/>
      <c r="Q267214" s="223"/>
      <c r="R267214" s="223"/>
    </row>
    <row r="267260" spans="16:18" x14ac:dyDescent="0.2">
      <c r="P267260" s="223"/>
      <c r="Q267260" s="223"/>
      <c r="R267260" s="223"/>
    </row>
    <row r="267306" spans="16:18" x14ac:dyDescent="0.2">
      <c r="P267306" s="223"/>
      <c r="Q267306" s="223"/>
      <c r="R267306" s="223"/>
    </row>
    <row r="267352" spans="16:18" x14ac:dyDescent="0.2">
      <c r="P267352" s="223"/>
      <c r="Q267352" s="223"/>
      <c r="R267352" s="223"/>
    </row>
    <row r="267398" spans="16:18" x14ac:dyDescent="0.2">
      <c r="P267398" s="223"/>
      <c r="Q267398" s="223"/>
      <c r="R267398" s="223"/>
    </row>
    <row r="267444" spans="16:18" x14ac:dyDescent="0.2">
      <c r="P267444" s="223"/>
      <c r="Q267444" s="223"/>
      <c r="R267444" s="223"/>
    </row>
    <row r="267490" spans="16:18" x14ac:dyDescent="0.2">
      <c r="P267490" s="223"/>
      <c r="Q267490" s="223"/>
      <c r="R267490" s="223"/>
    </row>
    <row r="267536" spans="16:18" x14ac:dyDescent="0.2">
      <c r="P267536" s="223"/>
      <c r="Q267536" s="223"/>
      <c r="R267536" s="223"/>
    </row>
    <row r="267582" spans="16:18" x14ac:dyDescent="0.2">
      <c r="P267582" s="223"/>
      <c r="Q267582" s="223"/>
      <c r="R267582" s="223"/>
    </row>
    <row r="267628" spans="16:18" x14ac:dyDescent="0.2">
      <c r="P267628" s="223"/>
      <c r="Q267628" s="223"/>
      <c r="R267628" s="223"/>
    </row>
    <row r="267674" spans="16:18" x14ac:dyDescent="0.2">
      <c r="P267674" s="223"/>
      <c r="Q267674" s="223"/>
      <c r="R267674" s="223"/>
    </row>
    <row r="267720" spans="16:18" x14ac:dyDescent="0.2">
      <c r="P267720" s="223"/>
      <c r="Q267720" s="223"/>
      <c r="R267720" s="223"/>
    </row>
    <row r="267766" spans="16:18" x14ac:dyDescent="0.2">
      <c r="P267766" s="223"/>
      <c r="Q267766" s="223"/>
      <c r="R267766" s="223"/>
    </row>
    <row r="267812" spans="16:18" x14ac:dyDescent="0.2">
      <c r="P267812" s="223"/>
      <c r="Q267812" s="223"/>
      <c r="R267812" s="223"/>
    </row>
    <row r="267858" spans="16:18" x14ac:dyDescent="0.2">
      <c r="P267858" s="223"/>
      <c r="Q267858" s="223"/>
      <c r="R267858" s="223"/>
    </row>
    <row r="267904" spans="16:18" x14ac:dyDescent="0.2">
      <c r="P267904" s="223"/>
      <c r="Q267904" s="223"/>
      <c r="R267904" s="223"/>
    </row>
    <row r="267950" spans="16:18" x14ac:dyDescent="0.2">
      <c r="P267950" s="223"/>
      <c r="Q267950" s="223"/>
      <c r="R267950" s="223"/>
    </row>
    <row r="267996" spans="16:18" x14ac:dyDescent="0.2">
      <c r="P267996" s="223"/>
      <c r="Q267996" s="223"/>
      <c r="R267996" s="223"/>
    </row>
    <row r="268042" spans="16:18" x14ac:dyDescent="0.2">
      <c r="P268042" s="223"/>
      <c r="Q268042" s="223"/>
      <c r="R268042" s="223"/>
    </row>
    <row r="268088" spans="16:18" x14ac:dyDescent="0.2">
      <c r="P268088" s="223"/>
      <c r="Q268088" s="223"/>
      <c r="R268088" s="223"/>
    </row>
    <row r="268134" spans="16:18" x14ac:dyDescent="0.2">
      <c r="P268134" s="223"/>
      <c r="Q268134" s="223"/>
      <c r="R268134" s="223"/>
    </row>
    <row r="268180" spans="16:18" x14ac:dyDescent="0.2">
      <c r="P268180" s="223"/>
      <c r="Q268180" s="223"/>
      <c r="R268180" s="223"/>
    </row>
    <row r="268226" spans="16:18" x14ac:dyDescent="0.2">
      <c r="P268226" s="223"/>
      <c r="Q268226" s="223"/>
      <c r="R268226" s="223"/>
    </row>
    <row r="268272" spans="16:18" x14ac:dyDescent="0.2">
      <c r="P268272" s="223"/>
      <c r="Q268272" s="223"/>
      <c r="R268272" s="223"/>
    </row>
    <row r="268318" spans="16:18" x14ac:dyDescent="0.2">
      <c r="P268318" s="223"/>
      <c r="Q268318" s="223"/>
      <c r="R268318" s="223"/>
    </row>
    <row r="268364" spans="16:18" x14ac:dyDescent="0.2">
      <c r="P268364" s="223"/>
      <c r="Q268364" s="223"/>
      <c r="R268364" s="223"/>
    </row>
    <row r="268410" spans="16:18" x14ac:dyDescent="0.2">
      <c r="P268410" s="223"/>
      <c r="Q268410" s="223"/>
      <c r="R268410" s="223"/>
    </row>
    <row r="268456" spans="16:18" x14ac:dyDescent="0.2">
      <c r="P268456" s="223"/>
      <c r="Q268456" s="223"/>
      <c r="R268456" s="223"/>
    </row>
    <row r="268502" spans="16:18" x14ac:dyDescent="0.2">
      <c r="P268502" s="223"/>
      <c r="Q268502" s="223"/>
      <c r="R268502" s="223"/>
    </row>
    <row r="268548" spans="16:18" x14ac:dyDescent="0.2">
      <c r="P268548" s="223"/>
      <c r="Q268548" s="223"/>
      <c r="R268548" s="223"/>
    </row>
    <row r="268594" spans="16:18" x14ac:dyDescent="0.2">
      <c r="P268594" s="223"/>
      <c r="Q268594" s="223"/>
      <c r="R268594" s="223"/>
    </row>
    <row r="268640" spans="16:18" x14ac:dyDescent="0.2">
      <c r="P268640" s="223"/>
      <c r="Q268640" s="223"/>
      <c r="R268640" s="223"/>
    </row>
    <row r="268686" spans="16:18" x14ac:dyDescent="0.2">
      <c r="P268686" s="223"/>
      <c r="Q268686" s="223"/>
      <c r="R268686" s="223"/>
    </row>
    <row r="268732" spans="16:18" x14ac:dyDescent="0.2">
      <c r="P268732" s="223"/>
      <c r="Q268732" s="223"/>
      <c r="R268732" s="223"/>
    </row>
    <row r="268778" spans="16:18" x14ac:dyDescent="0.2">
      <c r="P268778" s="223"/>
      <c r="Q268778" s="223"/>
      <c r="R268778" s="223"/>
    </row>
    <row r="268824" spans="16:18" x14ac:dyDescent="0.2">
      <c r="P268824" s="223"/>
      <c r="Q268824" s="223"/>
      <c r="R268824" s="223"/>
    </row>
    <row r="268870" spans="16:18" x14ac:dyDescent="0.2">
      <c r="P268870" s="223"/>
      <c r="Q268870" s="223"/>
      <c r="R268870" s="223"/>
    </row>
    <row r="268916" spans="16:18" x14ac:dyDescent="0.2">
      <c r="P268916" s="223"/>
      <c r="Q268916" s="223"/>
      <c r="R268916" s="223"/>
    </row>
    <row r="268962" spans="16:18" x14ac:dyDescent="0.2">
      <c r="P268962" s="223"/>
      <c r="Q268962" s="223"/>
      <c r="R268962" s="223"/>
    </row>
    <row r="269008" spans="16:18" x14ac:dyDescent="0.2">
      <c r="P269008" s="223"/>
      <c r="Q269008" s="223"/>
      <c r="R269008" s="223"/>
    </row>
    <row r="269054" spans="16:18" x14ac:dyDescent="0.2">
      <c r="P269054" s="223"/>
      <c r="Q269054" s="223"/>
      <c r="R269054" s="223"/>
    </row>
    <row r="269100" spans="16:18" x14ac:dyDescent="0.2">
      <c r="P269100" s="223"/>
      <c r="Q269100" s="223"/>
      <c r="R269100" s="223"/>
    </row>
    <row r="269146" spans="16:18" x14ac:dyDescent="0.2">
      <c r="P269146" s="223"/>
      <c r="Q269146" s="223"/>
      <c r="R269146" s="223"/>
    </row>
    <row r="269192" spans="16:18" x14ac:dyDescent="0.2">
      <c r="P269192" s="223"/>
      <c r="Q269192" s="223"/>
      <c r="R269192" s="223"/>
    </row>
    <row r="269238" spans="16:18" x14ac:dyDescent="0.2">
      <c r="P269238" s="223"/>
      <c r="Q269238" s="223"/>
      <c r="R269238" s="223"/>
    </row>
    <row r="269284" spans="16:18" x14ac:dyDescent="0.2">
      <c r="P269284" s="223"/>
      <c r="Q269284" s="223"/>
      <c r="R269284" s="223"/>
    </row>
    <row r="269330" spans="16:18" x14ac:dyDescent="0.2">
      <c r="P269330" s="223"/>
      <c r="Q269330" s="223"/>
      <c r="R269330" s="223"/>
    </row>
    <row r="269376" spans="16:18" x14ac:dyDescent="0.2">
      <c r="P269376" s="223"/>
      <c r="Q269376" s="223"/>
      <c r="R269376" s="223"/>
    </row>
    <row r="269422" spans="16:18" x14ac:dyDescent="0.2">
      <c r="P269422" s="223"/>
      <c r="Q269422" s="223"/>
      <c r="R269422" s="223"/>
    </row>
    <row r="269468" spans="16:18" x14ac:dyDescent="0.2">
      <c r="P269468" s="223"/>
      <c r="Q269468" s="223"/>
      <c r="R269468" s="223"/>
    </row>
    <row r="269514" spans="16:18" x14ac:dyDescent="0.2">
      <c r="P269514" s="223"/>
      <c r="Q269514" s="223"/>
      <c r="R269514" s="223"/>
    </row>
    <row r="269560" spans="16:18" x14ac:dyDescent="0.2">
      <c r="P269560" s="223"/>
      <c r="Q269560" s="223"/>
      <c r="R269560" s="223"/>
    </row>
    <row r="269606" spans="16:18" x14ac:dyDescent="0.2">
      <c r="P269606" s="223"/>
      <c r="Q269606" s="223"/>
      <c r="R269606" s="223"/>
    </row>
    <row r="269652" spans="16:18" x14ac:dyDescent="0.2">
      <c r="P269652" s="223"/>
      <c r="Q269652" s="223"/>
      <c r="R269652" s="223"/>
    </row>
    <row r="269698" spans="16:18" x14ac:dyDescent="0.2">
      <c r="P269698" s="223"/>
      <c r="Q269698" s="223"/>
      <c r="R269698" s="223"/>
    </row>
    <row r="269744" spans="16:18" x14ac:dyDescent="0.2">
      <c r="P269744" s="223"/>
      <c r="Q269744" s="223"/>
      <c r="R269744" s="223"/>
    </row>
    <row r="269790" spans="16:18" x14ac:dyDescent="0.2">
      <c r="P269790" s="223"/>
      <c r="Q269790" s="223"/>
      <c r="R269790" s="223"/>
    </row>
    <row r="269836" spans="16:18" x14ac:dyDescent="0.2">
      <c r="P269836" s="223"/>
      <c r="Q269836" s="223"/>
      <c r="R269836" s="223"/>
    </row>
    <row r="269882" spans="16:18" x14ac:dyDescent="0.2">
      <c r="P269882" s="223"/>
      <c r="Q269882" s="223"/>
      <c r="R269882" s="223"/>
    </row>
    <row r="269928" spans="16:18" x14ac:dyDescent="0.2">
      <c r="P269928" s="223"/>
      <c r="Q269928" s="223"/>
      <c r="R269928" s="223"/>
    </row>
    <row r="269974" spans="16:18" x14ac:dyDescent="0.2">
      <c r="P269974" s="223"/>
      <c r="Q269974" s="223"/>
      <c r="R269974" s="223"/>
    </row>
    <row r="270020" spans="16:18" x14ac:dyDescent="0.2">
      <c r="P270020" s="223"/>
      <c r="Q270020" s="223"/>
      <c r="R270020" s="223"/>
    </row>
    <row r="270066" spans="16:18" x14ac:dyDescent="0.2">
      <c r="P270066" s="223"/>
      <c r="Q270066" s="223"/>
      <c r="R270066" s="223"/>
    </row>
    <row r="270112" spans="16:18" x14ac:dyDescent="0.2">
      <c r="P270112" s="223"/>
      <c r="Q270112" s="223"/>
      <c r="R270112" s="223"/>
    </row>
    <row r="270158" spans="16:18" x14ac:dyDescent="0.2">
      <c r="P270158" s="223"/>
      <c r="Q270158" s="223"/>
      <c r="R270158" s="223"/>
    </row>
    <row r="270204" spans="16:18" x14ac:dyDescent="0.2">
      <c r="P270204" s="223"/>
      <c r="Q270204" s="223"/>
      <c r="R270204" s="223"/>
    </row>
    <row r="270250" spans="16:18" x14ac:dyDescent="0.2">
      <c r="P270250" s="223"/>
      <c r="Q270250" s="223"/>
      <c r="R270250" s="223"/>
    </row>
    <row r="270296" spans="16:18" x14ac:dyDescent="0.2">
      <c r="P270296" s="223"/>
      <c r="Q270296" s="223"/>
      <c r="R270296" s="223"/>
    </row>
    <row r="270342" spans="16:18" x14ac:dyDescent="0.2">
      <c r="P270342" s="223"/>
      <c r="Q270342" s="223"/>
      <c r="R270342" s="223"/>
    </row>
    <row r="270388" spans="16:18" x14ac:dyDescent="0.2">
      <c r="P270388" s="223"/>
      <c r="Q270388" s="223"/>
      <c r="R270388" s="223"/>
    </row>
    <row r="270434" spans="16:18" x14ac:dyDescent="0.2">
      <c r="P270434" s="223"/>
      <c r="Q270434" s="223"/>
      <c r="R270434" s="223"/>
    </row>
    <row r="270480" spans="16:18" x14ac:dyDescent="0.2">
      <c r="P270480" s="223"/>
      <c r="Q270480" s="223"/>
      <c r="R270480" s="223"/>
    </row>
    <row r="270526" spans="16:18" x14ac:dyDescent="0.2">
      <c r="P270526" s="223"/>
      <c r="Q270526" s="223"/>
      <c r="R270526" s="223"/>
    </row>
    <row r="270572" spans="16:18" x14ac:dyDescent="0.2">
      <c r="P270572" s="223"/>
      <c r="Q270572" s="223"/>
      <c r="R270572" s="223"/>
    </row>
    <row r="270618" spans="16:18" x14ac:dyDescent="0.2">
      <c r="P270618" s="223"/>
      <c r="Q270618" s="223"/>
      <c r="R270618" s="223"/>
    </row>
    <row r="270664" spans="16:18" x14ac:dyDescent="0.2">
      <c r="P270664" s="223"/>
      <c r="Q270664" s="223"/>
      <c r="R270664" s="223"/>
    </row>
    <row r="270710" spans="16:18" x14ac:dyDescent="0.2">
      <c r="P270710" s="223"/>
      <c r="Q270710" s="223"/>
      <c r="R270710" s="223"/>
    </row>
    <row r="270756" spans="16:18" x14ac:dyDescent="0.2">
      <c r="P270756" s="223"/>
      <c r="Q270756" s="223"/>
      <c r="R270756" s="223"/>
    </row>
    <row r="270802" spans="16:18" x14ac:dyDescent="0.2">
      <c r="P270802" s="223"/>
      <c r="Q270802" s="223"/>
      <c r="R270802" s="223"/>
    </row>
    <row r="270848" spans="16:18" x14ac:dyDescent="0.2">
      <c r="P270848" s="223"/>
      <c r="Q270848" s="223"/>
      <c r="R270848" s="223"/>
    </row>
    <row r="270894" spans="16:18" x14ac:dyDescent="0.2">
      <c r="P270894" s="223"/>
      <c r="Q270894" s="223"/>
      <c r="R270894" s="223"/>
    </row>
    <row r="270940" spans="16:18" x14ac:dyDescent="0.2">
      <c r="P270940" s="223"/>
      <c r="Q270940" s="223"/>
      <c r="R270940" s="223"/>
    </row>
    <row r="270986" spans="16:18" x14ac:dyDescent="0.2">
      <c r="P270986" s="223"/>
      <c r="Q270986" s="223"/>
      <c r="R270986" s="223"/>
    </row>
    <row r="271032" spans="16:18" x14ac:dyDescent="0.2">
      <c r="P271032" s="223"/>
      <c r="Q271032" s="223"/>
      <c r="R271032" s="223"/>
    </row>
    <row r="271078" spans="16:18" x14ac:dyDescent="0.2">
      <c r="P271078" s="223"/>
      <c r="Q271078" s="223"/>
      <c r="R271078" s="223"/>
    </row>
    <row r="271124" spans="16:18" x14ac:dyDescent="0.2">
      <c r="P271124" s="223"/>
      <c r="Q271124" s="223"/>
      <c r="R271124" s="223"/>
    </row>
    <row r="271170" spans="16:18" x14ac:dyDescent="0.2">
      <c r="P271170" s="223"/>
      <c r="Q271170" s="223"/>
      <c r="R271170" s="223"/>
    </row>
    <row r="271216" spans="16:18" x14ac:dyDescent="0.2">
      <c r="P271216" s="223"/>
      <c r="Q271216" s="223"/>
      <c r="R271216" s="223"/>
    </row>
    <row r="271262" spans="16:18" x14ac:dyDescent="0.2">
      <c r="P271262" s="223"/>
      <c r="Q271262" s="223"/>
      <c r="R271262" s="223"/>
    </row>
    <row r="271308" spans="16:18" x14ac:dyDescent="0.2">
      <c r="P271308" s="223"/>
      <c r="Q271308" s="223"/>
      <c r="R271308" s="223"/>
    </row>
    <row r="271354" spans="16:18" x14ac:dyDescent="0.2">
      <c r="P271354" s="223"/>
      <c r="Q271354" s="223"/>
      <c r="R271354" s="223"/>
    </row>
    <row r="271400" spans="16:18" x14ac:dyDescent="0.2">
      <c r="P271400" s="223"/>
      <c r="Q271400" s="223"/>
      <c r="R271400" s="223"/>
    </row>
    <row r="271446" spans="16:18" x14ac:dyDescent="0.2">
      <c r="P271446" s="223"/>
      <c r="Q271446" s="223"/>
      <c r="R271446" s="223"/>
    </row>
    <row r="271492" spans="16:18" x14ac:dyDescent="0.2">
      <c r="P271492" s="223"/>
      <c r="Q271492" s="223"/>
      <c r="R271492" s="223"/>
    </row>
    <row r="271538" spans="16:18" x14ac:dyDescent="0.2">
      <c r="P271538" s="223"/>
      <c r="Q271538" s="223"/>
      <c r="R271538" s="223"/>
    </row>
    <row r="271584" spans="16:18" x14ac:dyDescent="0.2">
      <c r="P271584" s="223"/>
      <c r="Q271584" s="223"/>
      <c r="R271584" s="223"/>
    </row>
    <row r="271630" spans="16:18" x14ac:dyDescent="0.2">
      <c r="P271630" s="223"/>
      <c r="Q271630" s="223"/>
      <c r="R271630" s="223"/>
    </row>
    <row r="271676" spans="16:18" x14ac:dyDescent="0.2">
      <c r="P271676" s="223"/>
      <c r="Q271676" s="223"/>
      <c r="R271676" s="223"/>
    </row>
    <row r="271722" spans="16:18" x14ac:dyDescent="0.2">
      <c r="P271722" s="223"/>
      <c r="Q271722" s="223"/>
      <c r="R271722" s="223"/>
    </row>
    <row r="271768" spans="16:18" x14ac:dyDescent="0.2">
      <c r="P271768" s="223"/>
      <c r="Q271768" s="223"/>
      <c r="R271768" s="223"/>
    </row>
    <row r="271814" spans="16:18" x14ac:dyDescent="0.2">
      <c r="P271814" s="223"/>
      <c r="Q271814" s="223"/>
      <c r="R271814" s="223"/>
    </row>
    <row r="271860" spans="16:18" x14ac:dyDescent="0.2">
      <c r="P271860" s="223"/>
      <c r="Q271860" s="223"/>
      <c r="R271860" s="223"/>
    </row>
    <row r="271906" spans="16:18" x14ac:dyDescent="0.2">
      <c r="P271906" s="223"/>
      <c r="Q271906" s="223"/>
      <c r="R271906" s="223"/>
    </row>
    <row r="271952" spans="16:18" x14ac:dyDescent="0.2">
      <c r="P271952" s="223"/>
      <c r="Q271952" s="223"/>
      <c r="R271952" s="223"/>
    </row>
    <row r="271998" spans="16:18" x14ac:dyDescent="0.2">
      <c r="P271998" s="223"/>
      <c r="Q271998" s="223"/>
      <c r="R271998" s="223"/>
    </row>
    <row r="272044" spans="16:18" x14ac:dyDescent="0.2">
      <c r="P272044" s="223"/>
      <c r="Q272044" s="223"/>
      <c r="R272044" s="223"/>
    </row>
    <row r="272090" spans="16:18" x14ac:dyDescent="0.2">
      <c r="P272090" s="223"/>
      <c r="Q272090" s="223"/>
      <c r="R272090" s="223"/>
    </row>
    <row r="272136" spans="16:18" x14ac:dyDescent="0.2">
      <c r="P272136" s="223"/>
      <c r="Q272136" s="223"/>
      <c r="R272136" s="223"/>
    </row>
    <row r="272182" spans="16:18" x14ac:dyDescent="0.2">
      <c r="P272182" s="223"/>
      <c r="Q272182" s="223"/>
      <c r="R272182" s="223"/>
    </row>
    <row r="272228" spans="16:18" x14ac:dyDescent="0.2">
      <c r="P272228" s="223"/>
      <c r="Q272228" s="223"/>
      <c r="R272228" s="223"/>
    </row>
    <row r="272274" spans="16:18" x14ac:dyDescent="0.2">
      <c r="P272274" s="223"/>
      <c r="Q272274" s="223"/>
      <c r="R272274" s="223"/>
    </row>
    <row r="272320" spans="16:18" x14ac:dyDescent="0.2">
      <c r="P272320" s="223"/>
      <c r="Q272320" s="223"/>
      <c r="R272320" s="223"/>
    </row>
    <row r="272366" spans="16:18" x14ac:dyDescent="0.2">
      <c r="P272366" s="223"/>
      <c r="Q272366" s="223"/>
      <c r="R272366" s="223"/>
    </row>
    <row r="272412" spans="16:18" x14ac:dyDescent="0.2">
      <c r="P272412" s="223"/>
      <c r="Q272412" s="223"/>
      <c r="R272412" s="223"/>
    </row>
    <row r="272458" spans="16:18" x14ac:dyDescent="0.2">
      <c r="P272458" s="223"/>
      <c r="Q272458" s="223"/>
      <c r="R272458" s="223"/>
    </row>
    <row r="272504" spans="16:18" x14ac:dyDescent="0.2">
      <c r="P272504" s="223"/>
      <c r="Q272504" s="223"/>
      <c r="R272504" s="223"/>
    </row>
    <row r="272550" spans="16:18" x14ac:dyDescent="0.2">
      <c r="P272550" s="223"/>
      <c r="Q272550" s="223"/>
      <c r="R272550" s="223"/>
    </row>
    <row r="272596" spans="16:18" x14ac:dyDescent="0.2">
      <c r="P272596" s="223"/>
      <c r="Q272596" s="223"/>
      <c r="R272596" s="223"/>
    </row>
    <row r="272642" spans="16:18" x14ac:dyDescent="0.2">
      <c r="P272642" s="223"/>
      <c r="Q272642" s="223"/>
      <c r="R272642" s="223"/>
    </row>
    <row r="272688" spans="16:18" x14ac:dyDescent="0.2">
      <c r="P272688" s="223"/>
      <c r="Q272688" s="223"/>
      <c r="R272688" s="223"/>
    </row>
    <row r="272734" spans="16:18" x14ac:dyDescent="0.2">
      <c r="P272734" s="223"/>
      <c r="Q272734" s="223"/>
      <c r="R272734" s="223"/>
    </row>
    <row r="272780" spans="16:18" x14ac:dyDescent="0.2">
      <c r="P272780" s="223"/>
      <c r="Q272780" s="223"/>
      <c r="R272780" s="223"/>
    </row>
    <row r="272826" spans="16:18" x14ac:dyDescent="0.2">
      <c r="P272826" s="223"/>
      <c r="Q272826" s="223"/>
      <c r="R272826" s="223"/>
    </row>
    <row r="272872" spans="16:18" x14ac:dyDescent="0.2">
      <c r="P272872" s="223"/>
      <c r="Q272872" s="223"/>
      <c r="R272872" s="223"/>
    </row>
    <row r="272918" spans="16:18" x14ac:dyDescent="0.2">
      <c r="P272918" s="223"/>
      <c r="Q272918" s="223"/>
      <c r="R272918" s="223"/>
    </row>
    <row r="272964" spans="16:18" x14ac:dyDescent="0.2">
      <c r="P272964" s="223"/>
      <c r="Q272964" s="223"/>
      <c r="R272964" s="223"/>
    </row>
    <row r="273010" spans="16:18" x14ac:dyDescent="0.2">
      <c r="P273010" s="223"/>
      <c r="Q273010" s="223"/>
      <c r="R273010" s="223"/>
    </row>
    <row r="273056" spans="16:18" x14ac:dyDescent="0.2">
      <c r="P273056" s="223"/>
      <c r="Q273056" s="223"/>
      <c r="R273056" s="223"/>
    </row>
    <row r="273102" spans="16:18" x14ac:dyDescent="0.2">
      <c r="P273102" s="223"/>
      <c r="Q273102" s="223"/>
      <c r="R273102" s="223"/>
    </row>
    <row r="273148" spans="16:18" x14ac:dyDescent="0.2">
      <c r="P273148" s="223"/>
      <c r="Q273148" s="223"/>
      <c r="R273148" s="223"/>
    </row>
    <row r="273194" spans="16:18" x14ac:dyDescent="0.2">
      <c r="P273194" s="223"/>
      <c r="Q273194" s="223"/>
      <c r="R273194" s="223"/>
    </row>
    <row r="273240" spans="16:18" x14ac:dyDescent="0.2">
      <c r="P273240" s="223"/>
      <c r="Q273240" s="223"/>
      <c r="R273240" s="223"/>
    </row>
    <row r="273286" spans="16:18" x14ac:dyDescent="0.2">
      <c r="P273286" s="223"/>
      <c r="Q273286" s="223"/>
      <c r="R273286" s="223"/>
    </row>
    <row r="273332" spans="16:18" x14ac:dyDescent="0.2">
      <c r="P273332" s="223"/>
      <c r="Q273332" s="223"/>
      <c r="R273332" s="223"/>
    </row>
    <row r="273378" spans="16:18" x14ac:dyDescent="0.2">
      <c r="P273378" s="223"/>
      <c r="Q273378" s="223"/>
      <c r="R273378" s="223"/>
    </row>
    <row r="273424" spans="16:18" x14ac:dyDescent="0.2">
      <c r="P273424" s="223"/>
      <c r="Q273424" s="223"/>
      <c r="R273424" s="223"/>
    </row>
    <row r="273470" spans="16:18" x14ac:dyDescent="0.2">
      <c r="P273470" s="223"/>
      <c r="Q273470" s="223"/>
      <c r="R273470" s="223"/>
    </row>
    <row r="273516" spans="16:18" x14ac:dyDescent="0.2">
      <c r="P273516" s="223"/>
      <c r="Q273516" s="223"/>
      <c r="R273516" s="223"/>
    </row>
    <row r="273562" spans="16:18" x14ac:dyDescent="0.2">
      <c r="P273562" s="223"/>
      <c r="Q273562" s="223"/>
      <c r="R273562" s="223"/>
    </row>
    <row r="273608" spans="16:18" x14ac:dyDescent="0.2">
      <c r="P273608" s="223"/>
      <c r="Q273608" s="223"/>
      <c r="R273608" s="223"/>
    </row>
    <row r="273654" spans="16:18" x14ac:dyDescent="0.2">
      <c r="P273654" s="223"/>
      <c r="Q273654" s="223"/>
      <c r="R273654" s="223"/>
    </row>
    <row r="273700" spans="16:18" x14ac:dyDescent="0.2">
      <c r="P273700" s="223"/>
      <c r="Q273700" s="223"/>
      <c r="R273700" s="223"/>
    </row>
    <row r="273746" spans="16:18" x14ac:dyDescent="0.2">
      <c r="P273746" s="223"/>
      <c r="Q273746" s="223"/>
      <c r="R273746" s="223"/>
    </row>
    <row r="273792" spans="16:18" x14ac:dyDescent="0.2">
      <c r="P273792" s="223"/>
      <c r="Q273792" s="223"/>
      <c r="R273792" s="223"/>
    </row>
    <row r="273838" spans="16:18" x14ac:dyDescent="0.2">
      <c r="P273838" s="223"/>
      <c r="Q273838" s="223"/>
      <c r="R273838" s="223"/>
    </row>
    <row r="273884" spans="16:18" x14ac:dyDescent="0.2">
      <c r="P273884" s="223"/>
      <c r="Q273884" s="223"/>
      <c r="R273884" s="223"/>
    </row>
    <row r="273930" spans="16:18" x14ac:dyDescent="0.2">
      <c r="P273930" s="223"/>
      <c r="Q273930" s="223"/>
      <c r="R273930" s="223"/>
    </row>
    <row r="273976" spans="16:18" x14ac:dyDescent="0.2">
      <c r="P273976" s="223"/>
      <c r="Q273976" s="223"/>
      <c r="R273976" s="223"/>
    </row>
    <row r="274022" spans="16:18" x14ac:dyDescent="0.2">
      <c r="P274022" s="223"/>
      <c r="Q274022" s="223"/>
      <c r="R274022" s="223"/>
    </row>
    <row r="274068" spans="16:18" x14ac:dyDescent="0.2">
      <c r="P274068" s="223"/>
      <c r="Q274068" s="223"/>
      <c r="R274068" s="223"/>
    </row>
    <row r="274114" spans="16:18" x14ac:dyDescent="0.2">
      <c r="P274114" s="223"/>
      <c r="Q274114" s="223"/>
      <c r="R274114" s="223"/>
    </row>
    <row r="274160" spans="16:18" x14ac:dyDescent="0.2">
      <c r="P274160" s="223"/>
      <c r="Q274160" s="223"/>
      <c r="R274160" s="223"/>
    </row>
    <row r="274206" spans="16:18" x14ac:dyDescent="0.2">
      <c r="P274206" s="223"/>
      <c r="Q274206" s="223"/>
      <c r="R274206" s="223"/>
    </row>
    <row r="274252" spans="16:18" x14ac:dyDescent="0.2">
      <c r="P274252" s="223"/>
      <c r="Q274252" s="223"/>
      <c r="R274252" s="223"/>
    </row>
    <row r="274298" spans="16:18" x14ac:dyDescent="0.2">
      <c r="P274298" s="223"/>
      <c r="Q274298" s="223"/>
      <c r="R274298" s="223"/>
    </row>
    <row r="274344" spans="16:18" x14ac:dyDescent="0.2">
      <c r="P274344" s="223"/>
      <c r="Q274344" s="223"/>
      <c r="R274344" s="223"/>
    </row>
    <row r="274390" spans="16:18" x14ac:dyDescent="0.2">
      <c r="P274390" s="223"/>
      <c r="Q274390" s="223"/>
      <c r="R274390" s="223"/>
    </row>
    <row r="274436" spans="16:18" x14ac:dyDescent="0.2">
      <c r="P274436" s="223"/>
      <c r="Q274436" s="223"/>
      <c r="R274436" s="223"/>
    </row>
    <row r="274482" spans="16:18" x14ac:dyDescent="0.2">
      <c r="P274482" s="223"/>
      <c r="Q274482" s="223"/>
      <c r="R274482" s="223"/>
    </row>
    <row r="274528" spans="16:18" x14ac:dyDescent="0.2">
      <c r="P274528" s="223"/>
      <c r="Q274528" s="223"/>
      <c r="R274528" s="223"/>
    </row>
    <row r="274574" spans="16:18" x14ac:dyDescent="0.2">
      <c r="P274574" s="223"/>
      <c r="Q274574" s="223"/>
      <c r="R274574" s="223"/>
    </row>
    <row r="274620" spans="16:18" x14ac:dyDescent="0.2">
      <c r="P274620" s="223"/>
      <c r="Q274620" s="223"/>
      <c r="R274620" s="223"/>
    </row>
    <row r="274666" spans="16:18" x14ac:dyDescent="0.2">
      <c r="P274666" s="223"/>
      <c r="Q274666" s="223"/>
      <c r="R274666" s="223"/>
    </row>
    <row r="274712" spans="16:18" x14ac:dyDescent="0.2">
      <c r="P274712" s="223"/>
      <c r="Q274712" s="223"/>
      <c r="R274712" s="223"/>
    </row>
    <row r="274758" spans="16:18" x14ac:dyDescent="0.2">
      <c r="P274758" s="223"/>
      <c r="Q274758" s="223"/>
      <c r="R274758" s="223"/>
    </row>
    <row r="274804" spans="16:18" x14ac:dyDescent="0.2">
      <c r="P274804" s="223"/>
      <c r="Q274804" s="223"/>
      <c r="R274804" s="223"/>
    </row>
    <row r="274850" spans="16:18" x14ac:dyDescent="0.2">
      <c r="P274850" s="223"/>
      <c r="Q274850" s="223"/>
      <c r="R274850" s="223"/>
    </row>
    <row r="274896" spans="16:18" x14ac:dyDescent="0.2">
      <c r="P274896" s="223"/>
      <c r="Q274896" s="223"/>
      <c r="R274896" s="223"/>
    </row>
    <row r="274942" spans="16:18" x14ac:dyDescent="0.2">
      <c r="P274942" s="223"/>
      <c r="Q274942" s="223"/>
      <c r="R274942" s="223"/>
    </row>
    <row r="274988" spans="16:18" x14ac:dyDescent="0.2">
      <c r="P274988" s="223"/>
      <c r="Q274988" s="223"/>
      <c r="R274988" s="223"/>
    </row>
    <row r="275034" spans="16:18" x14ac:dyDescent="0.2">
      <c r="P275034" s="223"/>
      <c r="Q275034" s="223"/>
      <c r="R275034" s="223"/>
    </row>
    <row r="275080" spans="16:18" x14ac:dyDescent="0.2">
      <c r="P275080" s="223"/>
      <c r="Q275080" s="223"/>
      <c r="R275080" s="223"/>
    </row>
    <row r="275126" spans="16:18" x14ac:dyDescent="0.2">
      <c r="P275126" s="223"/>
      <c r="Q275126" s="223"/>
      <c r="R275126" s="223"/>
    </row>
    <row r="275172" spans="16:18" x14ac:dyDescent="0.2">
      <c r="P275172" s="223"/>
      <c r="Q275172" s="223"/>
      <c r="R275172" s="223"/>
    </row>
    <row r="275218" spans="16:18" x14ac:dyDescent="0.2">
      <c r="P275218" s="223"/>
      <c r="Q275218" s="223"/>
      <c r="R275218" s="223"/>
    </row>
    <row r="275264" spans="16:18" x14ac:dyDescent="0.2">
      <c r="P275264" s="223"/>
      <c r="Q275264" s="223"/>
      <c r="R275264" s="223"/>
    </row>
    <row r="275310" spans="16:18" x14ac:dyDescent="0.2">
      <c r="P275310" s="223"/>
      <c r="Q275310" s="223"/>
      <c r="R275310" s="223"/>
    </row>
    <row r="275356" spans="16:18" x14ac:dyDescent="0.2">
      <c r="P275356" s="223"/>
      <c r="Q275356" s="223"/>
      <c r="R275356" s="223"/>
    </row>
    <row r="275402" spans="16:18" x14ac:dyDescent="0.2">
      <c r="P275402" s="223"/>
      <c r="Q275402" s="223"/>
      <c r="R275402" s="223"/>
    </row>
    <row r="275448" spans="16:18" x14ac:dyDescent="0.2">
      <c r="P275448" s="223"/>
      <c r="Q275448" s="223"/>
      <c r="R275448" s="223"/>
    </row>
    <row r="275494" spans="16:18" x14ac:dyDescent="0.2">
      <c r="P275494" s="223"/>
      <c r="Q275494" s="223"/>
      <c r="R275494" s="223"/>
    </row>
    <row r="275540" spans="16:18" x14ac:dyDescent="0.2">
      <c r="P275540" s="223"/>
      <c r="Q275540" s="223"/>
      <c r="R275540" s="223"/>
    </row>
    <row r="275586" spans="16:18" x14ac:dyDescent="0.2">
      <c r="P275586" s="223"/>
      <c r="Q275586" s="223"/>
      <c r="R275586" s="223"/>
    </row>
    <row r="275632" spans="16:18" x14ac:dyDescent="0.2">
      <c r="P275632" s="223"/>
      <c r="Q275632" s="223"/>
      <c r="R275632" s="223"/>
    </row>
    <row r="275678" spans="16:18" x14ac:dyDescent="0.2">
      <c r="P275678" s="223"/>
      <c r="Q275678" s="223"/>
      <c r="R275678" s="223"/>
    </row>
    <row r="275724" spans="16:18" x14ac:dyDescent="0.2">
      <c r="P275724" s="223"/>
      <c r="Q275724" s="223"/>
      <c r="R275724" s="223"/>
    </row>
    <row r="275770" spans="16:18" x14ac:dyDescent="0.2">
      <c r="P275770" s="223"/>
      <c r="Q275770" s="223"/>
      <c r="R275770" s="223"/>
    </row>
    <row r="275816" spans="16:18" x14ac:dyDescent="0.2">
      <c r="P275816" s="223"/>
      <c r="Q275816" s="223"/>
      <c r="R275816" s="223"/>
    </row>
    <row r="275862" spans="16:18" x14ac:dyDescent="0.2">
      <c r="P275862" s="223"/>
      <c r="Q275862" s="223"/>
      <c r="R275862" s="223"/>
    </row>
    <row r="275908" spans="16:18" x14ac:dyDescent="0.2">
      <c r="P275908" s="223"/>
      <c r="Q275908" s="223"/>
      <c r="R275908" s="223"/>
    </row>
    <row r="275954" spans="16:18" x14ac:dyDescent="0.2">
      <c r="P275954" s="223"/>
      <c r="Q275954" s="223"/>
      <c r="R275954" s="223"/>
    </row>
    <row r="276000" spans="16:18" x14ac:dyDescent="0.2">
      <c r="P276000" s="223"/>
      <c r="Q276000" s="223"/>
      <c r="R276000" s="223"/>
    </row>
    <row r="276046" spans="16:18" x14ac:dyDescent="0.2">
      <c r="P276046" s="223"/>
      <c r="Q276046" s="223"/>
      <c r="R276046" s="223"/>
    </row>
    <row r="276092" spans="16:18" x14ac:dyDescent="0.2">
      <c r="P276092" s="223"/>
      <c r="Q276092" s="223"/>
      <c r="R276092" s="223"/>
    </row>
    <row r="276138" spans="16:18" x14ac:dyDescent="0.2">
      <c r="P276138" s="223"/>
      <c r="Q276138" s="223"/>
      <c r="R276138" s="223"/>
    </row>
    <row r="276184" spans="16:18" x14ac:dyDescent="0.2">
      <c r="P276184" s="223"/>
      <c r="Q276184" s="223"/>
      <c r="R276184" s="223"/>
    </row>
    <row r="276230" spans="16:18" x14ac:dyDescent="0.2">
      <c r="P276230" s="223"/>
      <c r="Q276230" s="223"/>
      <c r="R276230" s="223"/>
    </row>
    <row r="276276" spans="16:18" x14ac:dyDescent="0.2">
      <c r="P276276" s="223"/>
      <c r="Q276276" s="223"/>
      <c r="R276276" s="223"/>
    </row>
    <row r="276322" spans="16:18" x14ac:dyDescent="0.2">
      <c r="P276322" s="223"/>
      <c r="Q276322" s="223"/>
      <c r="R276322" s="223"/>
    </row>
    <row r="276368" spans="16:18" x14ac:dyDescent="0.2">
      <c r="P276368" s="223"/>
      <c r="Q276368" s="223"/>
      <c r="R276368" s="223"/>
    </row>
    <row r="276414" spans="16:18" x14ac:dyDescent="0.2">
      <c r="P276414" s="223"/>
      <c r="Q276414" s="223"/>
      <c r="R276414" s="223"/>
    </row>
    <row r="276460" spans="16:18" x14ac:dyDescent="0.2">
      <c r="P276460" s="223"/>
      <c r="Q276460" s="223"/>
      <c r="R276460" s="223"/>
    </row>
    <row r="276506" spans="16:18" x14ac:dyDescent="0.2">
      <c r="P276506" s="223"/>
      <c r="Q276506" s="223"/>
      <c r="R276506" s="223"/>
    </row>
    <row r="276552" spans="16:18" x14ac:dyDescent="0.2">
      <c r="P276552" s="223"/>
      <c r="Q276552" s="223"/>
      <c r="R276552" s="223"/>
    </row>
    <row r="276598" spans="16:18" x14ac:dyDescent="0.2">
      <c r="P276598" s="223"/>
      <c r="Q276598" s="223"/>
      <c r="R276598" s="223"/>
    </row>
    <row r="276644" spans="16:18" x14ac:dyDescent="0.2">
      <c r="P276644" s="223"/>
      <c r="Q276644" s="223"/>
      <c r="R276644" s="223"/>
    </row>
    <row r="276690" spans="16:18" x14ac:dyDescent="0.2">
      <c r="P276690" s="223"/>
      <c r="Q276690" s="223"/>
      <c r="R276690" s="223"/>
    </row>
    <row r="276736" spans="16:18" x14ac:dyDescent="0.2">
      <c r="P276736" s="223"/>
      <c r="Q276736" s="223"/>
      <c r="R276736" s="223"/>
    </row>
    <row r="276782" spans="16:18" x14ac:dyDescent="0.2">
      <c r="P276782" s="223"/>
      <c r="Q276782" s="223"/>
      <c r="R276782" s="223"/>
    </row>
    <row r="276828" spans="16:18" x14ac:dyDescent="0.2">
      <c r="P276828" s="223"/>
      <c r="Q276828" s="223"/>
      <c r="R276828" s="223"/>
    </row>
    <row r="276874" spans="16:18" x14ac:dyDescent="0.2">
      <c r="P276874" s="223"/>
      <c r="Q276874" s="223"/>
      <c r="R276874" s="223"/>
    </row>
    <row r="276920" spans="16:18" x14ac:dyDescent="0.2">
      <c r="P276920" s="223"/>
      <c r="Q276920" s="223"/>
      <c r="R276920" s="223"/>
    </row>
    <row r="276966" spans="16:18" x14ac:dyDescent="0.2">
      <c r="P276966" s="223"/>
      <c r="Q276966" s="223"/>
      <c r="R276966" s="223"/>
    </row>
    <row r="277012" spans="16:18" x14ac:dyDescent="0.2">
      <c r="P277012" s="223"/>
      <c r="Q277012" s="223"/>
      <c r="R277012" s="223"/>
    </row>
    <row r="277058" spans="16:18" x14ac:dyDescent="0.2">
      <c r="P277058" s="223"/>
      <c r="Q277058" s="223"/>
      <c r="R277058" s="223"/>
    </row>
    <row r="277104" spans="16:18" x14ac:dyDescent="0.2">
      <c r="P277104" s="223"/>
      <c r="Q277104" s="223"/>
      <c r="R277104" s="223"/>
    </row>
    <row r="277150" spans="16:18" x14ac:dyDescent="0.2">
      <c r="P277150" s="223"/>
      <c r="Q277150" s="223"/>
      <c r="R277150" s="223"/>
    </row>
    <row r="277196" spans="16:18" x14ac:dyDescent="0.2">
      <c r="P277196" s="223"/>
      <c r="Q277196" s="223"/>
      <c r="R277196" s="223"/>
    </row>
    <row r="277242" spans="16:18" x14ac:dyDescent="0.2">
      <c r="P277242" s="223"/>
      <c r="Q277242" s="223"/>
      <c r="R277242" s="223"/>
    </row>
    <row r="277288" spans="16:18" x14ac:dyDescent="0.2">
      <c r="P277288" s="223"/>
      <c r="Q277288" s="223"/>
      <c r="R277288" s="223"/>
    </row>
    <row r="277334" spans="16:18" x14ac:dyDescent="0.2">
      <c r="P277334" s="223"/>
      <c r="Q277334" s="223"/>
      <c r="R277334" s="223"/>
    </row>
    <row r="277380" spans="16:18" x14ac:dyDescent="0.2">
      <c r="P277380" s="223"/>
      <c r="Q277380" s="223"/>
      <c r="R277380" s="223"/>
    </row>
    <row r="277426" spans="16:18" x14ac:dyDescent="0.2">
      <c r="P277426" s="223"/>
      <c r="Q277426" s="223"/>
      <c r="R277426" s="223"/>
    </row>
    <row r="277472" spans="16:18" x14ac:dyDescent="0.2">
      <c r="P277472" s="223"/>
      <c r="Q277472" s="223"/>
      <c r="R277472" s="223"/>
    </row>
    <row r="277518" spans="16:18" x14ac:dyDescent="0.2">
      <c r="P277518" s="223"/>
      <c r="Q277518" s="223"/>
      <c r="R277518" s="223"/>
    </row>
    <row r="277564" spans="16:18" x14ac:dyDescent="0.2">
      <c r="P277564" s="223"/>
      <c r="Q277564" s="223"/>
      <c r="R277564" s="223"/>
    </row>
    <row r="277610" spans="16:18" x14ac:dyDescent="0.2">
      <c r="P277610" s="223"/>
      <c r="Q277610" s="223"/>
      <c r="R277610" s="223"/>
    </row>
    <row r="277656" spans="16:18" x14ac:dyDescent="0.2">
      <c r="P277656" s="223"/>
      <c r="Q277656" s="223"/>
      <c r="R277656" s="223"/>
    </row>
    <row r="277702" spans="16:18" x14ac:dyDescent="0.2">
      <c r="P277702" s="223"/>
      <c r="Q277702" s="223"/>
      <c r="R277702" s="223"/>
    </row>
    <row r="277748" spans="16:18" x14ac:dyDescent="0.2">
      <c r="P277748" s="223"/>
      <c r="Q277748" s="223"/>
      <c r="R277748" s="223"/>
    </row>
    <row r="277794" spans="16:18" x14ac:dyDescent="0.2">
      <c r="P277794" s="223"/>
      <c r="Q277794" s="223"/>
      <c r="R277794" s="223"/>
    </row>
    <row r="277840" spans="16:18" x14ac:dyDescent="0.2">
      <c r="P277840" s="223"/>
      <c r="Q277840" s="223"/>
      <c r="R277840" s="223"/>
    </row>
    <row r="277886" spans="16:18" x14ac:dyDescent="0.2">
      <c r="P277886" s="223"/>
      <c r="Q277886" s="223"/>
      <c r="R277886" s="223"/>
    </row>
    <row r="277932" spans="16:18" x14ac:dyDescent="0.2">
      <c r="P277932" s="223"/>
      <c r="Q277932" s="223"/>
      <c r="R277932" s="223"/>
    </row>
    <row r="277978" spans="16:18" x14ac:dyDescent="0.2">
      <c r="P277978" s="223"/>
      <c r="Q277978" s="223"/>
      <c r="R277978" s="223"/>
    </row>
    <row r="278024" spans="16:18" x14ac:dyDescent="0.2">
      <c r="P278024" s="223"/>
      <c r="Q278024" s="223"/>
      <c r="R278024" s="223"/>
    </row>
    <row r="278070" spans="16:18" x14ac:dyDescent="0.2">
      <c r="P278070" s="223"/>
      <c r="Q278070" s="223"/>
      <c r="R278070" s="223"/>
    </row>
    <row r="278116" spans="16:18" x14ac:dyDescent="0.2">
      <c r="P278116" s="223"/>
      <c r="Q278116" s="223"/>
      <c r="R278116" s="223"/>
    </row>
    <row r="278162" spans="16:18" x14ac:dyDescent="0.2">
      <c r="P278162" s="223"/>
      <c r="Q278162" s="223"/>
      <c r="R278162" s="223"/>
    </row>
    <row r="278208" spans="16:18" x14ac:dyDescent="0.2">
      <c r="P278208" s="223"/>
      <c r="Q278208" s="223"/>
      <c r="R278208" s="223"/>
    </row>
    <row r="278254" spans="16:18" x14ac:dyDescent="0.2">
      <c r="P278254" s="223"/>
      <c r="Q278254" s="223"/>
      <c r="R278254" s="223"/>
    </row>
    <row r="278300" spans="16:18" x14ac:dyDescent="0.2">
      <c r="P278300" s="223"/>
      <c r="Q278300" s="223"/>
      <c r="R278300" s="223"/>
    </row>
    <row r="278346" spans="16:18" x14ac:dyDescent="0.2">
      <c r="P278346" s="223"/>
      <c r="Q278346" s="223"/>
      <c r="R278346" s="223"/>
    </row>
    <row r="278392" spans="16:18" x14ac:dyDescent="0.2">
      <c r="P278392" s="223"/>
      <c r="Q278392" s="223"/>
      <c r="R278392" s="223"/>
    </row>
    <row r="278438" spans="16:18" x14ac:dyDescent="0.2">
      <c r="P278438" s="223"/>
      <c r="Q278438" s="223"/>
      <c r="R278438" s="223"/>
    </row>
    <row r="278484" spans="16:18" x14ac:dyDescent="0.2">
      <c r="P278484" s="223"/>
      <c r="Q278484" s="223"/>
      <c r="R278484" s="223"/>
    </row>
    <row r="278530" spans="16:18" x14ac:dyDescent="0.2">
      <c r="P278530" s="223"/>
      <c r="Q278530" s="223"/>
      <c r="R278530" s="223"/>
    </row>
    <row r="278576" spans="16:18" x14ac:dyDescent="0.2">
      <c r="P278576" s="223"/>
      <c r="Q278576" s="223"/>
      <c r="R278576" s="223"/>
    </row>
    <row r="278622" spans="16:18" x14ac:dyDescent="0.2">
      <c r="P278622" s="223"/>
      <c r="Q278622" s="223"/>
      <c r="R278622" s="223"/>
    </row>
    <row r="278668" spans="16:18" x14ac:dyDescent="0.2">
      <c r="P278668" s="223"/>
      <c r="Q278668" s="223"/>
      <c r="R278668" s="223"/>
    </row>
    <row r="278714" spans="16:18" x14ac:dyDescent="0.2">
      <c r="P278714" s="223"/>
      <c r="Q278714" s="223"/>
      <c r="R278714" s="223"/>
    </row>
    <row r="278760" spans="16:18" x14ac:dyDescent="0.2">
      <c r="P278760" s="223"/>
      <c r="Q278760" s="223"/>
      <c r="R278760" s="223"/>
    </row>
    <row r="278806" spans="16:18" x14ac:dyDescent="0.2">
      <c r="P278806" s="223"/>
      <c r="Q278806" s="223"/>
      <c r="R278806" s="223"/>
    </row>
    <row r="278852" spans="16:18" x14ac:dyDescent="0.2">
      <c r="P278852" s="223"/>
      <c r="Q278852" s="223"/>
      <c r="R278852" s="223"/>
    </row>
    <row r="278898" spans="16:18" x14ac:dyDescent="0.2">
      <c r="P278898" s="223"/>
      <c r="Q278898" s="223"/>
      <c r="R278898" s="223"/>
    </row>
    <row r="278944" spans="16:18" x14ac:dyDescent="0.2">
      <c r="P278944" s="223"/>
      <c r="Q278944" s="223"/>
      <c r="R278944" s="223"/>
    </row>
    <row r="278990" spans="16:18" x14ac:dyDescent="0.2">
      <c r="P278990" s="223"/>
      <c r="Q278990" s="223"/>
      <c r="R278990" s="223"/>
    </row>
    <row r="279036" spans="16:18" x14ac:dyDescent="0.2">
      <c r="P279036" s="223"/>
      <c r="Q279036" s="223"/>
      <c r="R279036" s="223"/>
    </row>
    <row r="279082" spans="16:18" x14ac:dyDescent="0.2">
      <c r="P279082" s="223"/>
      <c r="Q279082" s="223"/>
      <c r="R279082" s="223"/>
    </row>
    <row r="279128" spans="16:18" x14ac:dyDescent="0.2">
      <c r="P279128" s="223"/>
      <c r="Q279128" s="223"/>
      <c r="R279128" s="223"/>
    </row>
    <row r="279174" spans="16:18" x14ac:dyDescent="0.2">
      <c r="P279174" s="223"/>
      <c r="Q279174" s="223"/>
      <c r="R279174" s="223"/>
    </row>
    <row r="279220" spans="16:18" x14ac:dyDescent="0.2">
      <c r="P279220" s="223"/>
      <c r="Q279220" s="223"/>
      <c r="R279220" s="223"/>
    </row>
    <row r="279266" spans="16:18" x14ac:dyDescent="0.2">
      <c r="P279266" s="223"/>
      <c r="Q279266" s="223"/>
      <c r="R279266" s="223"/>
    </row>
    <row r="279312" spans="16:18" x14ac:dyDescent="0.2">
      <c r="P279312" s="223"/>
      <c r="Q279312" s="223"/>
      <c r="R279312" s="223"/>
    </row>
    <row r="279358" spans="16:18" x14ac:dyDescent="0.2">
      <c r="P279358" s="223"/>
      <c r="Q279358" s="223"/>
      <c r="R279358" s="223"/>
    </row>
    <row r="279404" spans="16:18" x14ac:dyDescent="0.2">
      <c r="P279404" s="223"/>
      <c r="Q279404" s="223"/>
      <c r="R279404" s="223"/>
    </row>
    <row r="279450" spans="16:18" x14ac:dyDescent="0.2">
      <c r="P279450" s="223"/>
      <c r="Q279450" s="223"/>
      <c r="R279450" s="223"/>
    </row>
    <row r="279496" spans="16:18" x14ac:dyDescent="0.2">
      <c r="P279496" s="223"/>
      <c r="Q279496" s="223"/>
      <c r="R279496" s="223"/>
    </row>
    <row r="279542" spans="16:18" x14ac:dyDescent="0.2">
      <c r="P279542" s="223"/>
      <c r="Q279542" s="223"/>
      <c r="R279542" s="223"/>
    </row>
    <row r="279588" spans="16:18" x14ac:dyDescent="0.2">
      <c r="P279588" s="223"/>
      <c r="Q279588" s="223"/>
      <c r="R279588" s="223"/>
    </row>
    <row r="279634" spans="16:18" x14ac:dyDescent="0.2">
      <c r="P279634" s="223"/>
      <c r="Q279634" s="223"/>
      <c r="R279634" s="223"/>
    </row>
    <row r="279680" spans="16:18" x14ac:dyDescent="0.2">
      <c r="P279680" s="223"/>
      <c r="Q279680" s="223"/>
      <c r="R279680" s="223"/>
    </row>
    <row r="279726" spans="16:18" x14ac:dyDescent="0.2">
      <c r="P279726" s="223"/>
      <c r="Q279726" s="223"/>
      <c r="R279726" s="223"/>
    </row>
    <row r="279772" spans="16:18" x14ac:dyDescent="0.2">
      <c r="P279772" s="223"/>
      <c r="Q279772" s="223"/>
      <c r="R279772" s="223"/>
    </row>
    <row r="279818" spans="16:18" x14ac:dyDescent="0.2">
      <c r="P279818" s="223"/>
      <c r="Q279818" s="223"/>
      <c r="R279818" s="223"/>
    </row>
    <row r="279864" spans="16:18" x14ac:dyDescent="0.2">
      <c r="P279864" s="223"/>
      <c r="Q279864" s="223"/>
      <c r="R279864" s="223"/>
    </row>
    <row r="279910" spans="16:18" x14ac:dyDescent="0.2">
      <c r="P279910" s="223"/>
      <c r="Q279910" s="223"/>
      <c r="R279910" s="223"/>
    </row>
    <row r="279956" spans="16:18" x14ac:dyDescent="0.2">
      <c r="P279956" s="223"/>
      <c r="Q279956" s="223"/>
      <c r="R279956" s="223"/>
    </row>
    <row r="280002" spans="16:18" x14ac:dyDescent="0.2">
      <c r="P280002" s="223"/>
      <c r="Q280002" s="223"/>
      <c r="R280002" s="223"/>
    </row>
    <row r="280048" spans="16:18" x14ac:dyDescent="0.2">
      <c r="P280048" s="223"/>
      <c r="Q280048" s="223"/>
      <c r="R280048" s="223"/>
    </row>
    <row r="280094" spans="16:18" x14ac:dyDescent="0.2">
      <c r="P280094" s="223"/>
      <c r="Q280094" s="223"/>
      <c r="R280094" s="223"/>
    </row>
    <row r="280140" spans="16:18" x14ac:dyDescent="0.2">
      <c r="P280140" s="223"/>
      <c r="Q280140" s="223"/>
      <c r="R280140" s="223"/>
    </row>
    <row r="280186" spans="16:18" x14ac:dyDescent="0.2">
      <c r="P280186" s="223"/>
      <c r="Q280186" s="223"/>
      <c r="R280186" s="223"/>
    </row>
    <row r="280232" spans="16:18" x14ac:dyDescent="0.2">
      <c r="P280232" s="223"/>
      <c r="Q280232" s="223"/>
      <c r="R280232" s="223"/>
    </row>
    <row r="280278" spans="16:18" x14ac:dyDescent="0.2">
      <c r="P280278" s="223"/>
      <c r="Q280278" s="223"/>
      <c r="R280278" s="223"/>
    </row>
    <row r="280324" spans="16:18" x14ac:dyDescent="0.2">
      <c r="P280324" s="223"/>
      <c r="Q280324" s="223"/>
      <c r="R280324" s="223"/>
    </row>
    <row r="280370" spans="16:18" x14ac:dyDescent="0.2">
      <c r="P280370" s="223"/>
      <c r="Q280370" s="223"/>
      <c r="R280370" s="223"/>
    </row>
    <row r="280416" spans="16:18" x14ac:dyDescent="0.2">
      <c r="P280416" s="223"/>
      <c r="Q280416" s="223"/>
      <c r="R280416" s="223"/>
    </row>
    <row r="280462" spans="16:18" x14ac:dyDescent="0.2">
      <c r="P280462" s="223"/>
      <c r="Q280462" s="223"/>
      <c r="R280462" s="223"/>
    </row>
    <row r="280508" spans="16:18" x14ac:dyDescent="0.2">
      <c r="P280508" s="223"/>
      <c r="Q280508" s="223"/>
      <c r="R280508" s="223"/>
    </row>
    <row r="280554" spans="16:18" x14ac:dyDescent="0.2">
      <c r="P280554" s="223"/>
      <c r="Q280554" s="223"/>
      <c r="R280554" s="223"/>
    </row>
    <row r="280600" spans="16:18" x14ac:dyDescent="0.2">
      <c r="P280600" s="223"/>
      <c r="Q280600" s="223"/>
      <c r="R280600" s="223"/>
    </row>
    <row r="280646" spans="16:18" x14ac:dyDescent="0.2">
      <c r="P280646" s="223"/>
      <c r="Q280646" s="223"/>
      <c r="R280646" s="223"/>
    </row>
    <row r="280692" spans="16:18" x14ac:dyDescent="0.2">
      <c r="P280692" s="223"/>
      <c r="Q280692" s="223"/>
      <c r="R280692" s="223"/>
    </row>
    <row r="280738" spans="16:18" x14ac:dyDescent="0.2">
      <c r="P280738" s="223"/>
      <c r="Q280738" s="223"/>
      <c r="R280738" s="223"/>
    </row>
    <row r="280784" spans="16:18" x14ac:dyDescent="0.2">
      <c r="P280784" s="223"/>
      <c r="Q280784" s="223"/>
      <c r="R280784" s="223"/>
    </row>
    <row r="280830" spans="16:18" x14ac:dyDescent="0.2">
      <c r="P280830" s="223"/>
      <c r="Q280830" s="223"/>
      <c r="R280830" s="223"/>
    </row>
    <row r="280876" spans="16:18" x14ac:dyDescent="0.2">
      <c r="P280876" s="223"/>
      <c r="Q280876" s="223"/>
      <c r="R280876" s="223"/>
    </row>
    <row r="280922" spans="16:18" x14ac:dyDescent="0.2">
      <c r="P280922" s="223"/>
      <c r="Q280922" s="223"/>
      <c r="R280922" s="223"/>
    </row>
    <row r="280968" spans="16:18" x14ac:dyDescent="0.2">
      <c r="P280968" s="223"/>
      <c r="Q280968" s="223"/>
      <c r="R280968" s="223"/>
    </row>
    <row r="281014" spans="16:18" x14ac:dyDescent="0.2">
      <c r="P281014" s="223"/>
      <c r="Q281014" s="223"/>
      <c r="R281014" s="223"/>
    </row>
    <row r="281060" spans="16:18" x14ac:dyDescent="0.2">
      <c r="P281060" s="223"/>
      <c r="Q281060" s="223"/>
      <c r="R281060" s="223"/>
    </row>
    <row r="281106" spans="16:18" x14ac:dyDescent="0.2">
      <c r="P281106" s="223"/>
      <c r="Q281106" s="223"/>
      <c r="R281106" s="223"/>
    </row>
    <row r="281152" spans="16:18" x14ac:dyDescent="0.2">
      <c r="P281152" s="223"/>
      <c r="Q281152" s="223"/>
      <c r="R281152" s="223"/>
    </row>
    <row r="281198" spans="16:18" x14ac:dyDescent="0.2">
      <c r="P281198" s="223"/>
      <c r="Q281198" s="223"/>
      <c r="R281198" s="223"/>
    </row>
    <row r="281244" spans="16:18" x14ac:dyDescent="0.2">
      <c r="P281244" s="223"/>
      <c r="Q281244" s="223"/>
      <c r="R281244" s="223"/>
    </row>
    <row r="281290" spans="16:18" x14ac:dyDescent="0.2">
      <c r="P281290" s="223"/>
      <c r="Q281290" s="223"/>
      <c r="R281290" s="223"/>
    </row>
    <row r="281336" spans="16:18" x14ac:dyDescent="0.2">
      <c r="P281336" s="223"/>
      <c r="Q281336" s="223"/>
      <c r="R281336" s="223"/>
    </row>
    <row r="281382" spans="16:18" x14ac:dyDescent="0.2">
      <c r="P281382" s="223"/>
      <c r="Q281382" s="223"/>
      <c r="R281382" s="223"/>
    </row>
    <row r="281428" spans="16:18" x14ac:dyDescent="0.2">
      <c r="P281428" s="223"/>
      <c r="Q281428" s="223"/>
      <c r="R281428" s="223"/>
    </row>
    <row r="281474" spans="16:18" x14ac:dyDescent="0.2">
      <c r="P281474" s="223"/>
      <c r="Q281474" s="223"/>
      <c r="R281474" s="223"/>
    </row>
    <row r="281520" spans="16:18" x14ac:dyDescent="0.2">
      <c r="P281520" s="223"/>
      <c r="Q281520" s="223"/>
      <c r="R281520" s="223"/>
    </row>
    <row r="281566" spans="16:18" x14ac:dyDescent="0.2">
      <c r="P281566" s="223"/>
      <c r="Q281566" s="223"/>
      <c r="R281566" s="223"/>
    </row>
    <row r="281612" spans="16:18" x14ac:dyDescent="0.2">
      <c r="P281612" s="223"/>
      <c r="Q281612" s="223"/>
      <c r="R281612" s="223"/>
    </row>
    <row r="281658" spans="16:18" x14ac:dyDescent="0.2">
      <c r="P281658" s="223"/>
      <c r="Q281658" s="223"/>
      <c r="R281658" s="223"/>
    </row>
    <row r="281704" spans="16:18" x14ac:dyDescent="0.2">
      <c r="P281704" s="223"/>
      <c r="Q281704" s="223"/>
      <c r="R281704" s="223"/>
    </row>
    <row r="281750" spans="16:18" x14ac:dyDescent="0.2">
      <c r="P281750" s="223"/>
      <c r="Q281750" s="223"/>
      <c r="R281750" s="223"/>
    </row>
    <row r="281796" spans="16:18" x14ac:dyDescent="0.2">
      <c r="P281796" s="223"/>
      <c r="Q281796" s="223"/>
      <c r="R281796" s="223"/>
    </row>
    <row r="281842" spans="16:18" x14ac:dyDescent="0.2">
      <c r="P281842" s="223"/>
      <c r="Q281842" s="223"/>
      <c r="R281842" s="223"/>
    </row>
    <row r="281888" spans="16:18" x14ac:dyDescent="0.2">
      <c r="P281888" s="223"/>
      <c r="Q281888" s="223"/>
      <c r="R281888" s="223"/>
    </row>
    <row r="281934" spans="16:18" x14ac:dyDescent="0.2">
      <c r="P281934" s="223"/>
      <c r="Q281934" s="223"/>
      <c r="R281934" s="223"/>
    </row>
    <row r="281980" spans="16:18" x14ac:dyDescent="0.2">
      <c r="P281980" s="223"/>
      <c r="Q281980" s="223"/>
      <c r="R281980" s="223"/>
    </row>
    <row r="282026" spans="16:18" x14ac:dyDescent="0.2">
      <c r="P282026" s="223"/>
      <c r="Q282026" s="223"/>
      <c r="R282026" s="223"/>
    </row>
    <row r="282072" spans="16:18" x14ac:dyDescent="0.2">
      <c r="P282072" s="223"/>
      <c r="Q282072" s="223"/>
      <c r="R282072" s="223"/>
    </row>
    <row r="282118" spans="16:18" x14ac:dyDescent="0.2">
      <c r="P282118" s="223"/>
      <c r="Q282118" s="223"/>
      <c r="R282118" s="223"/>
    </row>
    <row r="282164" spans="16:18" x14ac:dyDescent="0.2">
      <c r="P282164" s="223"/>
      <c r="Q282164" s="223"/>
      <c r="R282164" s="223"/>
    </row>
    <row r="282210" spans="16:18" x14ac:dyDescent="0.2">
      <c r="P282210" s="223"/>
      <c r="Q282210" s="223"/>
      <c r="R282210" s="223"/>
    </row>
    <row r="282256" spans="16:18" x14ac:dyDescent="0.2">
      <c r="P282256" s="223"/>
      <c r="Q282256" s="223"/>
      <c r="R282256" s="223"/>
    </row>
    <row r="282302" spans="16:18" x14ac:dyDescent="0.2">
      <c r="P282302" s="223"/>
      <c r="Q282302" s="223"/>
      <c r="R282302" s="223"/>
    </row>
    <row r="282348" spans="16:18" x14ac:dyDescent="0.2">
      <c r="P282348" s="223"/>
      <c r="Q282348" s="223"/>
      <c r="R282348" s="223"/>
    </row>
    <row r="282394" spans="16:18" x14ac:dyDescent="0.2">
      <c r="P282394" s="223"/>
      <c r="Q282394" s="223"/>
      <c r="R282394" s="223"/>
    </row>
    <row r="282440" spans="16:18" x14ac:dyDescent="0.2">
      <c r="P282440" s="223"/>
      <c r="Q282440" s="223"/>
      <c r="R282440" s="223"/>
    </row>
    <row r="282486" spans="16:18" x14ac:dyDescent="0.2">
      <c r="P282486" s="223"/>
      <c r="Q282486" s="223"/>
      <c r="R282486" s="223"/>
    </row>
    <row r="282532" spans="16:18" x14ac:dyDescent="0.2">
      <c r="P282532" s="223"/>
      <c r="Q282532" s="223"/>
      <c r="R282532" s="223"/>
    </row>
    <row r="282578" spans="16:18" x14ac:dyDescent="0.2">
      <c r="P282578" s="223"/>
      <c r="Q282578" s="223"/>
      <c r="R282578" s="223"/>
    </row>
    <row r="282624" spans="16:18" x14ac:dyDescent="0.2">
      <c r="P282624" s="223"/>
      <c r="Q282624" s="223"/>
      <c r="R282624" s="223"/>
    </row>
    <row r="282670" spans="16:18" x14ac:dyDescent="0.2">
      <c r="P282670" s="223"/>
      <c r="Q282670" s="223"/>
      <c r="R282670" s="223"/>
    </row>
    <row r="282716" spans="16:18" x14ac:dyDescent="0.2">
      <c r="P282716" s="223"/>
      <c r="Q282716" s="223"/>
      <c r="R282716" s="223"/>
    </row>
    <row r="282762" spans="16:18" x14ac:dyDescent="0.2">
      <c r="P282762" s="223"/>
      <c r="Q282762" s="223"/>
      <c r="R282762" s="223"/>
    </row>
    <row r="282808" spans="16:18" x14ac:dyDescent="0.2">
      <c r="P282808" s="223"/>
      <c r="Q282808" s="223"/>
      <c r="R282808" s="223"/>
    </row>
    <row r="282854" spans="16:18" x14ac:dyDescent="0.2">
      <c r="P282854" s="223"/>
      <c r="Q282854" s="223"/>
      <c r="R282854" s="223"/>
    </row>
    <row r="282900" spans="16:18" x14ac:dyDescent="0.2">
      <c r="P282900" s="223"/>
      <c r="Q282900" s="223"/>
      <c r="R282900" s="223"/>
    </row>
    <row r="282946" spans="16:18" x14ac:dyDescent="0.2">
      <c r="P282946" s="223"/>
      <c r="Q282946" s="223"/>
      <c r="R282946" s="223"/>
    </row>
    <row r="282992" spans="16:18" x14ac:dyDescent="0.2">
      <c r="P282992" s="223"/>
      <c r="Q282992" s="223"/>
      <c r="R282992" s="223"/>
    </row>
    <row r="283038" spans="16:18" x14ac:dyDescent="0.2">
      <c r="P283038" s="223"/>
      <c r="Q283038" s="223"/>
      <c r="R283038" s="223"/>
    </row>
    <row r="283084" spans="16:18" x14ac:dyDescent="0.2">
      <c r="P283084" s="223"/>
      <c r="Q283084" s="223"/>
      <c r="R283084" s="223"/>
    </row>
    <row r="283130" spans="16:18" x14ac:dyDescent="0.2">
      <c r="P283130" s="223"/>
      <c r="Q283130" s="223"/>
      <c r="R283130" s="223"/>
    </row>
    <row r="283176" spans="16:18" x14ac:dyDescent="0.2">
      <c r="P283176" s="223"/>
      <c r="Q283176" s="223"/>
      <c r="R283176" s="223"/>
    </row>
    <row r="283222" spans="16:18" x14ac:dyDescent="0.2">
      <c r="P283222" s="223"/>
      <c r="Q283222" s="223"/>
      <c r="R283222" s="223"/>
    </row>
    <row r="283268" spans="16:18" x14ac:dyDescent="0.2">
      <c r="P283268" s="223"/>
      <c r="Q283268" s="223"/>
      <c r="R283268" s="223"/>
    </row>
    <row r="283314" spans="16:18" x14ac:dyDescent="0.2">
      <c r="P283314" s="223"/>
      <c r="Q283314" s="223"/>
      <c r="R283314" s="223"/>
    </row>
    <row r="283360" spans="16:18" x14ac:dyDescent="0.2">
      <c r="P283360" s="223"/>
      <c r="Q283360" s="223"/>
      <c r="R283360" s="223"/>
    </row>
    <row r="283406" spans="16:18" x14ac:dyDescent="0.2">
      <c r="P283406" s="223"/>
      <c r="Q283406" s="223"/>
      <c r="R283406" s="223"/>
    </row>
    <row r="283452" spans="16:18" x14ac:dyDescent="0.2">
      <c r="P283452" s="223"/>
      <c r="Q283452" s="223"/>
      <c r="R283452" s="223"/>
    </row>
    <row r="283498" spans="16:18" x14ac:dyDescent="0.2">
      <c r="P283498" s="223"/>
      <c r="Q283498" s="223"/>
      <c r="R283498" s="223"/>
    </row>
    <row r="283544" spans="16:18" x14ac:dyDescent="0.2">
      <c r="P283544" s="223"/>
      <c r="Q283544" s="223"/>
      <c r="R283544" s="223"/>
    </row>
    <row r="283590" spans="16:18" x14ac:dyDescent="0.2">
      <c r="P283590" s="223"/>
      <c r="Q283590" s="223"/>
      <c r="R283590" s="223"/>
    </row>
    <row r="283636" spans="16:18" x14ac:dyDescent="0.2">
      <c r="P283636" s="223"/>
      <c r="Q283636" s="223"/>
      <c r="R283636" s="223"/>
    </row>
    <row r="283682" spans="16:18" x14ac:dyDescent="0.2">
      <c r="P283682" s="223"/>
      <c r="Q283682" s="223"/>
      <c r="R283682" s="223"/>
    </row>
    <row r="283728" spans="16:18" x14ac:dyDescent="0.2">
      <c r="P283728" s="223"/>
      <c r="Q283728" s="223"/>
      <c r="R283728" s="223"/>
    </row>
    <row r="283774" spans="16:18" x14ac:dyDescent="0.2">
      <c r="P283774" s="223"/>
      <c r="Q283774" s="223"/>
      <c r="R283774" s="223"/>
    </row>
    <row r="283820" spans="16:18" x14ac:dyDescent="0.2">
      <c r="P283820" s="223"/>
      <c r="Q283820" s="223"/>
      <c r="R283820" s="223"/>
    </row>
    <row r="283866" spans="16:18" x14ac:dyDescent="0.2">
      <c r="P283866" s="223"/>
      <c r="Q283866" s="223"/>
      <c r="R283866" s="223"/>
    </row>
    <row r="283912" spans="16:18" x14ac:dyDescent="0.2">
      <c r="P283912" s="223"/>
      <c r="Q283912" s="223"/>
      <c r="R283912" s="223"/>
    </row>
    <row r="283958" spans="16:18" x14ac:dyDescent="0.2">
      <c r="P283958" s="223"/>
      <c r="Q283958" s="223"/>
      <c r="R283958" s="223"/>
    </row>
    <row r="284004" spans="16:18" x14ac:dyDescent="0.2">
      <c r="P284004" s="223"/>
      <c r="Q284004" s="223"/>
      <c r="R284004" s="223"/>
    </row>
    <row r="284050" spans="16:18" x14ac:dyDescent="0.2">
      <c r="P284050" s="223"/>
      <c r="Q284050" s="223"/>
      <c r="R284050" s="223"/>
    </row>
    <row r="284096" spans="16:18" x14ac:dyDescent="0.2">
      <c r="P284096" s="223"/>
      <c r="Q284096" s="223"/>
      <c r="R284096" s="223"/>
    </row>
    <row r="284142" spans="16:18" x14ac:dyDescent="0.2">
      <c r="P284142" s="223"/>
      <c r="Q284142" s="223"/>
      <c r="R284142" s="223"/>
    </row>
    <row r="284188" spans="16:18" x14ac:dyDescent="0.2">
      <c r="P284188" s="223"/>
      <c r="Q284188" s="223"/>
      <c r="R284188" s="223"/>
    </row>
    <row r="284234" spans="16:18" x14ac:dyDescent="0.2">
      <c r="P284234" s="223"/>
      <c r="Q284234" s="223"/>
      <c r="R284234" s="223"/>
    </row>
    <row r="284280" spans="16:18" x14ac:dyDescent="0.2">
      <c r="P284280" s="223"/>
      <c r="Q284280" s="223"/>
      <c r="R284280" s="223"/>
    </row>
    <row r="284326" spans="16:18" x14ac:dyDescent="0.2">
      <c r="P284326" s="223"/>
      <c r="Q284326" s="223"/>
      <c r="R284326" s="223"/>
    </row>
    <row r="284372" spans="16:18" x14ac:dyDescent="0.2">
      <c r="P284372" s="223"/>
      <c r="Q284372" s="223"/>
      <c r="R284372" s="223"/>
    </row>
    <row r="284418" spans="16:18" x14ac:dyDescent="0.2">
      <c r="P284418" s="223"/>
      <c r="Q284418" s="223"/>
      <c r="R284418" s="223"/>
    </row>
    <row r="284464" spans="16:18" x14ac:dyDescent="0.2">
      <c r="P284464" s="223"/>
      <c r="Q284464" s="223"/>
      <c r="R284464" s="223"/>
    </row>
    <row r="284510" spans="16:18" x14ac:dyDescent="0.2">
      <c r="P284510" s="223"/>
      <c r="Q284510" s="223"/>
      <c r="R284510" s="223"/>
    </row>
    <row r="284556" spans="16:18" x14ac:dyDescent="0.2">
      <c r="P284556" s="223"/>
      <c r="Q284556" s="223"/>
      <c r="R284556" s="223"/>
    </row>
    <row r="284602" spans="16:18" x14ac:dyDescent="0.2">
      <c r="P284602" s="223"/>
      <c r="Q284602" s="223"/>
      <c r="R284602" s="223"/>
    </row>
    <row r="284648" spans="16:18" x14ac:dyDescent="0.2">
      <c r="P284648" s="223"/>
      <c r="Q284648" s="223"/>
      <c r="R284648" s="223"/>
    </row>
    <row r="284694" spans="16:18" x14ac:dyDescent="0.2">
      <c r="P284694" s="223"/>
      <c r="Q284694" s="223"/>
      <c r="R284694" s="223"/>
    </row>
    <row r="284740" spans="16:18" x14ac:dyDescent="0.2">
      <c r="P284740" s="223"/>
      <c r="Q284740" s="223"/>
      <c r="R284740" s="223"/>
    </row>
    <row r="284786" spans="16:18" x14ac:dyDescent="0.2">
      <c r="P284786" s="223"/>
      <c r="Q284786" s="223"/>
      <c r="R284786" s="223"/>
    </row>
    <row r="284832" spans="16:18" x14ac:dyDescent="0.2">
      <c r="P284832" s="223"/>
      <c r="Q284832" s="223"/>
      <c r="R284832" s="223"/>
    </row>
    <row r="284878" spans="16:18" x14ac:dyDescent="0.2">
      <c r="P284878" s="223"/>
      <c r="Q284878" s="223"/>
      <c r="R284878" s="223"/>
    </row>
    <row r="284924" spans="16:18" x14ac:dyDescent="0.2">
      <c r="P284924" s="223"/>
      <c r="Q284924" s="223"/>
      <c r="R284924" s="223"/>
    </row>
    <row r="284970" spans="16:18" x14ac:dyDescent="0.2">
      <c r="P284970" s="223"/>
      <c r="Q284970" s="223"/>
      <c r="R284970" s="223"/>
    </row>
    <row r="285016" spans="16:18" x14ac:dyDescent="0.2">
      <c r="P285016" s="223"/>
      <c r="Q285016" s="223"/>
      <c r="R285016" s="223"/>
    </row>
    <row r="285062" spans="16:18" x14ac:dyDescent="0.2">
      <c r="P285062" s="223"/>
      <c r="Q285062" s="223"/>
      <c r="R285062" s="223"/>
    </row>
    <row r="285108" spans="16:18" x14ac:dyDescent="0.2">
      <c r="P285108" s="223"/>
      <c r="Q285108" s="223"/>
      <c r="R285108" s="223"/>
    </row>
    <row r="285154" spans="16:18" x14ac:dyDescent="0.2">
      <c r="P285154" s="223"/>
      <c r="Q285154" s="223"/>
      <c r="R285154" s="223"/>
    </row>
    <row r="285200" spans="16:18" x14ac:dyDescent="0.2">
      <c r="P285200" s="223"/>
      <c r="Q285200" s="223"/>
      <c r="R285200" s="223"/>
    </row>
    <row r="285246" spans="16:18" x14ac:dyDescent="0.2">
      <c r="P285246" s="223"/>
      <c r="Q285246" s="223"/>
      <c r="R285246" s="223"/>
    </row>
    <row r="285292" spans="16:18" x14ac:dyDescent="0.2">
      <c r="P285292" s="223"/>
      <c r="Q285292" s="223"/>
      <c r="R285292" s="223"/>
    </row>
    <row r="285338" spans="16:18" x14ac:dyDescent="0.2">
      <c r="P285338" s="223"/>
      <c r="Q285338" s="223"/>
      <c r="R285338" s="223"/>
    </row>
    <row r="285384" spans="16:18" x14ac:dyDescent="0.2">
      <c r="P285384" s="223"/>
      <c r="Q285384" s="223"/>
      <c r="R285384" s="223"/>
    </row>
    <row r="285430" spans="16:18" x14ac:dyDescent="0.2">
      <c r="P285430" s="223"/>
      <c r="Q285430" s="223"/>
      <c r="R285430" s="223"/>
    </row>
    <row r="285476" spans="16:18" x14ac:dyDescent="0.2">
      <c r="P285476" s="223"/>
      <c r="Q285476" s="223"/>
      <c r="R285476" s="223"/>
    </row>
    <row r="285522" spans="16:18" x14ac:dyDescent="0.2">
      <c r="P285522" s="223"/>
      <c r="Q285522" s="223"/>
      <c r="R285522" s="223"/>
    </row>
    <row r="285568" spans="16:18" x14ac:dyDescent="0.2">
      <c r="P285568" s="223"/>
      <c r="Q285568" s="223"/>
      <c r="R285568" s="223"/>
    </row>
    <row r="285614" spans="16:18" x14ac:dyDescent="0.2">
      <c r="P285614" s="223"/>
      <c r="Q285614" s="223"/>
      <c r="R285614" s="223"/>
    </row>
    <row r="285660" spans="16:18" x14ac:dyDescent="0.2">
      <c r="P285660" s="223"/>
      <c r="Q285660" s="223"/>
      <c r="R285660" s="223"/>
    </row>
    <row r="285706" spans="16:18" x14ac:dyDescent="0.2">
      <c r="P285706" s="223"/>
      <c r="Q285706" s="223"/>
      <c r="R285706" s="223"/>
    </row>
    <row r="285752" spans="16:18" x14ac:dyDescent="0.2">
      <c r="P285752" s="223"/>
      <c r="Q285752" s="223"/>
      <c r="R285752" s="223"/>
    </row>
    <row r="285798" spans="16:18" x14ac:dyDescent="0.2">
      <c r="P285798" s="223"/>
      <c r="Q285798" s="223"/>
      <c r="R285798" s="223"/>
    </row>
    <row r="285844" spans="16:18" x14ac:dyDescent="0.2">
      <c r="P285844" s="223"/>
      <c r="Q285844" s="223"/>
      <c r="R285844" s="223"/>
    </row>
    <row r="285890" spans="16:18" x14ac:dyDescent="0.2">
      <c r="P285890" s="223"/>
      <c r="Q285890" s="223"/>
      <c r="R285890" s="223"/>
    </row>
    <row r="285936" spans="16:18" x14ac:dyDescent="0.2">
      <c r="P285936" s="223"/>
      <c r="Q285936" s="223"/>
      <c r="R285936" s="223"/>
    </row>
    <row r="285982" spans="16:18" x14ac:dyDescent="0.2">
      <c r="P285982" s="223"/>
      <c r="Q285982" s="223"/>
      <c r="R285982" s="223"/>
    </row>
    <row r="286028" spans="16:18" x14ac:dyDescent="0.2">
      <c r="P286028" s="223"/>
      <c r="Q286028" s="223"/>
      <c r="R286028" s="223"/>
    </row>
    <row r="286074" spans="16:18" x14ac:dyDescent="0.2">
      <c r="P286074" s="223"/>
      <c r="Q286074" s="223"/>
      <c r="R286074" s="223"/>
    </row>
    <row r="286120" spans="16:18" x14ac:dyDescent="0.2">
      <c r="P286120" s="223"/>
      <c r="Q286120" s="223"/>
      <c r="R286120" s="223"/>
    </row>
    <row r="286166" spans="16:18" x14ac:dyDescent="0.2">
      <c r="P286166" s="223"/>
      <c r="Q286166" s="223"/>
      <c r="R286166" s="223"/>
    </row>
    <row r="286212" spans="16:18" x14ac:dyDescent="0.2">
      <c r="P286212" s="223"/>
      <c r="Q286212" s="223"/>
      <c r="R286212" s="223"/>
    </row>
    <row r="286258" spans="16:18" x14ac:dyDescent="0.2">
      <c r="P286258" s="223"/>
      <c r="Q286258" s="223"/>
      <c r="R286258" s="223"/>
    </row>
    <row r="286304" spans="16:18" x14ac:dyDescent="0.2">
      <c r="P286304" s="223"/>
      <c r="Q286304" s="223"/>
      <c r="R286304" s="223"/>
    </row>
    <row r="286350" spans="16:18" x14ac:dyDescent="0.2">
      <c r="P286350" s="223"/>
      <c r="Q286350" s="223"/>
      <c r="R286350" s="223"/>
    </row>
    <row r="286396" spans="16:18" x14ac:dyDescent="0.2">
      <c r="P286396" s="223"/>
      <c r="Q286396" s="223"/>
      <c r="R286396" s="223"/>
    </row>
    <row r="286442" spans="16:18" x14ac:dyDescent="0.2">
      <c r="P286442" s="223"/>
      <c r="Q286442" s="223"/>
      <c r="R286442" s="223"/>
    </row>
    <row r="286488" spans="16:18" x14ac:dyDescent="0.2">
      <c r="P286488" s="223"/>
      <c r="Q286488" s="223"/>
      <c r="R286488" s="223"/>
    </row>
    <row r="286534" spans="16:18" x14ac:dyDescent="0.2">
      <c r="P286534" s="223"/>
      <c r="Q286534" s="223"/>
      <c r="R286534" s="223"/>
    </row>
    <row r="286580" spans="16:18" x14ac:dyDescent="0.2">
      <c r="P286580" s="223"/>
      <c r="Q286580" s="223"/>
      <c r="R286580" s="223"/>
    </row>
    <row r="286626" spans="16:18" x14ac:dyDescent="0.2">
      <c r="P286626" s="223"/>
      <c r="Q286626" s="223"/>
      <c r="R286626" s="223"/>
    </row>
    <row r="286672" spans="16:18" x14ac:dyDescent="0.2">
      <c r="P286672" s="223"/>
      <c r="Q286672" s="223"/>
      <c r="R286672" s="223"/>
    </row>
    <row r="286718" spans="16:18" x14ac:dyDescent="0.2">
      <c r="P286718" s="223"/>
      <c r="Q286718" s="223"/>
      <c r="R286718" s="223"/>
    </row>
    <row r="286764" spans="16:18" x14ac:dyDescent="0.2">
      <c r="P286764" s="223"/>
      <c r="Q286764" s="223"/>
      <c r="R286764" s="223"/>
    </row>
    <row r="286810" spans="16:18" x14ac:dyDescent="0.2">
      <c r="P286810" s="223"/>
      <c r="Q286810" s="223"/>
      <c r="R286810" s="223"/>
    </row>
    <row r="286856" spans="16:18" x14ac:dyDescent="0.2">
      <c r="P286856" s="223"/>
      <c r="Q286856" s="223"/>
      <c r="R286856" s="223"/>
    </row>
    <row r="286902" spans="16:18" x14ac:dyDescent="0.2">
      <c r="P286902" s="223"/>
      <c r="Q286902" s="223"/>
      <c r="R286902" s="223"/>
    </row>
    <row r="286948" spans="16:18" x14ac:dyDescent="0.2">
      <c r="P286948" s="223"/>
      <c r="Q286948" s="223"/>
      <c r="R286948" s="223"/>
    </row>
    <row r="286994" spans="16:18" x14ac:dyDescent="0.2">
      <c r="P286994" s="223"/>
      <c r="Q286994" s="223"/>
      <c r="R286994" s="223"/>
    </row>
    <row r="287040" spans="16:18" x14ac:dyDescent="0.2">
      <c r="P287040" s="223"/>
      <c r="Q287040" s="223"/>
      <c r="R287040" s="223"/>
    </row>
    <row r="287086" spans="16:18" x14ac:dyDescent="0.2">
      <c r="P287086" s="223"/>
      <c r="Q287086" s="223"/>
      <c r="R287086" s="223"/>
    </row>
    <row r="287132" spans="16:18" x14ac:dyDescent="0.2">
      <c r="P287132" s="223"/>
      <c r="Q287132" s="223"/>
      <c r="R287132" s="223"/>
    </row>
    <row r="287178" spans="16:18" x14ac:dyDescent="0.2">
      <c r="P287178" s="223"/>
      <c r="Q287178" s="223"/>
      <c r="R287178" s="223"/>
    </row>
    <row r="287224" spans="16:18" x14ac:dyDescent="0.2">
      <c r="P287224" s="223"/>
      <c r="Q287224" s="223"/>
      <c r="R287224" s="223"/>
    </row>
    <row r="287270" spans="16:18" x14ac:dyDescent="0.2">
      <c r="P287270" s="223"/>
      <c r="Q287270" s="223"/>
      <c r="R287270" s="223"/>
    </row>
    <row r="287316" spans="16:18" x14ac:dyDescent="0.2">
      <c r="P287316" s="223"/>
      <c r="Q287316" s="223"/>
      <c r="R287316" s="223"/>
    </row>
    <row r="287362" spans="16:18" x14ac:dyDescent="0.2">
      <c r="P287362" s="223"/>
      <c r="Q287362" s="223"/>
      <c r="R287362" s="223"/>
    </row>
    <row r="287408" spans="16:18" x14ac:dyDescent="0.2">
      <c r="P287408" s="223"/>
      <c r="Q287408" s="223"/>
      <c r="R287408" s="223"/>
    </row>
    <row r="287454" spans="16:18" x14ac:dyDescent="0.2">
      <c r="P287454" s="223"/>
      <c r="Q287454" s="223"/>
      <c r="R287454" s="223"/>
    </row>
    <row r="287500" spans="16:18" x14ac:dyDescent="0.2">
      <c r="P287500" s="223"/>
      <c r="Q287500" s="223"/>
      <c r="R287500" s="223"/>
    </row>
    <row r="287546" spans="16:18" x14ac:dyDescent="0.2">
      <c r="P287546" s="223"/>
      <c r="Q287546" s="223"/>
      <c r="R287546" s="223"/>
    </row>
    <row r="287592" spans="16:18" x14ac:dyDescent="0.2">
      <c r="P287592" s="223"/>
      <c r="Q287592" s="223"/>
      <c r="R287592" s="223"/>
    </row>
    <row r="287638" spans="16:18" x14ac:dyDescent="0.2">
      <c r="P287638" s="223"/>
      <c r="Q287638" s="223"/>
      <c r="R287638" s="223"/>
    </row>
    <row r="287684" spans="16:18" x14ac:dyDescent="0.2">
      <c r="P287684" s="223"/>
      <c r="Q287684" s="223"/>
      <c r="R287684" s="223"/>
    </row>
    <row r="287730" spans="16:18" x14ac:dyDescent="0.2">
      <c r="P287730" s="223"/>
      <c r="Q287730" s="223"/>
      <c r="R287730" s="223"/>
    </row>
    <row r="287776" spans="16:18" x14ac:dyDescent="0.2">
      <c r="P287776" s="223"/>
      <c r="Q287776" s="223"/>
      <c r="R287776" s="223"/>
    </row>
    <row r="287822" spans="16:18" x14ac:dyDescent="0.2">
      <c r="P287822" s="223"/>
      <c r="Q287822" s="223"/>
      <c r="R287822" s="223"/>
    </row>
    <row r="287868" spans="16:18" x14ac:dyDescent="0.2">
      <c r="P287868" s="223"/>
      <c r="Q287868" s="223"/>
      <c r="R287868" s="223"/>
    </row>
    <row r="287914" spans="16:18" x14ac:dyDescent="0.2">
      <c r="P287914" s="223"/>
      <c r="Q287914" s="223"/>
      <c r="R287914" s="223"/>
    </row>
    <row r="287960" spans="16:18" x14ac:dyDescent="0.2">
      <c r="P287960" s="223"/>
      <c r="Q287960" s="223"/>
      <c r="R287960" s="223"/>
    </row>
    <row r="288006" spans="16:18" x14ac:dyDescent="0.2">
      <c r="P288006" s="223"/>
      <c r="Q288006" s="223"/>
      <c r="R288006" s="223"/>
    </row>
    <row r="288052" spans="16:18" x14ac:dyDescent="0.2">
      <c r="P288052" s="223"/>
      <c r="Q288052" s="223"/>
      <c r="R288052" s="223"/>
    </row>
    <row r="288098" spans="16:18" x14ac:dyDescent="0.2">
      <c r="P288098" s="223"/>
      <c r="Q288098" s="223"/>
      <c r="R288098" s="223"/>
    </row>
    <row r="288144" spans="16:18" x14ac:dyDescent="0.2">
      <c r="P288144" s="223"/>
      <c r="Q288144" s="223"/>
      <c r="R288144" s="223"/>
    </row>
    <row r="288190" spans="16:18" x14ac:dyDescent="0.2">
      <c r="P288190" s="223"/>
      <c r="Q288190" s="223"/>
      <c r="R288190" s="223"/>
    </row>
    <row r="288236" spans="16:18" x14ac:dyDescent="0.2">
      <c r="P288236" s="223"/>
      <c r="Q288236" s="223"/>
      <c r="R288236" s="223"/>
    </row>
    <row r="288282" spans="16:18" x14ac:dyDescent="0.2">
      <c r="P288282" s="223"/>
      <c r="Q288282" s="223"/>
      <c r="R288282" s="223"/>
    </row>
    <row r="288328" spans="16:18" x14ac:dyDescent="0.2">
      <c r="P288328" s="223"/>
      <c r="Q288328" s="223"/>
      <c r="R288328" s="223"/>
    </row>
    <row r="288374" spans="16:18" x14ac:dyDescent="0.2">
      <c r="P288374" s="223"/>
      <c r="Q288374" s="223"/>
      <c r="R288374" s="223"/>
    </row>
    <row r="288420" spans="16:18" x14ac:dyDescent="0.2">
      <c r="P288420" s="223"/>
      <c r="Q288420" s="223"/>
      <c r="R288420" s="223"/>
    </row>
    <row r="288466" spans="16:18" x14ac:dyDescent="0.2">
      <c r="P288466" s="223"/>
      <c r="Q288466" s="223"/>
      <c r="R288466" s="223"/>
    </row>
    <row r="288512" spans="16:18" x14ac:dyDescent="0.2">
      <c r="P288512" s="223"/>
      <c r="Q288512" s="223"/>
      <c r="R288512" s="223"/>
    </row>
    <row r="288558" spans="16:18" x14ac:dyDescent="0.2">
      <c r="P288558" s="223"/>
      <c r="Q288558" s="223"/>
      <c r="R288558" s="223"/>
    </row>
    <row r="288604" spans="16:18" x14ac:dyDescent="0.2">
      <c r="P288604" s="223"/>
      <c r="Q288604" s="223"/>
      <c r="R288604" s="223"/>
    </row>
    <row r="288650" spans="16:18" x14ac:dyDescent="0.2">
      <c r="P288650" s="223"/>
      <c r="Q288650" s="223"/>
      <c r="R288650" s="223"/>
    </row>
    <row r="288696" spans="16:18" x14ac:dyDescent="0.2">
      <c r="P288696" s="223"/>
      <c r="Q288696" s="223"/>
      <c r="R288696" s="223"/>
    </row>
    <row r="288742" spans="16:18" x14ac:dyDescent="0.2">
      <c r="P288742" s="223"/>
      <c r="Q288742" s="223"/>
      <c r="R288742" s="223"/>
    </row>
    <row r="288788" spans="16:18" x14ac:dyDescent="0.2">
      <c r="P288788" s="223"/>
      <c r="Q288788" s="223"/>
      <c r="R288788" s="223"/>
    </row>
    <row r="288834" spans="16:18" x14ac:dyDescent="0.2">
      <c r="P288834" s="223"/>
      <c r="Q288834" s="223"/>
      <c r="R288834" s="223"/>
    </row>
    <row r="288880" spans="16:18" x14ac:dyDescent="0.2">
      <c r="P288880" s="223"/>
      <c r="Q288880" s="223"/>
      <c r="R288880" s="223"/>
    </row>
    <row r="288926" spans="16:18" x14ac:dyDescent="0.2">
      <c r="P288926" s="223"/>
      <c r="Q288926" s="223"/>
      <c r="R288926" s="223"/>
    </row>
    <row r="288972" spans="16:18" x14ac:dyDescent="0.2">
      <c r="P288972" s="223"/>
      <c r="Q288972" s="223"/>
      <c r="R288972" s="223"/>
    </row>
    <row r="289018" spans="16:18" x14ac:dyDescent="0.2">
      <c r="P289018" s="223"/>
      <c r="Q289018" s="223"/>
      <c r="R289018" s="223"/>
    </row>
    <row r="289064" spans="16:18" x14ac:dyDescent="0.2">
      <c r="P289064" s="223"/>
      <c r="Q289064" s="223"/>
      <c r="R289064" s="223"/>
    </row>
    <row r="289110" spans="16:18" x14ac:dyDescent="0.2">
      <c r="P289110" s="223"/>
      <c r="Q289110" s="223"/>
      <c r="R289110" s="223"/>
    </row>
    <row r="289156" spans="16:18" x14ac:dyDescent="0.2">
      <c r="P289156" s="223"/>
      <c r="Q289156" s="223"/>
      <c r="R289156" s="223"/>
    </row>
    <row r="289202" spans="16:18" x14ac:dyDescent="0.2">
      <c r="P289202" s="223"/>
      <c r="Q289202" s="223"/>
      <c r="R289202" s="223"/>
    </row>
    <row r="289248" spans="16:18" x14ac:dyDescent="0.2">
      <c r="P289248" s="223"/>
      <c r="Q289248" s="223"/>
      <c r="R289248" s="223"/>
    </row>
    <row r="289294" spans="16:18" x14ac:dyDescent="0.2">
      <c r="P289294" s="223"/>
      <c r="Q289294" s="223"/>
      <c r="R289294" s="223"/>
    </row>
    <row r="289340" spans="16:18" x14ac:dyDescent="0.2">
      <c r="P289340" s="223"/>
      <c r="Q289340" s="223"/>
      <c r="R289340" s="223"/>
    </row>
    <row r="289386" spans="16:18" x14ac:dyDescent="0.2">
      <c r="P289386" s="223"/>
      <c r="Q289386" s="223"/>
      <c r="R289386" s="223"/>
    </row>
    <row r="289432" spans="16:18" x14ac:dyDescent="0.2">
      <c r="P289432" s="223"/>
      <c r="Q289432" s="223"/>
      <c r="R289432" s="223"/>
    </row>
    <row r="289478" spans="16:18" x14ac:dyDescent="0.2">
      <c r="P289478" s="223"/>
      <c r="Q289478" s="223"/>
      <c r="R289478" s="223"/>
    </row>
    <row r="289524" spans="16:18" x14ac:dyDescent="0.2">
      <c r="P289524" s="223"/>
      <c r="Q289524" s="223"/>
      <c r="R289524" s="223"/>
    </row>
    <row r="289570" spans="16:18" x14ac:dyDescent="0.2">
      <c r="P289570" s="223"/>
      <c r="Q289570" s="223"/>
      <c r="R289570" s="223"/>
    </row>
    <row r="289616" spans="16:18" x14ac:dyDescent="0.2">
      <c r="P289616" s="223"/>
      <c r="Q289616" s="223"/>
      <c r="R289616" s="223"/>
    </row>
    <row r="289662" spans="16:18" x14ac:dyDescent="0.2">
      <c r="P289662" s="223"/>
      <c r="Q289662" s="223"/>
      <c r="R289662" s="223"/>
    </row>
    <row r="289708" spans="16:18" x14ac:dyDescent="0.2">
      <c r="P289708" s="223"/>
      <c r="Q289708" s="223"/>
      <c r="R289708" s="223"/>
    </row>
    <row r="289754" spans="16:18" x14ac:dyDescent="0.2">
      <c r="P289754" s="223"/>
      <c r="Q289754" s="223"/>
      <c r="R289754" s="223"/>
    </row>
    <row r="289800" spans="16:18" x14ac:dyDescent="0.2">
      <c r="P289800" s="223"/>
      <c r="Q289800" s="223"/>
      <c r="R289800" s="223"/>
    </row>
    <row r="289846" spans="16:18" x14ac:dyDescent="0.2">
      <c r="P289846" s="223"/>
      <c r="Q289846" s="223"/>
      <c r="R289846" s="223"/>
    </row>
    <row r="289892" spans="16:18" x14ac:dyDescent="0.2">
      <c r="P289892" s="223"/>
      <c r="Q289892" s="223"/>
      <c r="R289892" s="223"/>
    </row>
    <row r="289938" spans="16:18" x14ac:dyDescent="0.2">
      <c r="P289938" s="223"/>
      <c r="Q289938" s="223"/>
      <c r="R289938" s="223"/>
    </row>
    <row r="289984" spans="16:18" x14ac:dyDescent="0.2">
      <c r="P289984" s="223"/>
      <c r="Q289984" s="223"/>
      <c r="R289984" s="223"/>
    </row>
    <row r="290030" spans="16:18" x14ac:dyDescent="0.2">
      <c r="P290030" s="223"/>
      <c r="Q290030" s="223"/>
      <c r="R290030" s="223"/>
    </row>
    <row r="290076" spans="16:18" x14ac:dyDescent="0.2">
      <c r="P290076" s="223"/>
      <c r="Q290076" s="223"/>
      <c r="R290076" s="223"/>
    </row>
    <row r="290122" spans="16:18" x14ac:dyDescent="0.2">
      <c r="P290122" s="223"/>
      <c r="Q290122" s="223"/>
      <c r="R290122" s="223"/>
    </row>
    <row r="290168" spans="16:18" x14ac:dyDescent="0.2">
      <c r="P290168" s="223"/>
      <c r="Q290168" s="223"/>
      <c r="R290168" s="223"/>
    </row>
    <row r="290214" spans="16:18" x14ac:dyDescent="0.2">
      <c r="P290214" s="223"/>
      <c r="Q290214" s="223"/>
      <c r="R290214" s="223"/>
    </row>
    <row r="290260" spans="16:18" x14ac:dyDescent="0.2">
      <c r="P290260" s="223"/>
      <c r="Q290260" s="223"/>
      <c r="R290260" s="223"/>
    </row>
    <row r="290306" spans="16:18" x14ac:dyDescent="0.2">
      <c r="P290306" s="223"/>
      <c r="Q290306" s="223"/>
      <c r="R290306" s="223"/>
    </row>
    <row r="290352" spans="16:18" x14ac:dyDescent="0.2">
      <c r="P290352" s="223"/>
      <c r="Q290352" s="223"/>
      <c r="R290352" s="223"/>
    </row>
    <row r="290398" spans="16:18" x14ac:dyDescent="0.2">
      <c r="P290398" s="223"/>
      <c r="Q290398" s="223"/>
      <c r="R290398" s="223"/>
    </row>
    <row r="290444" spans="16:18" x14ac:dyDescent="0.2">
      <c r="P290444" s="223"/>
      <c r="Q290444" s="223"/>
      <c r="R290444" s="223"/>
    </row>
    <row r="290490" spans="16:18" x14ac:dyDescent="0.2">
      <c r="P290490" s="223"/>
      <c r="Q290490" s="223"/>
      <c r="R290490" s="223"/>
    </row>
    <row r="290536" spans="16:18" x14ac:dyDescent="0.2">
      <c r="P290536" s="223"/>
      <c r="Q290536" s="223"/>
      <c r="R290536" s="223"/>
    </row>
    <row r="290582" spans="16:18" x14ac:dyDescent="0.2">
      <c r="P290582" s="223"/>
      <c r="Q290582" s="223"/>
      <c r="R290582" s="223"/>
    </row>
    <row r="290628" spans="16:18" x14ac:dyDescent="0.2">
      <c r="P290628" s="223"/>
      <c r="Q290628" s="223"/>
      <c r="R290628" s="223"/>
    </row>
    <row r="290674" spans="16:18" x14ac:dyDescent="0.2">
      <c r="P290674" s="223"/>
      <c r="Q290674" s="223"/>
      <c r="R290674" s="223"/>
    </row>
    <row r="290720" spans="16:18" x14ac:dyDescent="0.2">
      <c r="P290720" s="223"/>
      <c r="Q290720" s="223"/>
      <c r="R290720" s="223"/>
    </row>
    <row r="290766" spans="16:18" x14ac:dyDescent="0.2">
      <c r="P290766" s="223"/>
      <c r="Q290766" s="223"/>
      <c r="R290766" s="223"/>
    </row>
    <row r="290812" spans="16:18" x14ac:dyDescent="0.2">
      <c r="P290812" s="223"/>
      <c r="Q290812" s="223"/>
      <c r="R290812" s="223"/>
    </row>
    <row r="290858" spans="16:18" x14ac:dyDescent="0.2">
      <c r="P290858" s="223"/>
      <c r="Q290858" s="223"/>
      <c r="R290858" s="223"/>
    </row>
    <row r="290904" spans="16:18" x14ac:dyDescent="0.2">
      <c r="P290904" s="223"/>
      <c r="Q290904" s="223"/>
      <c r="R290904" s="223"/>
    </row>
    <row r="290950" spans="16:18" x14ac:dyDescent="0.2">
      <c r="P290950" s="223"/>
      <c r="Q290950" s="223"/>
      <c r="R290950" s="223"/>
    </row>
    <row r="290996" spans="16:18" x14ac:dyDescent="0.2">
      <c r="P290996" s="223"/>
      <c r="Q290996" s="223"/>
      <c r="R290996" s="223"/>
    </row>
    <row r="291042" spans="16:18" x14ac:dyDescent="0.2">
      <c r="P291042" s="223"/>
      <c r="Q291042" s="223"/>
      <c r="R291042" s="223"/>
    </row>
    <row r="291088" spans="16:18" x14ac:dyDescent="0.2">
      <c r="P291088" s="223"/>
      <c r="Q291088" s="223"/>
      <c r="R291088" s="223"/>
    </row>
    <row r="291134" spans="16:18" x14ac:dyDescent="0.2">
      <c r="P291134" s="223"/>
      <c r="Q291134" s="223"/>
      <c r="R291134" s="223"/>
    </row>
    <row r="291180" spans="16:18" x14ac:dyDescent="0.2">
      <c r="P291180" s="223"/>
      <c r="Q291180" s="223"/>
      <c r="R291180" s="223"/>
    </row>
    <row r="291226" spans="16:18" x14ac:dyDescent="0.2">
      <c r="P291226" s="223"/>
      <c r="Q291226" s="223"/>
      <c r="R291226" s="223"/>
    </row>
    <row r="291272" spans="16:18" x14ac:dyDescent="0.2">
      <c r="P291272" s="223"/>
      <c r="Q291272" s="223"/>
      <c r="R291272" s="223"/>
    </row>
    <row r="291318" spans="16:18" x14ac:dyDescent="0.2">
      <c r="P291318" s="223"/>
      <c r="Q291318" s="223"/>
      <c r="R291318" s="223"/>
    </row>
    <row r="291364" spans="16:18" x14ac:dyDescent="0.2">
      <c r="P291364" s="223"/>
      <c r="Q291364" s="223"/>
      <c r="R291364" s="223"/>
    </row>
    <row r="291410" spans="16:18" x14ac:dyDescent="0.2">
      <c r="P291410" s="223"/>
      <c r="Q291410" s="223"/>
      <c r="R291410" s="223"/>
    </row>
    <row r="291456" spans="16:18" x14ac:dyDescent="0.2">
      <c r="P291456" s="223"/>
      <c r="Q291456" s="223"/>
      <c r="R291456" s="223"/>
    </row>
    <row r="291502" spans="16:18" x14ac:dyDescent="0.2">
      <c r="P291502" s="223"/>
      <c r="Q291502" s="223"/>
      <c r="R291502" s="223"/>
    </row>
    <row r="291548" spans="16:18" x14ac:dyDescent="0.2">
      <c r="P291548" s="223"/>
      <c r="Q291548" s="223"/>
      <c r="R291548" s="223"/>
    </row>
    <row r="291594" spans="16:18" x14ac:dyDescent="0.2">
      <c r="P291594" s="223"/>
      <c r="Q291594" s="223"/>
      <c r="R291594" s="223"/>
    </row>
    <row r="291640" spans="16:18" x14ac:dyDescent="0.2">
      <c r="P291640" s="223"/>
      <c r="Q291640" s="223"/>
      <c r="R291640" s="223"/>
    </row>
    <row r="291686" spans="16:18" x14ac:dyDescent="0.2">
      <c r="P291686" s="223"/>
      <c r="Q291686" s="223"/>
      <c r="R291686" s="223"/>
    </row>
    <row r="291732" spans="16:18" x14ac:dyDescent="0.2">
      <c r="P291732" s="223"/>
      <c r="Q291732" s="223"/>
      <c r="R291732" s="223"/>
    </row>
    <row r="291778" spans="16:18" x14ac:dyDescent="0.2">
      <c r="P291778" s="223"/>
      <c r="Q291778" s="223"/>
      <c r="R291778" s="223"/>
    </row>
    <row r="291824" spans="16:18" x14ac:dyDescent="0.2">
      <c r="P291824" s="223"/>
      <c r="Q291824" s="223"/>
      <c r="R291824" s="223"/>
    </row>
    <row r="291870" spans="16:18" x14ac:dyDescent="0.2">
      <c r="P291870" s="223"/>
      <c r="Q291870" s="223"/>
      <c r="R291870" s="223"/>
    </row>
    <row r="291916" spans="16:18" x14ac:dyDescent="0.2">
      <c r="P291916" s="223"/>
      <c r="Q291916" s="223"/>
      <c r="R291916" s="223"/>
    </row>
    <row r="291962" spans="16:18" x14ac:dyDescent="0.2">
      <c r="P291962" s="223"/>
      <c r="Q291962" s="223"/>
      <c r="R291962" s="223"/>
    </row>
    <row r="292008" spans="16:18" x14ac:dyDescent="0.2">
      <c r="P292008" s="223"/>
      <c r="Q292008" s="223"/>
      <c r="R292008" s="223"/>
    </row>
    <row r="292054" spans="16:18" x14ac:dyDescent="0.2">
      <c r="P292054" s="223"/>
      <c r="Q292054" s="223"/>
      <c r="R292054" s="223"/>
    </row>
    <row r="292100" spans="16:18" x14ac:dyDescent="0.2">
      <c r="P292100" s="223"/>
      <c r="Q292100" s="223"/>
      <c r="R292100" s="223"/>
    </row>
    <row r="292146" spans="16:18" x14ac:dyDescent="0.2">
      <c r="P292146" s="223"/>
      <c r="Q292146" s="223"/>
      <c r="R292146" s="223"/>
    </row>
    <row r="292192" spans="16:18" x14ac:dyDescent="0.2">
      <c r="P292192" s="223"/>
      <c r="Q292192" s="223"/>
      <c r="R292192" s="223"/>
    </row>
    <row r="292238" spans="16:18" x14ac:dyDescent="0.2">
      <c r="P292238" s="223"/>
      <c r="Q292238" s="223"/>
      <c r="R292238" s="223"/>
    </row>
    <row r="292284" spans="16:18" x14ac:dyDescent="0.2">
      <c r="P292284" s="223"/>
      <c r="Q292284" s="223"/>
      <c r="R292284" s="223"/>
    </row>
    <row r="292330" spans="16:18" x14ac:dyDescent="0.2">
      <c r="P292330" s="223"/>
      <c r="Q292330" s="223"/>
      <c r="R292330" s="223"/>
    </row>
    <row r="292376" spans="16:18" x14ac:dyDescent="0.2">
      <c r="P292376" s="223"/>
      <c r="Q292376" s="223"/>
      <c r="R292376" s="223"/>
    </row>
    <row r="292422" spans="16:18" x14ac:dyDescent="0.2">
      <c r="P292422" s="223"/>
      <c r="Q292422" s="223"/>
      <c r="R292422" s="223"/>
    </row>
    <row r="292468" spans="16:18" x14ac:dyDescent="0.2">
      <c r="P292468" s="223"/>
      <c r="Q292468" s="223"/>
      <c r="R292468" s="223"/>
    </row>
    <row r="292514" spans="16:18" x14ac:dyDescent="0.2">
      <c r="P292514" s="223"/>
      <c r="Q292514" s="223"/>
      <c r="R292514" s="223"/>
    </row>
    <row r="292560" spans="16:18" x14ac:dyDescent="0.2">
      <c r="P292560" s="223"/>
      <c r="Q292560" s="223"/>
      <c r="R292560" s="223"/>
    </row>
    <row r="292606" spans="16:18" x14ac:dyDescent="0.2">
      <c r="P292606" s="223"/>
      <c r="Q292606" s="223"/>
      <c r="R292606" s="223"/>
    </row>
    <row r="292652" spans="16:18" x14ac:dyDescent="0.2">
      <c r="P292652" s="223"/>
      <c r="Q292652" s="223"/>
      <c r="R292652" s="223"/>
    </row>
    <row r="292698" spans="16:18" x14ac:dyDescent="0.2">
      <c r="P292698" s="223"/>
      <c r="Q292698" s="223"/>
      <c r="R292698" s="223"/>
    </row>
    <row r="292744" spans="16:18" x14ac:dyDescent="0.2">
      <c r="P292744" s="223"/>
      <c r="Q292744" s="223"/>
      <c r="R292744" s="223"/>
    </row>
    <row r="292790" spans="16:18" x14ac:dyDescent="0.2">
      <c r="P292790" s="223"/>
      <c r="Q292790" s="223"/>
      <c r="R292790" s="223"/>
    </row>
    <row r="292836" spans="16:18" x14ac:dyDescent="0.2">
      <c r="P292836" s="223"/>
      <c r="Q292836" s="223"/>
      <c r="R292836" s="223"/>
    </row>
    <row r="292882" spans="16:18" x14ac:dyDescent="0.2">
      <c r="P292882" s="223"/>
      <c r="Q292882" s="223"/>
      <c r="R292882" s="223"/>
    </row>
    <row r="292928" spans="16:18" x14ac:dyDescent="0.2">
      <c r="P292928" s="223"/>
      <c r="Q292928" s="223"/>
      <c r="R292928" s="223"/>
    </row>
    <row r="292974" spans="16:18" x14ac:dyDescent="0.2">
      <c r="P292974" s="223"/>
      <c r="Q292974" s="223"/>
      <c r="R292974" s="223"/>
    </row>
    <row r="293020" spans="16:18" x14ac:dyDescent="0.2">
      <c r="P293020" s="223"/>
      <c r="Q293020" s="223"/>
      <c r="R293020" s="223"/>
    </row>
    <row r="293066" spans="16:18" x14ac:dyDescent="0.2">
      <c r="P293066" s="223"/>
      <c r="Q293066" s="223"/>
      <c r="R293066" s="223"/>
    </row>
    <row r="293112" spans="16:18" x14ac:dyDescent="0.2">
      <c r="P293112" s="223"/>
      <c r="Q293112" s="223"/>
      <c r="R293112" s="223"/>
    </row>
    <row r="293158" spans="16:18" x14ac:dyDescent="0.2">
      <c r="P293158" s="223"/>
      <c r="Q293158" s="223"/>
      <c r="R293158" s="223"/>
    </row>
    <row r="293204" spans="16:18" x14ac:dyDescent="0.2">
      <c r="P293204" s="223"/>
      <c r="Q293204" s="223"/>
      <c r="R293204" s="223"/>
    </row>
    <row r="293250" spans="16:18" x14ac:dyDescent="0.2">
      <c r="P293250" s="223"/>
      <c r="Q293250" s="223"/>
      <c r="R293250" s="223"/>
    </row>
    <row r="293296" spans="16:18" x14ac:dyDescent="0.2">
      <c r="P293296" s="223"/>
      <c r="Q293296" s="223"/>
      <c r="R293296" s="223"/>
    </row>
    <row r="293342" spans="16:18" x14ac:dyDescent="0.2">
      <c r="P293342" s="223"/>
      <c r="Q293342" s="223"/>
      <c r="R293342" s="223"/>
    </row>
    <row r="293388" spans="16:18" x14ac:dyDescent="0.2">
      <c r="P293388" s="223"/>
      <c r="Q293388" s="223"/>
      <c r="R293388" s="223"/>
    </row>
    <row r="293434" spans="16:18" x14ac:dyDescent="0.2">
      <c r="P293434" s="223"/>
      <c r="Q293434" s="223"/>
      <c r="R293434" s="223"/>
    </row>
    <row r="293480" spans="16:18" x14ac:dyDescent="0.2">
      <c r="P293480" s="223"/>
      <c r="Q293480" s="223"/>
      <c r="R293480" s="223"/>
    </row>
    <row r="293526" spans="16:18" x14ac:dyDescent="0.2">
      <c r="P293526" s="223"/>
      <c r="Q293526" s="223"/>
      <c r="R293526" s="223"/>
    </row>
    <row r="293572" spans="16:18" x14ac:dyDescent="0.2">
      <c r="P293572" s="223"/>
      <c r="Q293572" s="223"/>
      <c r="R293572" s="223"/>
    </row>
    <row r="293618" spans="16:18" x14ac:dyDescent="0.2">
      <c r="P293618" s="223"/>
      <c r="Q293618" s="223"/>
      <c r="R293618" s="223"/>
    </row>
    <row r="293664" spans="16:18" x14ac:dyDescent="0.2">
      <c r="P293664" s="223"/>
      <c r="Q293664" s="223"/>
      <c r="R293664" s="223"/>
    </row>
    <row r="293710" spans="16:18" x14ac:dyDescent="0.2">
      <c r="P293710" s="223"/>
      <c r="Q293710" s="223"/>
      <c r="R293710" s="223"/>
    </row>
    <row r="293756" spans="16:18" x14ac:dyDescent="0.2">
      <c r="P293756" s="223"/>
      <c r="Q293756" s="223"/>
      <c r="R293756" s="223"/>
    </row>
    <row r="293802" spans="16:18" x14ac:dyDescent="0.2">
      <c r="P293802" s="223"/>
      <c r="Q293802" s="223"/>
      <c r="R293802" s="223"/>
    </row>
    <row r="293848" spans="16:18" x14ac:dyDescent="0.2">
      <c r="P293848" s="223"/>
      <c r="Q293848" s="223"/>
      <c r="R293848" s="223"/>
    </row>
    <row r="293894" spans="16:18" x14ac:dyDescent="0.2">
      <c r="P293894" s="223"/>
      <c r="Q293894" s="223"/>
      <c r="R293894" s="223"/>
    </row>
    <row r="293940" spans="16:18" x14ac:dyDescent="0.2">
      <c r="P293940" s="223"/>
      <c r="Q293940" s="223"/>
      <c r="R293940" s="223"/>
    </row>
    <row r="293986" spans="16:18" x14ac:dyDescent="0.2">
      <c r="P293986" s="223"/>
      <c r="Q293986" s="223"/>
      <c r="R293986" s="223"/>
    </row>
    <row r="294032" spans="16:18" x14ac:dyDescent="0.2">
      <c r="P294032" s="223"/>
      <c r="Q294032" s="223"/>
      <c r="R294032" s="223"/>
    </row>
    <row r="294078" spans="16:18" x14ac:dyDescent="0.2">
      <c r="P294078" s="223"/>
      <c r="Q294078" s="223"/>
      <c r="R294078" s="223"/>
    </row>
    <row r="294124" spans="16:18" x14ac:dyDescent="0.2">
      <c r="P294124" s="223"/>
      <c r="Q294124" s="223"/>
      <c r="R294124" s="223"/>
    </row>
    <row r="294170" spans="16:18" x14ac:dyDescent="0.2">
      <c r="P294170" s="223"/>
      <c r="Q294170" s="223"/>
      <c r="R294170" s="223"/>
    </row>
    <row r="294216" spans="16:18" x14ac:dyDescent="0.2">
      <c r="P294216" s="223"/>
      <c r="Q294216" s="223"/>
      <c r="R294216" s="223"/>
    </row>
    <row r="294262" spans="16:18" x14ac:dyDescent="0.2">
      <c r="P294262" s="223"/>
      <c r="Q294262" s="223"/>
      <c r="R294262" s="223"/>
    </row>
    <row r="294308" spans="16:18" x14ac:dyDescent="0.2">
      <c r="P294308" s="223"/>
      <c r="Q294308" s="223"/>
      <c r="R294308" s="223"/>
    </row>
    <row r="294354" spans="16:18" x14ac:dyDescent="0.2">
      <c r="P294354" s="223"/>
      <c r="Q294354" s="223"/>
      <c r="R294354" s="223"/>
    </row>
    <row r="294400" spans="16:18" x14ac:dyDescent="0.2">
      <c r="P294400" s="223"/>
      <c r="Q294400" s="223"/>
      <c r="R294400" s="223"/>
    </row>
    <row r="294446" spans="16:18" x14ac:dyDescent="0.2">
      <c r="P294446" s="223"/>
      <c r="Q294446" s="223"/>
      <c r="R294446" s="223"/>
    </row>
    <row r="294492" spans="16:18" x14ac:dyDescent="0.2">
      <c r="P294492" s="223"/>
      <c r="Q294492" s="223"/>
      <c r="R294492" s="223"/>
    </row>
    <row r="294538" spans="16:18" x14ac:dyDescent="0.2">
      <c r="P294538" s="223"/>
      <c r="Q294538" s="223"/>
      <c r="R294538" s="223"/>
    </row>
    <row r="294584" spans="16:18" x14ac:dyDescent="0.2">
      <c r="P294584" s="223"/>
      <c r="Q294584" s="223"/>
      <c r="R294584" s="223"/>
    </row>
    <row r="294630" spans="16:18" x14ac:dyDescent="0.2">
      <c r="P294630" s="223"/>
      <c r="Q294630" s="223"/>
      <c r="R294630" s="223"/>
    </row>
    <row r="294676" spans="16:18" x14ac:dyDescent="0.2">
      <c r="P294676" s="223"/>
      <c r="Q294676" s="223"/>
      <c r="R294676" s="223"/>
    </row>
    <row r="294722" spans="16:18" x14ac:dyDescent="0.2">
      <c r="P294722" s="223"/>
      <c r="Q294722" s="223"/>
      <c r="R294722" s="223"/>
    </row>
    <row r="294768" spans="16:18" x14ac:dyDescent="0.2">
      <c r="P294768" s="223"/>
      <c r="Q294768" s="223"/>
      <c r="R294768" s="223"/>
    </row>
    <row r="294814" spans="16:18" x14ac:dyDescent="0.2">
      <c r="P294814" s="223"/>
      <c r="Q294814" s="223"/>
      <c r="R294814" s="223"/>
    </row>
    <row r="294860" spans="16:18" x14ac:dyDescent="0.2">
      <c r="P294860" s="223"/>
      <c r="Q294860" s="223"/>
      <c r="R294860" s="223"/>
    </row>
    <row r="294906" spans="16:18" x14ac:dyDescent="0.2">
      <c r="P294906" s="223"/>
      <c r="Q294906" s="223"/>
      <c r="R294906" s="223"/>
    </row>
    <row r="294952" spans="16:18" x14ac:dyDescent="0.2">
      <c r="P294952" s="223"/>
      <c r="Q294952" s="223"/>
      <c r="R294952" s="223"/>
    </row>
    <row r="294998" spans="16:18" x14ac:dyDescent="0.2">
      <c r="P294998" s="223"/>
      <c r="Q294998" s="223"/>
      <c r="R294998" s="223"/>
    </row>
    <row r="295044" spans="16:18" x14ac:dyDescent="0.2">
      <c r="P295044" s="223"/>
      <c r="Q295044" s="223"/>
      <c r="R295044" s="223"/>
    </row>
    <row r="295090" spans="16:18" x14ac:dyDescent="0.2">
      <c r="P295090" s="223"/>
      <c r="Q295090" s="223"/>
      <c r="R295090" s="223"/>
    </row>
    <row r="295136" spans="16:18" x14ac:dyDescent="0.2">
      <c r="P295136" s="223"/>
      <c r="Q295136" s="223"/>
      <c r="R295136" s="223"/>
    </row>
    <row r="295182" spans="16:18" x14ac:dyDescent="0.2">
      <c r="P295182" s="223"/>
      <c r="Q295182" s="223"/>
      <c r="R295182" s="223"/>
    </row>
    <row r="295228" spans="16:18" x14ac:dyDescent="0.2">
      <c r="P295228" s="223"/>
      <c r="Q295228" s="223"/>
      <c r="R295228" s="223"/>
    </row>
    <row r="295274" spans="16:18" x14ac:dyDescent="0.2">
      <c r="P295274" s="223"/>
      <c r="Q295274" s="223"/>
      <c r="R295274" s="223"/>
    </row>
    <row r="295320" spans="16:18" x14ac:dyDescent="0.2">
      <c r="P295320" s="223"/>
      <c r="Q295320" s="223"/>
      <c r="R295320" s="223"/>
    </row>
    <row r="295366" spans="16:18" x14ac:dyDescent="0.2">
      <c r="P295366" s="223"/>
      <c r="Q295366" s="223"/>
      <c r="R295366" s="223"/>
    </row>
    <row r="295412" spans="16:18" x14ac:dyDescent="0.2">
      <c r="P295412" s="223"/>
      <c r="Q295412" s="223"/>
      <c r="R295412" s="223"/>
    </row>
    <row r="295458" spans="16:18" x14ac:dyDescent="0.2">
      <c r="P295458" s="223"/>
      <c r="Q295458" s="223"/>
      <c r="R295458" s="223"/>
    </row>
    <row r="295504" spans="16:18" x14ac:dyDescent="0.2">
      <c r="P295504" s="223"/>
      <c r="Q295504" s="223"/>
      <c r="R295504" s="223"/>
    </row>
    <row r="295550" spans="16:18" x14ac:dyDescent="0.2">
      <c r="P295550" s="223"/>
      <c r="Q295550" s="223"/>
      <c r="R295550" s="223"/>
    </row>
    <row r="295596" spans="16:18" x14ac:dyDescent="0.2">
      <c r="P295596" s="223"/>
      <c r="Q295596" s="223"/>
      <c r="R295596" s="223"/>
    </row>
    <row r="295642" spans="16:18" x14ac:dyDescent="0.2">
      <c r="P295642" s="223"/>
      <c r="Q295642" s="223"/>
      <c r="R295642" s="223"/>
    </row>
    <row r="295688" spans="16:18" x14ac:dyDescent="0.2">
      <c r="P295688" s="223"/>
      <c r="Q295688" s="223"/>
      <c r="R295688" s="223"/>
    </row>
    <row r="295734" spans="16:18" x14ac:dyDescent="0.2">
      <c r="P295734" s="223"/>
      <c r="Q295734" s="223"/>
      <c r="R295734" s="223"/>
    </row>
    <row r="295780" spans="16:18" x14ac:dyDescent="0.2">
      <c r="P295780" s="223"/>
      <c r="Q295780" s="223"/>
      <c r="R295780" s="223"/>
    </row>
    <row r="295826" spans="16:18" x14ac:dyDescent="0.2">
      <c r="P295826" s="223"/>
      <c r="Q295826" s="223"/>
      <c r="R295826" s="223"/>
    </row>
    <row r="295872" spans="16:18" x14ac:dyDescent="0.2">
      <c r="P295872" s="223"/>
      <c r="Q295872" s="223"/>
      <c r="R295872" s="223"/>
    </row>
    <row r="295918" spans="16:18" x14ac:dyDescent="0.2">
      <c r="P295918" s="223"/>
      <c r="Q295918" s="223"/>
      <c r="R295918" s="223"/>
    </row>
    <row r="295964" spans="16:18" x14ac:dyDescent="0.2">
      <c r="P295964" s="223"/>
      <c r="Q295964" s="223"/>
      <c r="R295964" s="223"/>
    </row>
    <row r="296010" spans="16:18" x14ac:dyDescent="0.2">
      <c r="P296010" s="223"/>
      <c r="Q296010" s="223"/>
      <c r="R296010" s="223"/>
    </row>
    <row r="296056" spans="16:18" x14ac:dyDescent="0.2">
      <c r="P296056" s="223"/>
      <c r="Q296056" s="223"/>
      <c r="R296056" s="223"/>
    </row>
    <row r="296102" spans="16:18" x14ac:dyDescent="0.2">
      <c r="P296102" s="223"/>
      <c r="Q296102" s="223"/>
      <c r="R296102" s="223"/>
    </row>
    <row r="296148" spans="16:18" x14ac:dyDescent="0.2">
      <c r="P296148" s="223"/>
      <c r="Q296148" s="223"/>
      <c r="R296148" s="223"/>
    </row>
    <row r="296194" spans="16:18" x14ac:dyDescent="0.2">
      <c r="P296194" s="223"/>
      <c r="Q296194" s="223"/>
      <c r="R296194" s="223"/>
    </row>
    <row r="296240" spans="16:18" x14ac:dyDescent="0.2">
      <c r="P296240" s="223"/>
      <c r="Q296240" s="223"/>
      <c r="R296240" s="223"/>
    </row>
    <row r="296286" spans="16:18" x14ac:dyDescent="0.2">
      <c r="P296286" s="223"/>
      <c r="Q296286" s="223"/>
      <c r="R296286" s="223"/>
    </row>
    <row r="296332" spans="16:18" x14ac:dyDescent="0.2">
      <c r="P296332" s="223"/>
      <c r="Q296332" s="223"/>
      <c r="R296332" s="223"/>
    </row>
    <row r="296378" spans="16:18" x14ac:dyDescent="0.2">
      <c r="P296378" s="223"/>
      <c r="Q296378" s="223"/>
      <c r="R296378" s="223"/>
    </row>
    <row r="296424" spans="16:18" x14ac:dyDescent="0.2">
      <c r="P296424" s="223"/>
      <c r="Q296424" s="223"/>
      <c r="R296424" s="223"/>
    </row>
    <row r="296470" spans="16:18" x14ac:dyDescent="0.2">
      <c r="P296470" s="223"/>
      <c r="Q296470" s="223"/>
      <c r="R296470" s="223"/>
    </row>
    <row r="296516" spans="16:18" x14ac:dyDescent="0.2">
      <c r="P296516" s="223"/>
      <c r="Q296516" s="223"/>
      <c r="R296516" s="223"/>
    </row>
    <row r="296562" spans="16:18" x14ac:dyDescent="0.2">
      <c r="P296562" s="223"/>
      <c r="Q296562" s="223"/>
      <c r="R296562" s="223"/>
    </row>
    <row r="296608" spans="16:18" x14ac:dyDescent="0.2">
      <c r="P296608" s="223"/>
      <c r="Q296608" s="223"/>
      <c r="R296608" s="223"/>
    </row>
    <row r="296654" spans="16:18" x14ac:dyDescent="0.2">
      <c r="P296654" s="223"/>
      <c r="Q296654" s="223"/>
      <c r="R296654" s="223"/>
    </row>
    <row r="296700" spans="16:18" x14ac:dyDescent="0.2">
      <c r="P296700" s="223"/>
      <c r="Q296700" s="223"/>
      <c r="R296700" s="223"/>
    </row>
    <row r="296746" spans="16:18" x14ac:dyDescent="0.2">
      <c r="P296746" s="223"/>
      <c r="Q296746" s="223"/>
      <c r="R296746" s="223"/>
    </row>
    <row r="296792" spans="16:18" x14ac:dyDescent="0.2">
      <c r="P296792" s="223"/>
      <c r="Q296792" s="223"/>
      <c r="R296792" s="223"/>
    </row>
    <row r="296838" spans="16:18" x14ac:dyDescent="0.2">
      <c r="P296838" s="223"/>
      <c r="Q296838" s="223"/>
      <c r="R296838" s="223"/>
    </row>
    <row r="296884" spans="16:18" x14ac:dyDescent="0.2">
      <c r="P296884" s="223"/>
      <c r="Q296884" s="223"/>
      <c r="R296884" s="223"/>
    </row>
    <row r="296930" spans="16:18" x14ac:dyDescent="0.2">
      <c r="P296930" s="223"/>
      <c r="Q296930" s="223"/>
      <c r="R296930" s="223"/>
    </row>
    <row r="296976" spans="16:18" x14ac:dyDescent="0.2">
      <c r="P296976" s="223"/>
      <c r="Q296976" s="223"/>
      <c r="R296976" s="223"/>
    </row>
    <row r="297022" spans="16:18" x14ac:dyDescent="0.2">
      <c r="P297022" s="223"/>
      <c r="Q297022" s="223"/>
      <c r="R297022" s="223"/>
    </row>
    <row r="297068" spans="16:18" x14ac:dyDescent="0.2">
      <c r="P297068" s="223"/>
      <c r="Q297068" s="223"/>
      <c r="R297068" s="223"/>
    </row>
    <row r="297114" spans="16:18" x14ac:dyDescent="0.2">
      <c r="P297114" s="223"/>
      <c r="Q297114" s="223"/>
      <c r="R297114" s="223"/>
    </row>
    <row r="297160" spans="16:18" x14ac:dyDescent="0.2">
      <c r="P297160" s="223"/>
      <c r="Q297160" s="223"/>
      <c r="R297160" s="223"/>
    </row>
    <row r="297206" spans="16:18" x14ac:dyDescent="0.2">
      <c r="P297206" s="223"/>
      <c r="Q297206" s="223"/>
      <c r="R297206" s="223"/>
    </row>
    <row r="297252" spans="16:18" x14ac:dyDescent="0.2">
      <c r="P297252" s="223"/>
      <c r="Q297252" s="223"/>
      <c r="R297252" s="223"/>
    </row>
    <row r="297298" spans="16:18" x14ac:dyDescent="0.2">
      <c r="P297298" s="223"/>
      <c r="Q297298" s="223"/>
      <c r="R297298" s="223"/>
    </row>
    <row r="297344" spans="16:18" x14ac:dyDescent="0.2">
      <c r="P297344" s="223"/>
      <c r="Q297344" s="223"/>
      <c r="R297344" s="223"/>
    </row>
    <row r="297390" spans="16:18" x14ac:dyDescent="0.2">
      <c r="P297390" s="223"/>
      <c r="Q297390" s="223"/>
      <c r="R297390" s="223"/>
    </row>
    <row r="297436" spans="16:18" x14ac:dyDescent="0.2">
      <c r="P297436" s="223"/>
      <c r="Q297436" s="223"/>
      <c r="R297436" s="223"/>
    </row>
    <row r="297482" spans="16:18" x14ac:dyDescent="0.2">
      <c r="P297482" s="223"/>
      <c r="Q297482" s="223"/>
      <c r="R297482" s="223"/>
    </row>
    <row r="297528" spans="16:18" x14ac:dyDescent="0.2">
      <c r="P297528" s="223"/>
      <c r="Q297528" s="223"/>
      <c r="R297528" s="223"/>
    </row>
    <row r="297574" spans="16:18" x14ac:dyDescent="0.2">
      <c r="P297574" s="223"/>
      <c r="Q297574" s="223"/>
      <c r="R297574" s="223"/>
    </row>
    <row r="297620" spans="16:18" x14ac:dyDescent="0.2">
      <c r="P297620" s="223"/>
      <c r="Q297620" s="223"/>
      <c r="R297620" s="223"/>
    </row>
    <row r="297666" spans="16:18" x14ac:dyDescent="0.2">
      <c r="P297666" s="223"/>
      <c r="Q297666" s="223"/>
      <c r="R297666" s="223"/>
    </row>
    <row r="297712" spans="16:18" x14ac:dyDescent="0.2">
      <c r="P297712" s="223"/>
      <c r="Q297712" s="223"/>
      <c r="R297712" s="223"/>
    </row>
    <row r="297758" spans="16:18" x14ac:dyDescent="0.2">
      <c r="P297758" s="223"/>
      <c r="Q297758" s="223"/>
      <c r="R297758" s="223"/>
    </row>
    <row r="297804" spans="16:18" x14ac:dyDescent="0.2">
      <c r="P297804" s="223"/>
      <c r="Q297804" s="223"/>
      <c r="R297804" s="223"/>
    </row>
    <row r="297850" spans="16:18" x14ac:dyDescent="0.2">
      <c r="P297850" s="223"/>
      <c r="Q297850" s="223"/>
      <c r="R297850" s="223"/>
    </row>
    <row r="297896" spans="16:18" x14ac:dyDescent="0.2">
      <c r="P297896" s="223"/>
      <c r="Q297896" s="223"/>
      <c r="R297896" s="223"/>
    </row>
    <row r="297942" spans="16:18" x14ac:dyDescent="0.2">
      <c r="P297942" s="223"/>
      <c r="Q297942" s="223"/>
      <c r="R297942" s="223"/>
    </row>
    <row r="297988" spans="16:18" x14ac:dyDescent="0.2">
      <c r="P297988" s="223"/>
      <c r="Q297988" s="223"/>
      <c r="R297988" s="223"/>
    </row>
    <row r="298034" spans="16:18" x14ac:dyDescent="0.2">
      <c r="P298034" s="223"/>
      <c r="Q298034" s="223"/>
      <c r="R298034" s="223"/>
    </row>
    <row r="298080" spans="16:18" x14ac:dyDescent="0.2">
      <c r="P298080" s="223"/>
      <c r="Q298080" s="223"/>
      <c r="R298080" s="223"/>
    </row>
    <row r="298126" spans="16:18" x14ac:dyDescent="0.2">
      <c r="P298126" s="223"/>
      <c r="Q298126" s="223"/>
      <c r="R298126" s="223"/>
    </row>
    <row r="298172" spans="16:18" x14ac:dyDescent="0.2">
      <c r="P298172" s="223"/>
      <c r="Q298172" s="223"/>
      <c r="R298172" s="223"/>
    </row>
    <row r="298218" spans="16:18" x14ac:dyDescent="0.2">
      <c r="P298218" s="223"/>
      <c r="Q298218" s="223"/>
      <c r="R298218" s="223"/>
    </row>
    <row r="298264" spans="16:18" x14ac:dyDescent="0.2">
      <c r="P298264" s="223"/>
      <c r="Q298264" s="223"/>
      <c r="R298264" s="223"/>
    </row>
    <row r="298310" spans="16:18" x14ac:dyDescent="0.2">
      <c r="P298310" s="223"/>
      <c r="Q298310" s="223"/>
      <c r="R298310" s="223"/>
    </row>
    <row r="298356" spans="16:18" x14ac:dyDescent="0.2">
      <c r="P298356" s="223"/>
      <c r="Q298356" s="223"/>
      <c r="R298356" s="223"/>
    </row>
    <row r="298402" spans="16:18" x14ac:dyDescent="0.2">
      <c r="P298402" s="223"/>
      <c r="Q298402" s="223"/>
      <c r="R298402" s="223"/>
    </row>
    <row r="298448" spans="16:18" x14ac:dyDescent="0.2">
      <c r="P298448" s="223"/>
      <c r="Q298448" s="223"/>
      <c r="R298448" s="223"/>
    </row>
    <row r="298494" spans="16:18" x14ac:dyDescent="0.2">
      <c r="P298494" s="223"/>
      <c r="Q298494" s="223"/>
      <c r="R298494" s="223"/>
    </row>
    <row r="298540" spans="16:18" x14ac:dyDescent="0.2">
      <c r="P298540" s="223"/>
      <c r="Q298540" s="223"/>
      <c r="R298540" s="223"/>
    </row>
    <row r="298586" spans="16:18" x14ac:dyDescent="0.2">
      <c r="P298586" s="223"/>
      <c r="Q298586" s="223"/>
      <c r="R298586" s="223"/>
    </row>
    <row r="298632" spans="16:18" x14ac:dyDescent="0.2">
      <c r="P298632" s="223"/>
      <c r="Q298632" s="223"/>
      <c r="R298632" s="223"/>
    </row>
    <row r="298678" spans="16:18" x14ac:dyDescent="0.2">
      <c r="P298678" s="223"/>
      <c r="Q298678" s="223"/>
      <c r="R298678" s="223"/>
    </row>
    <row r="298724" spans="16:18" x14ac:dyDescent="0.2">
      <c r="P298724" s="223"/>
      <c r="Q298724" s="223"/>
      <c r="R298724" s="223"/>
    </row>
    <row r="298770" spans="16:18" x14ac:dyDescent="0.2">
      <c r="P298770" s="223"/>
      <c r="Q298770" s="223"/>
      <c r="R298770" s="223"/>
    </row>
    <row r="298816" spans="16:18" x14ac:dyDescent="0.2">
      <c r="P298816" s="223"/>
      <c r="Q298816" s="223"/>
      <c r="R298816" s="223"/>
    </row>
    <row r="298862" spans="16:18" x14ac:dyDescent="0.2">
      <c r="P298862" s="223"/>
      <c r="Q298862" s="223"/>
      <c r="R298862" s="223"/>
    </row>
    <row r="298908" spans="16:18" x14ac:dyDescent="0.2">
      <c r="P298908" s="223"/>
      <c r="Q298908" s="223"/>
      <c r="R298908" s="223"/>
    </row>
    <row r="298954" spans="16:18" x14ac:dyDescent="0.2">
      <c r="P298954" s="223"/>
      <c r="Q298954" s="223"/>
      <c r="R298954" s="223"/>
    </row>
    <row r="299000" spans="16:18" x14ac:dyDescent="0.2">
      <c r="P299000" s="223"/>
      <c r="Q299000" s="223"/>
      <c r="R299000" s="223"/>
    </row>
    <row r="299046" spans="16:18" x14ac:dyDescent="0.2">
      <c r="P299046" s="223"/>
      <c r="Q299046" s="223"/>
      <c r="R299046" s="223"/>
    </row>
    <row r="299092" spans="16:18" x14ac:dyDescent="0.2">
      <c r="P299092" s="223"/>
      <c r="Q299092" s="223"/>
      <c r="R299092" s="223"/>
    </row>
    <row r="299138" spans="16:18" x14ac:dyDescent="0.2">
      <c r="P299138" s="223"/>
      <c r="Q299138" s="223"/>
      <c r="R299138" s="223"/>
    </row>
    <row r="299184" spans="16:18" x14ac:dyDescent="0.2">
      <c r="P299184" s="223"/>
      <c r="Q299184" s="223"/>
      <c r="R299184" s="223"/>
    </row>
    <row r="299230" spans="16:18" x14ac:dyDescent="0.2">
      <c r="P299230" s="223"/>
      <c r="Q299230" s="223"/>
      <c r="R299230" s="223"/>
    </row>
    <row r="299276" spans="16:18" x14ac:dyDescent="0.2">
      <c r="P299276" s="223"/>
      <c r="Q299276" s="223"/>
      <c r="R299276" s="223"/>
    </row>
    <row r="299322" spans="16:18" x14ac:dyDescent="0.2">
      <c r="P299322" s="223"/>
      <c r="Q299322" s="223"/>
      <c r="R299322" s="223"/>
    </row>
    <row r="299368" spans="16:18" x14ac:dyDescent="0.2">
      <c r="P299368" s="223"/>
      <c r="Q299368" s="223"/>
      <c r="R299368" s="223"/>
    </row>
    <row r="299414" spans="16:18" x14ac:dyDescent="0.2">
      <c r="P299414" s="223"/>
      <c r="Q299414" s="223"/>
      <c r="R299414" s="223"/>
    </row>
    <row r="299460" spans="16:18" x14ac:dyDescent="0.2">
      <c r="P299460" s="223"/>
      <c r="Q299460" s="223"/>
      <c r="R299460" s="223"/>
    </row>
    <row r="299506" spans="16:18" x14ac:dyDescent="0.2">
      <c r="P299506" s="223"/>
      <c r="Q299506" s="223"/>
      <c r="R299506" s="223"/>
    </row>
    <row r="299552" spans="16:18" x14ac:dyDescent="0.2">
      <c r="P299552" s="223"/>
      <c r="Q299552" s="223"/>
      <c r="R299552" s="223"/>
    </row>
    <row r="299598" spans="16:18" x14ac:dyDescent="0.2">
      <c r="P299598" s="223"/>
      <c r="Q299598" s="223"/>
      <c r="R299598" s="223"/>
    </row>
    <row r="299644" spans="16:18" x14ac:dyDescent="0.2">
      <c r="P299644" s="223"/>
      <c r="Q299644" s="223"/>
      <c r="R299644" s="223"/>
    </row>
    <row r="299690" spans="16:18" x14ac:dyDescent="0.2">
      <c r="P299690" s="223"/>
      <c r="Q299690" s="223"/>
      <c r="R299690" s="223"/>
    </row>
    <row r="299736" spans="16:18" x14ac:dyDescent="0.2">
      <c r="P299736" s="223"/>
      <c r="Q299736" s="223"/>
      <c r="R299736" s="223"/>
    </row>
    <row r="299782" spans="16:18" x14ac:dyDescent="0.2">
      <c r="P299782" s="223"/>
      <c r="Q299782" s="223"/>
      <c r="R299782" s="223"/>
    </row>
    <row r="299828" spans="16:18" x14ac:dyDescent="0.2">
      <c r="P299828" s="223"/>
      <c r="Q299828" s="223"/>
      <c r="R299828" s="223"/>
    </row>
    <row r="299874" spans="16:18" x14ac:dyDescent="0.2">
      <c r="P299874" s="223"/>
      <c r="Q299874" s="223"/>
      <c r="R299874" s="223"/>
    </row>
    <row r="299920" spans="16:18" x14ac:dyDescent="0.2">
      <c r="P299920" s="223"/>
      <c r="Q299920" s="223"/>
      <c r="R299920" s="223"/>
    </row>
    <row r="299966" spans="16:18" x14ac:dyDescent="0.2">
      <c r="P299966" s="223"/>
      <c r="Q299966" s="223"/>
      <c r="R299966" s="223"/>
    </row>
    <row r="300012" spans="16:18" x14ac:dyDescent="0.2">
      <c r="P300012" s="223"/>
      <c r="Q300012" s="223"/>
      <c r="R300012" s="223"/>
    </row>
    <row r="300058" spans="16:18" x14ac:dyDescent="0.2">
      <c r="P300058" s="223"/>
      <c r="Q300058" s="223"/>
      <c r="R300058" s="223"/>
    </row>
    <row r="300104" spans="16:18" x14ac:dyDescent="0.2">
      <c r="P300104" s="223"/>
      <c r="Q300104" s="223"/>
      <c r="R300104" s="223"/>
    </row>
    <row r="300150" spans="16:18" x14ac:dyDescent="0.2">
      <c r="P300150" s="223"/>
      <c r="Q300150" s="223"/>
      <c r="R300150" s="223"/>
    </row>
    <row r="300196" spans="16:18" x14ac:dyDescent="0.2">
      <c r="P300196" s="223"/>
      <c r="Q300196" s="223"/>
      <c r="R300196" s="223"/>
    </row>
    <row r="300242" spans="16:18" x14ac:dyDescent="0.2">
      <c r="P300242" s="223"/>
      <c r="Q300242" s="223"/>
      <c r="R300242" s="223"/>
    </row>
    <row r="300288" spans="16:18" x14ac:dyDescent="0.2">
      <c r="P300288" s="223"/>
      <c r="Q300288" s="223"/>
      <c r="R300288" s="223"/>
    </row>
    <row r="300334" spans="16:18" x14ac:dyDescent="0.2">
      <c r="P300334" s="223"/>
      <c r="Q300334" s="223"/>
      <c r="R300334" s="223"/>
    </row>
    <row r="300380" spans="16:18" x14ac:dyDescent="0.2">
      <c r="P300380" s="223"/>
      <c r="Q300380" s="223"/>
      <c r="R300380" s="223"/>
    </row>
    <row r="300426" spans="16:18" x14ac:dyDescent="0.2">
      <c r="P300426" s="223"/>
      <c r="Q300426" s="223"/>
      <c r="R300426" s="223"/>
    </row>
    <row r="300472" spans="16:18" x14ac:dyDescent="0.2">
      <c r="P300472" s="223"/>
      <c r="Q300472" s="223"/>
      <c r="R300472" s="223"/>
    </row>
    <row r="300518" spans="16:18" x14ac:dyDescent="0.2">
      <c r="P300518" s="223"/>
      <c r="Q300518" s="223"/>
      <c r="R300518" s="223"/>
    </row>
    <row r="300564" spans="16:18" x14ac:dyDescent="0.2">
      <c r="P300564" s="223"/>
      <c r="Q300564" s="223"/>
      <c r="R300564" s="223"/>
    </row>
    <row r="300610" spans="16:18" x14ac:dyDescent="0.2">
      <c r="P300610" s="223"/>
      <c r="Q300610" s="223"/>
      <c r="R300610" s="223"/>
    </row>
    <row r="300656" spans="16:18" x14ac:dyDescent="0.2">
      <c r="P300656" s="223"/>
      <c r="Q300656" s="223"/>
      <c r="R300656" s="223"/>
    </row>
    <row r="300702" spans="16:18" x14ac:dyDescent="0.2">
      <c r="P300702" s="223"/>
      <c r="Q300702" s="223"/>
      <c r="R300702" s="223"/>
    </row>
    <row r="300748" spans="16:18" x14ac:dyDescent="0.2">
      <c r="P300748" s="223"/>
      <c r="Q300748" s="223"/>
      <c r="R300748" s="223"/>
    </row>
    <row r="300794" spans="16:18" x14ac:dyDescent="0.2">
      <c r="P300794" s="223"/>
      <c r="Q300794" s="223"/>
      <c r="R300794" s="223"/>
    </row>
    <row r="300840" spans="16:18" x14ac:dyDescent="0.2">
      <c r="P300840" s="223"/>
      <c r="Q300840" s="223"/>
      <c r="R300840" s="223"/>
    </row>
    <row r="300886" spans="16:18" x14ac:dyDescent="0.2">
      <c r="P300886" s="223"/>
      <c r="Q300886" s="223"/>
      <c r="R300886" s="223"/>
    </row>
    <row r="300932" spans="16:18" x14ac:dyDescent="0.2">
      <c r="P300932" s="223"/>
      <c r="Q300932" s="223"/>
      <c r="R300932" s="223"/>
    </row>
    <row r="300978" spans="16:18" x14ac:dyDescent="0.2">
      <c r="P300978" s="223"/>
      <c r="Q300978" s="223"/>
      <c r="R300978" s="223"/>
    </row>
    <row r="301024" spans="16:18" x14ac:dyDescent="0.2">
      <c r="P301024" s="223"/>
      <c r="Q301024" s="223"/>
      <c r="R301024" s="223"/>
    </row>
    <row r="301070" spans="16:18" x14ac:dyDescent="0.2">
      <c r="P301070" s="223"/>
      <c r="Q301070" s="223"/>
      <c r="R301070" s="223"/>
    </row>
    <row r="301116" spans="16:18" x14ac:dyDescent="0.2">
      <c r="P301116" s="223"/>
      <c r="Q301116" s="223"/>
      <c r="R301116" s="223"/>
    </row>
    <row r="301162" spans="16:18" x14ac:dyDescent="0.2">
      <c r="P301162" s="223"/>
      <c r="Q301162" s="223"/>
      <c r="R301162" s="223"/>
    </row>
    <row r="301208" spans="16:18" x14ac:dyDescent="0.2">
      <c r="P301208" s="223"/>
      <c r="Q301208" s="223"/>
      <c r="R301208" s="223"/>
    </row>
    <row r="301254" spans="16:18" x14ac:dyDescent="0.2">
      <c r="P301254" s="223"/>
      <c r="Q301254" s="223"/>
      <c r="R301254" s="223"/>
    </row>
    <row r="301300" spans="16:18" x14ac:dyDescent="0.2">
      <c r="P301300" s="223"/>
      <c r="Q301300" s="223"/>
      <c r="R301300" s="223"/>
    </row>
    <row r="301346" spans="16:18" x14ac:dyDescent="0.2">
      <c r="P301346" s="223"/>
      <c r="Q301346" s="223"/>
      <c r="R301346" s="223"/>
    </row>
    <row r="301392" spans="16:18" x14ac:dyDescent="0.2">
      <c r="P301392" s="223"/>
      <c r="Q301392" s="223"/>
      <c r="R301392" s="223"/>
    </row>
    <row r="301438" spans="16:18" x14ac:dyDescent="0.2">
      <c r="P301438" s="223"/>
      <c r="Q301438" s="223"/>
      <c r="R301438" s="223"/>
    </row>
    <row r="301484" spans="16:18" x14ac:dyDescent="0.2">
      <c r="P301484" s="223"/>
      <c r="Q301484" s="223"/>
      <c r="R301484" s="223"/>
    </row>
    <row r="301530" spans="16:18" x14ac:dyDescent="0.2">
      <c r="P301530" s="223"/>
      <c r="Q301530" s="223"/>
      <c r="R301530" s="223"/>
    </row>
    <row r="301576" spans="16:18" x14ac:dyDescent="0.2">
      <c r="P301576" s="223"/>
      <c r="Q301576" s="223"/>
      <c r="R301576" s="223"/>
    </row>
    <row r="301622" spans="16:18" x14ac:dyDescent="0.2">
      <c r="P301622" s="223"/>
      <c r="Q301622" s="223"/>
      <c r="R301622" s="223"/>
    </row>
    <row r="301668" spans="16:18" x14ac:dyDescent="0.2">
      <c r="P301668" s="223"/>
      <c r="Q301668" s="223"/>
      <c r="R301668" s="223"/>
    </row>
    <row r="301714" spans="16:18" x14ac:dyDescent="0.2">
      <c r="P301714" s="223"/>
      <c r="Q301714" s="223"/>
      <c r="R301714" s="223"/>
    </row>
    <row r="301760" spans="16:18" x14ac:dyDescent="0.2">
      <c r="P301760" s="223"/>
      <c r="Q301760" s="223"/>
      <c r="R301760" s="223"/>
    </row>
    <row r="301806" spans="16:18" x14ac:dyDescent="0.2">
      <c r="P301806" s="223"/>
      <c r="Q301806" s="223"/>
      <c r="R301806" s="223"/>
    </row>
    <row r="301852" spans="16:18" x14ac:dyDescent="0.2">
      <c r="P301852" s="223"/>
      <c r="Q301852" s="223"/>
      <c r="R301852" s="223"/>
    </row>
    <row r="301898" spans="16:18" x14ac:dyDescent="0.2">
      <c r="P301898" s="223"/>
      <c r="Q301898" s="223"/>
      <c r="R301898" s="223"/>
    </row>
    <row r="301944" spans="16:18" x14ac:dyDescent="0.2">
      <c r="P301944" s="223"/>
      <c r="Q301944" s="223"/>
      <c r="R301944" s="223"/>
    </row>
    <row r="301990" spans="16:18" x14ac:dyDescent="0.2">
      <c r="P301990" s="223"/>
      <c r="Q301990" s="223"/>
      <c r="R301990" s="223"/>
    </row>
    <row r="302036" spans="16:18" x14ac:dyDescent="0.2">
      <c r="P302036" s="223"/>
      <c r="Q302036" s="223"/>
      <c r="R302036" s="223"/>
    </row>
    <row r="302082" spans="16:18" x14ac:dyDescent="0.2">
      <c r="P302082" s="223"/>
      <c r="Q302082" s="223"/>
      <c r="R302082" s="223"/>
    </row>
    <row r="302128" spans="16:18" x14ac:dyDescent="0.2">
      <c r="P302128" s="223"/>
      <c r="Q302128" s="223"/>
      <c r="R302128" s="223"/>
    </row>
    <row r="302174" spans="16:18" x14ac:dyDescent="0.2">
      <c r="P302174" s="223"/>
      <c r="Q302174" s="223"/>
      <c r="R302174" s="223"/>
    </row>
    <row r="302220" spans="16:18" x14ac:dyDescent="0.2">
      <c r="P302220" s="223"/>
      <c r="Q302220" s="223"/>
      <c r="R302220" s="223"/>
    </row>
    <row r="302266" spans="16:18" x14ac:dyDescent="0.2">
      <c r="P302266" s="223"/>
      <c r="Q302266" s="223"/>
      <c r="R302266" s="223"/>
    </row>
    <row r="302312" spans="16:18" x14ac:dyDescent="0.2">
      <c r="P302312" s="223"/>
      <c r="Q302312" s="223"/>
      <c r="R302312" s="223"/>
    </row>
    <row r="302358" spans="16:18" x14ac:dyDescent="0.2">
      <c r="P302358" s="223"/>
      <c r="Q302358" s="223"/>
      <c r="R302358" s="223"/>
    </row>
    <row r="302404" spans="16:18" x14ac:dyDescent="0.2">
      <c r="P302404" s="223"/>
      <c r="Q302404" s="223"/>
      <c r="R302404" s="223"/>
    </row>
    <row r="302450" spans="16:18" x14ac:dyDescent="0.2">
      <c r="P302450" s="223"/>
      <c r="Q302450" s="223"/>
      <c r="R302450" s="223"/>
    </row>
    <row r="302496" spans="16:18" x14ac:dyDescent="0.2">
      <c r="P302496" s="223"/>
      <c r="Q302496" s="223"/>
      <c r="R302496" s="223"/>
    </row>
    <row r="302542" spans="16:18" x14ac:dyDescent="0.2">
      <c r="P302542" s="223"/>
      <c r="Q302542" s="223"/>
      <c r="R302542" s="223"/>
    </row>
    <row r="302588" spans="16:18" x14ac:dyDescent="0.2">
      <c r="P302588" s="223"/>
      <c r="Q302588" s="223"/>
      <c r="R302588" s="223"/>
    </row>
    <row r="302634" spans="16:18" x14ac:dyDescent="0.2">
      <c r="P302634" s="223"/>
      <c r="Q302634" s="223"/>
      <c r="R302634" s="223"/>
    </row>
    <row r="302680" spans="16:18" x14ac:dyDescent="0.2">
      <c r="P302680" s="223"/>
      <c r="Q302680" s="223"/>
      <c r="R302680" s="223"/>
    </row>
    <row r="302726" spans="16:18" x14ac:dyDescent="0.2">
      <c r="P302726" s="223"/>
      <c r="Q302726" s="223"/>
      <c r="R302726" s="223"/>
    </row>
    <row r="302772" spans="16:18" x14ac:dyDescent="0.2">
      <c r="P302772" s="223"/>
      <c r="Q302772" s="223"/>
      <c r="R302772" s="223"/>
    </row>
    <row r="302818" spans="16:18" x14ac:dyDescent="0.2">
      <c r="P302818" s="223"/>
      <c r="Q302818" s="223"/>
      <c r="R302818" s="223"/>
    </row>
    <row r="302864" spans="16:18" x14ac:dyDescent="0.2">
      <c r="P302864" s="223"/>
      <c r="Q302864" s="223"/>
      <c r="R302864" s="223"/>
    </row>
    <row r="302910" spans="16:18" x14ac:dyDescent="0.2">
      <c r="P302910" s="223"/>
      <c r="Q302910" s="223"/>
      <c r="R302910" s="223"/>
    </row>
    <row r="302956" spans="16:18" x14ac:dyDescent="0.2">
      <c r="P302956" s="223"/>
      <c r="Q302956" s="223"/>
      <c r="R302956" s="223"/>
    </row>
    <row r="303002" spans="16:18" x14ac:dyDescent="0.2">
      <c r="P303002" s="223"/>
      <c r="Q303002" s="223"/>
      <c r="R303002" s="223"/>
    </row>
    <row r="303048" spans="16:18" x14ac:dyDescent="0.2">
      <c r="P303048" s="223"/>
      <c r="Q303048" s="223"/>
      <c r="R303048" s="223"/>
    </row>
    <row r="303094" spans="16:18" x14ac:dyDescent="0.2">
      <c r="P303094" s="223"/>
      <c r="Q303094" s="223"/>
      <c r="R303094" s="223"/>
    </row>
    <row r="303140" spans="16:18" x14ac:dyDescent="0.2">
      <c r="P303140" s="223"/>
      <c r="Q303140" s="223"/>
      <c r="R303140" s="223"/>
    </row>
    <row r="303186" spans="16:18" x14ac:dyDescent="0.2">
      <c r="P303186" s="223"/>
      <c r="Q303186" s="223"/>
      <c r="R303186" s="223"/>
    </row>
    <row r="303232" spans="16:18" x14ac:dyDescent="0.2">
      <c r="P303232" s="223"/>
      <c r="Q303232" s="223"/>
      <c r="R303232" s="223"/>
    </row>
    <row r="303278" spans="16:18" x14ac:dyDescent="0.2">
      <c r="P303278" s="223"/>
      <c r="Q303278" s="223"/>
      <c r="R303278" s="223"/>
    </row>
    <row r="303324" spans="16:18" x14ac:dyDescent="0.2">
      <c r="P303324" s="223"/>
      <c r="Q303324" s="223"/>
      <c r="R303324" s="223"/>
    </row>
    <row r="303370" spans="16:18" x14ac:dyDescent="0.2">
      <c r="P303370" s="223"/>
      <c r="Q303370" s="223"/>
      <c r="R303370" s="223"/>
    </row>
    <row r="303416" spans="16:18" x14ac:dyDescent="0.2">
      <c r="P303416" s="223"/>
      <c r="Q303416" s="223"/>
      <c r="R303416" s="223"/>
    </row>
    <row r="303462" spans="16:18" x14ac:dyDescent="0.2">
      <c r="P303462" s="223"/>
      <c r="Q303462" s="223"/>
      <c r="R303462" s="223"/>
    </row>
    <row r="303508" spans="16:18" x14ac:dyDescent="0.2">
      <c r="P303508" s="223"/>
      <c r="Q303508" s="223"/>
      <c r="R303508" s="223"/>
    </row>
    <row r="303554" spans="16:18" x14ac:dyDescent="0.2">
      <c r="P303554" s="223"/>
      <c r="Q303554" s="223"/>
      <c r="R303554" s="223"/>
    </row>
    <row r="303600" spans="16:18" x14ac:dyDescent="0.2">
      <c r="P303600" s="223"/>
      <c r="Q303600" s="223"/>
      <c r="R303600" s="223"/>
    </row>
    <row r="303646" spans="16:18" x14ac:dyDescent="0.2">
      <c r="P303646" s="223"/>
      <c r="Q303646" s="223"/>
      <c r="R303646" s="223"/>
    </row>
    <row r="303692" spans="16:18" x14ac:dyDescent="0.2">
      <c r="P303692" s="223"/>
      <c r="Q303692" s="223"/>
      <c r="R303692" s="223"/>
    </row>
    <row r="303738" spans="16:18" x14ac:dyDescent="0.2">
      <c r="P303738" s="223"/>
      <c r="Q303738" s="223"/>
      <c r="R303738" s="223"/>
    </row>
    <row r="303784" spans="16:18" x14ac:dyDescent="0.2">
      <c r="P303784" s="223"/>
      <c r="Q303784" s="223"/>
      <c r="R303784" s="223"/>
    </row>
    <row r="303830" spans="16:18" x14ac:dyDescent="0.2">
      <c r="P303830" s="223"/>
      <c r="Q303830" s="223"/>
      <c r="R303830" s="223"/>
    </row>
    <row r="303876" spans="16:18" x14ac:dyDescent="0.2">
      <c r="P303876" s="223"/>
      <c r="Q303876" s="223"/>
      <c r="R303876" s="223"/>
    </row>
    <row r="303922" spans="16:18" x14ac:dyDescent="0.2">
      <c r="P303922" s="223"/>
      <c r="Q303922" s="223"/>
      <c r="R303922" s="223"/>
    </row>
    <row r="303968" spans="16:18" x14ac:dyDescent="0.2">
      <c r="P303968" s="223"/>
      <c r="Q303968" s="223"/>
      <c r="R303968" s="223"/>
    </row>
    <row r="304014" spans="16:18" x14ac:dyDescent="0.2">
      <c r="P304014" s="223"/>
      <c r="Q304014" s="223"/>
      <c r="R304014" s="223"/>
    </row>
    <row r="304060" spans="16:18" x14ac:dyDescent="0.2">
      <c r="P304060" s="223"/>
      <c r="Q304060" s="223"/>
      <c r="R304060" s="223"/>
    </row>
    <row r="304106" spans="16:18" x14ac:dyDescent="0.2">
      <c r="P304106" s="223"/>
      <c r="Q304106" s="223"/>
      <c r="R304106" s="223"/>
    </row>
    <row r="304152" spans="16:18" x14ac:dyDescent="0.2">
      <c r="P304152" s="223"/>
      <c r="Q304152" s="223"/>
      <c r="R304152" s="223"/>
    </row>
    <row r="304198" spans="16:18" x14ac:dyDescent="0.2">
      <c r="P304198" s="223"/>
      <c r="Q304198" s="223"/>
      <c r="R304198" s="223"/>
    </row>
    <row r="304244" spans="16:18" x14ac:dyDescent="0.2">
      <c r="P304244" s="223"/>
      <c r="Q304244" s="223"/>
      <c r="R304244" s="223"/>
    </row>
    <row r="304290" spans="16:18" x14ac:dyDescent="0.2">
      <c r="P304290" s="223"/>
      <c r="Q304290" s="223"/>
      <c r="R304290" s="223"/>
    </row>
    <row r="304336" spans="16:18" x14ac:dyDescent="0.2">
      <c r="P304336" s="223"/>
      <c r="Q304336" s="223"/>
      <c r="R304336" s="223"/>
    </row>
    <row r="304382" spans="16:18" x14ac:dyDescent="0.2">
      <c r="P304382" s="223"/>
      <c r="Q304382" s="223"/>
      <c r="R304382" s="223"/>
    </row>
    <row r="304428" spans="16:18" x14ac:dyDescent="0.2">
      <c r="P304428" s="223"/>
      <c r="Q304428" s="223"/>
      <c r="R304428" s="223"/>
    </row>
    <row r="304474" spans="16:18" x14ac:dyDescent="0.2">
      <c r="P304474" s="223"/>
      <c r="Q304474" s="223"/>
      <c r="R304474" s="223"/>
    </row>
    <row r="304520" spans="16:18" x14ac:dyDescent="0.2">
      <c r="P304520" s="223"/>
      <c r="Q304520" s="223"/>
      <c r="R304520" s="223"/>
    </row>
    <row r="304566" spans="16:18" x14ac:dyDescent="0.2">
      <c r="P304566" s="223"/>
      <c r="Q304566" s="223"/>
      <c r="R304566" s="223"/>
    </row>
    <row r="304612" spans="16:18" x14ac:dyDescent="0.2">
      <c r="P304612" s="223"/>
      <c r="Q304612" s="223"/>
      <c r="R304612" s="223"/>
    </row>
    <row r="304658" spans="16:18" x14ac:dyDescent="0.2">
      <c r="P304658" s="223"/>
      <c r="Q304658" s="223"/>
      <c r="R304658" s="223"/>
    </row>
    <row r="304704" spans="16:18" x14ac:dyDescent="0.2">
      <c r="P304704" s="223"/>
      <c r="Q304704" s="223"/>
      <c r="R304704" s="223"/>
    </row>
    <row r="304750" spans="16:18" x14ac:dyDescent="0.2">
      <c r="P304750" s="223"/>
      <c r="Q304750" s="223"/>
      <c r="R304750" s="223"/>
    </row>
    <row r="304796" spans="16:18" x14ac:dyDescent="0.2">
      <c r="P304796" s="223"/>
      <c r="Q304796" s="223"/>
      <c r="R304796" s="223"/>
    </row>
    <row r="304842" spans="16:18" x14ac:dyDescent="0.2">
      <c r="P304842" s="223"/>
      <c r="Q304842" s="223"/>
      <c r="R304842" s="223"/>
    </row>
    <row r="304888" spans="16:18" x14ac:dyDescent="0.2">
      <c r="P304888" s="223"/>
      <c r="Q304888" s="223"/>
      <c r="R304888" s="223"/>
    </row>
    <row r="304934" spans="16:18" x14ac:dyDescent="0.2">
      <c r="P304934" s="223"/>
      <c r="Q304934" s="223"/>
      <c r="R304934" s="223"/>
    </row>
    <row r="304980" spans="16:18" x14ac:dyDescent="0.2">
      <c r="P304980" s="223"/>
      <c r="Q304980" s="223"/>
      <c r="R304980" s="223"/>
    </row>
    <row r="305026" spans="16:18" x14ac:dyDescent="0.2">
      <c r="P305026" s="223"/>
      <c r="Q305026" s="223"/>
      <c r="R305026" s="223"/>
    </row>
    <row r="305072" spans="16:18" x14ac:dyDescent="0.2">
      <c r="P305072" s="223"/>
      <c r="Q305072" s="223"/>
      <c r="R305072" s="223"/>
    </row>
    <row r="305118" spans="16:18" x14ac:dyDescent="0.2">
      <c r="P305118" s="223"/>
      <c r="Q305118" s="223"/>
      <c r="R305118" s="223"/>
    </row>
    <row r="305164" spans="16:18" x14ac:dyDescent="0.2">
      <c r="P305164" s="223"/>
      <c r="Q305164" s="223"/>
      <c r="R305164" s="223"/>
    </row>
    <row r="305210" spans="16:18" x14ac:dyDescent="0.2">
      <c r="P305210" s="223"/>
      <c r="Q305210" s="223"/>
      <c r="R305210" s="223"/>
    </row>
    <row r="305256" spans="16:18" x14ac:dyDescent="0.2">
      <c r="P305256" s="223"/>
      <c r="Q305256" s="223"/>
      <c r="R305256" s="223"/>
    </row>
    <row r="305302" spans="16:18" x14ac:dyDescent="0.2">
      <c r="P305302" s="223"/>
      <c r="Q305302" s="223"/>
      <c r="R305302" s="223"/>
    </row>
    <row r="305348" spans="16:18" x14ac:dyDescent="0.2">
      <c r="P305348" s="223"/>
      <c r="Q305348" s="223"/>
      <c r="R305348" s="223"/>
    </row>
    <row r="305394" spans="16:18" x14ac:dyDescent="0.2">
      <c r="P305394" s="223"/>
      <c r="Q305394" s="223"/>
      <c r="R305394" s="223"/>
    </row>
    <row r="305440" spans="16:18" x14ac:dyDescent="0.2">
      <c r="P305440" s="223"/>
      <c r="Q305440" s="223"/>
      <c r="R305440" s="223"/>
    </row>
    <row r="305486" spans="16:18" x14ac:dyDescent="0.2">
      <c r="P305486" s="223"/>
      <c r="Q305486" s="223"/>
      <c r="R305486" s="223"/>
    </row>
    <row r="305532" spans="16:18" x14ac:dyDescent="0.2">
      <c r="P305532" s="223"/>
      <c r="Q305532" s="223"/>
      <c r="R305532" s="223"/>
    </row>
    <row r="305578" spans="16:18" x14ac:dyDescent="0.2">
      <c r="P305578" s="223"/>
      <c r="Q305578" s="223"/>
      <c r="R305578" s="223"/>
    </row>
    <row r="305624" spans="16:18" x14ac:dyDescent="0.2">
      <c r="P305624" s="223"/>
      <c r="Q305624" s="223"/>
      <c r="R305624" s="223"/>
    </row>
    <row r="305670" spans="16:18" x14ac:dyDescent="0.2">
      <c r="P305670" s="223"/>
      <c r="Q305670" s="223"/>
      <c r="R305670" s="223"/>
    </row>
    <row r="305716" spans="16:18" x14ac:dyDescent="0.2">
      <c r="P305716" s="223"/>
      <c r="Q305716" s="223"/>
      <c r="R305716" s="223"/>
    </row>
    <row r="305762" spans="16:18" x14ac:dyDescent="0.2">
      <c r="P305762" s="223"/>
      <c r="Q305762" s="223"/>
      <c r="R305762" s="223"/>
    </row>
    <row r="305808" spans="16:18" x14ac:dyDescent="0.2">
      <c r="P305808" s="223"/>
      <c r="Q305808" s="223"/>
      <c r="R305808" s="223"/>
    </row>
    <row r="305854" spans="16:18" x14ac:dyDescent="0.2">
      <c r="P305854" s="223"/>
      <c r="Q305854" s="223"/>
      <c r="R305854" s="223"/>
    </row>
    <row r="305900" spans="16:18" x14ac:dyDescent="0.2">
      <c r="P305900" s="223"/>
      <c r="Q305900" s="223"/>
      <c r="R305900" s="223"/>
    </row>
    <row r="305946" spans="16:18" x14ac:dyDescent="0.2">
      <c r="P305946" s="223"/>
      <c r="Q305946" s="223"/>
      <c r="R305946" s="223"/>
    </row>
    <row r="305992" spans="16:18" x14ac:dyDescent="0.2">
      <c r="P305992" s="223"/>
      <c r="Q305992" s="223"/>
      <c r="R305992" s="223"/>
    </row>
    <row r="306038" spans="16:18" x14ac:dyDescent="0.2">
      <c r="P306038" s="223"/>
      <c r="Q306038" s="223"/>
      <c r="R306038" s="223"/>
    </row>
    <row r="306084" spans="16:18" x14ac:dyDescent="0.2">
      <c r="P306084" s="223"/>
      <c r="Q306084" s="223"/>
      <c r="R306084" s="223"/>
    </row>
    <row r="306130" spans="16:18" x14ac:dyDescent="0.2">
      <c r="P306130" s="223"/>
      <c r="Q306130" s="223"/>
      <c r="R306130" s="223"/>
    </row>
    <row r="306176" spans="16:18" x14ac:dyDescent="0.2">
      <c r="P306176" s="223"/>
      <c r="Q306176" s="223"/>
      <c r="R306176" s="223"/>
    </row>
    <row r="306222" spans="16:18" x14ac:dyDescent="0.2">
      <c r="P306222" s="223"/>
      <c r="Q306222" s="223"/>
      <c r="R306222" s="223"/>
    </row>
    <row r="306268" spans="16:18" x14ac:dyDescent="0.2">
      <c r="P306268" s="223"/>
      <c r="Q306268" s="223"/>
      <c r="R306268" s="223"/>
    </row>
    <row r="306314" spans="16:18" x14ac:dyDescent="0.2">
      <c r="P306314" s="223"/>
      <c r="Q306314" s="223"/>
      <c r="R306314" s="223"/>
    </row>
    <row r="306360" spans="16:18" x14ac:dyDescent="0.2">
      <c r="P306360" s="223"/>
      <c r="Q306360" s="223"/>
      <c r="R306360" s="223"/>
    </row>
    <row r="306406" spans="16:18" x14ac:dyDescent="0.2">
      <c r="P306406" s="223"/>
      <c r="Q306406" s="223"/>
      <c r="R306406" s="223"/>
    </row>
    <row r="306452" spans="16:18" x14ac:dyDescent="0.2">
      <c r="P306452" s="223"/>
      <c r="Q306452" s="223"/>
      <c r="R306452" s="223"/>
    </row>
    <row r="306498" spans="16:18" x14ac:dyDescent="0.2">
      <c r="P306498" s="223"/>
      <c r="Q306498" s="223"/>
      <c r="R306498" s="223"/>
    </row>
    <row r="306544" spans="16:18" x14ac:dyDescent="0.2">
      <c r="P306544" s="223"/>
      <c r="Q306544" s="223"/>
      <c r="R306544" s="223"/>
    </row>
    <row r="306590" spans="16:18" x14ac:dyDescent="0.2">
      <c r="P306590" s="223"/>
      <c r="Q306590" s="223"/>
      <c r="R306590" s="223"/>
    </row>
    <row r="306636" spans="16:18" x14ac:dyDescent="0.2">
      <c r="P306636" s="223"/>
      <c r="Q306636" s="223"/>
      <c r="R306636" s="223"/>
    </row>
    <row r="306682" spans="16:18" x14ac:dyDescent="0.2">
      <c r="P306682" s="223"/>
      <c r="Q306682" s="223"/>
      <c r="R306682" s="223"/>
    </row>
    <row r="306728" spans="16:18" x14ac:dyDescent="0.2">
      <c r="P306728" s="223"/>
      <c r="Q306728" s="223"/>
      <c r="R306728" s="223"/>
    </row>
    <row r="306774" spans="16:18" x14ac:dyDescent="0.2">
      <c r="P306774" s="223"/>
      <c r="Q306774" s="223"/>
      <c r="R306774" s="223"/>
    </row>
    <row r="306820" spans="16:18" x14ac:dyDescent="0.2">
      <c r="P306820" s="223"/>
      <c r="Q306820" s="223"/>
      <c r="R306820" s="223"/>
    </row>
    <row r="306866" spans="16:18" x14ac:dyDescent="0.2">
      <c r="P306866" s="223"/>
      <c r="Q306866" s="223"/>
      <c r="R306866" s="223"/>
    </row>
    <row r="306912" spans="16:18" x14ac:dyDescent="0.2">
      <c r="P306912" s="223"/>
      <c r="Q306912" s="223"/>
      <c r="R306912" s="223"/>
    </row>
    <row r="306958" spans="16:18" x14ac:dyDescent="0.2">
      <c r="P306958" s="223"/>
      <c r="Q306958" s="223"/>
      <c r="R306958" s="223"/>
    </row>
    <row r="307004" spans="16:18" x14ac:dyDescent="0.2">
      <c r="P307004" s="223"/>
      <c r="Q307004" s="223"/>
      <c r="R307004" s="223"/>
    </row>
    <row r="307050" spans="16:18" x14ac:dyDescent="0.2">
      <c r="P307050" s="223"/>
      <c r="Q307050" s="223"/>
      <c r="R307050" s="223"/>
    </row>
    <row r="307096" spans="16:18" x14ac:dyDescent="0.2">
      <c r="P307096" s="223"/>
      <c r="Q307096" s="223"/>
      <c r="R307096" s="223"/>
    </row>
    <row r="307142" spans="16:18" x14ac:dyDescent="0.2">
      <c r="P307142" s="223"/>
      <c r="Q307142" s="223"/>
      <c r="R307142" s="223"/>
    </row>
    <row r="307188" spans="16:18" x14ac:dyDescent="0.2">
      <c r="P307188" s="223"/>
      <c r="Q307188" s="223"/>
      <c r="R307188" s="223"/>
    </row>
    <row r="307234" spans="16:18" x14ac:dyDescent="0.2">
      <c r="P307234" s="223"/>
      <c r="Q307234" s="223"/>
      <c r="R307234" s="223"/>
    </row>
    <row r="307280" spans="16:18" x14ac:dyDescent="0.2">
      <c r="P307280" s="223"/>
      <c r="Q307280" s="223"/>
      <c r="R307280" s="223"/>
    </row>
    <row r="307326" spans="16:18" x14ac:dyDescent="0.2">
      <c r="P307326" s="223"/>
      <c r="Q307326" s="223"/>
      <c r="R307326" s="223"/>
    </row>
    <row r="307372" spans="16:18" x14ac:dyDescent="0.2">
      <c r="P307372" s="223"/>
      <c r="Q307372" s="223"/>
      <c r="R307372" s="223"/>
    </row>
    <row r="307418" spans="16:18" x14ac:dyDescent="0.2">
      <c r="P307418" s="223"/>
      <c r="Q307418" s="223"/>
      <c r="R307418" s="223"/>
    </row>
    <row r="307464" spans="16:18" x14ac:dyDescent="0.2">
      <c r="P307464" s="223"/>
      <c r="Q307464" s="223"/>
      <c r="R307464" s="223"/>
    </row>
    <row r="307510" spans="16:18" x14ac:dyDescent="0.2">
      <c r="P307510" s="223"/>
      <c r="Q307510" s="223"/>
      <c r="R307510" s="223"/>
    </row>
    <row r="307556" spans="16:18" x14ac:dyDescent="0.2">
      <c r="P307556" s="223"/>
      <c r="Q307556" s="223"/>
      <c r="R307556" s="223"/>
    </row>
    <row r="307602" spans="16:18" x14ac:dyDescent="0.2">
      <c r="P307602" s="223"/>
      <c r="Q307602" s="223"/>
      <c r="R307602" s="223"/>
    </row>
    <row r="307648" spans="16:18" x14ac:dyDescent="0.2">
      <c r="P307648" s="223"/>
      <c r="Q307648" s="223"/>
      <c r="R307648" s="223"/>
    </row>
    <row r="307694" spans="16:18" x14ac:dyDescent="0.2">
      <c r="P307694" s="223"/>
      <c r="Q307694" s="223"/>
      <c r="R307694" s="223"/>
    </row>
    <row r="307740" spans="16:18" x14ac:dyDescent="0.2">
      <c r="P307740" s="223"/>
      <c r="Q307740" s="223"/>
      <c r="R307740" s="223"/>
    </row>
    <row r="307786" spans="16:18" x14ac:dyDescent="0.2">
      <c r="P307786" s="223"/>
      <c r="Q307786" s="223"/>
      <c r="R307786" s="223"/>
    </row>
    <row r="307832" spans="16:18" x14ac:dyDescent="0.2">
      <c r="P307832" s="223"/>
      <c r="Q307832" s="223"/>
      <c r="R307832" s="223"/>
    </row>
    <row r="307878" spans="16:18" x14ac:dyDescent="0.2">
      <c r="P307878" s="223"/>
      <c r="Q307878" s="223"/>
      <c r="R307878" s="223"/>
    </row>
    <row r="307924" spans="16:18" x14ac:dyDescent="0.2">
      <c r="P307924" s="223"/>
      <c r="Q307924" s="223"/>
      <c r="R307924" s="223"/>
    </row>
    <row r="307970" spans="16:18" x14ac:dyDescent="0.2">
      <c r="P307970" s="223"/>
      <c r="Q307970" s="223"/>
      <c r="R307970" s="223"/>
    </row>
    <row r="308016" spans="16:18" x14ac:dyDescent="0.2">
      <c r="P308016" s="223"/>
      <c r="Q308016" s="223"/>
      <c r="R308016" s="223"/>
    </row>
    <row r="308062" spans="16:18" x14ac:dyDescent="0.2">
      <c r="P308062" s="223"/>
      <c r="Q308062" s="223"/>
      <c r="R308062" s="223"/>
    </row>
    <row r="308108" spans="16:18" x14ac:dyDescent="0.2">
      <c r="P308108" s="223"/>
      <c r="Q308108" s="223"/>
      <c r="R308108" s="223"/>
    </row>
    <row r="308154" spans="16:18" x14ac:dyDescent="0.2">
      <c r="P308154" s="223"/>
      <c r="Q308154" s="223"/>
      <c r="R308154" s="223"/>
    </row>
    <row r="308200" spans="16:18" x14ac:dyDescent="0.2">
      <c r="P308200" s="223"/>
      <c r="Q308200" s="223"/>
      <c r="R308200" s="223"/>
    </row>
    <row r="308246" spans="16:18" x14ac:dyDescent="0.2">
      <c r="P308246" s="223"/>
      <c r="Q308246" s="223"/>
      <c r="R308246" s="223"/>
    </row>
    <row r="308292" spans="16:18" x14ac:dyDescent="0.2">
      <c r="P308292" s="223"/>
      <c r="Q308292" s="223"/>
      <c r="R308292" s="223"/>
    </row>
    <row r="308338" spans="16:18" x14ac:dyDescent="0.2">
      <c r="P308338" s="223"/>
      <c r="Q308338" s="223"/>
      <c r="R308338" s="223"/>
    </row>
    <row r="308384" spans="16:18" x14ac:dyDescent="0.2">
      <c r="P308384" s="223"/>
      <c r="Q308384" s="223"/>
      <c r="R308384" s="223"/>
    </row>
    <row r="308430" spans="16:18" x14ac:dyDescent="0.2">
      <c r="P308430" s="223"/>
      <c r="Q308430" s="223"/>
      <c r="R308430" s="223"/>
    </row>
    <row r="308476" spans="16:18" x14ac:dyDescent="0.2">
      <c r="P308476" s="223"/>
      <c r="Q308476" s="223"/>
      <c r="R308476" s="223"/>
    </row>
    <row r="308522" spans="16:18" x14ac:dyDescent="0.2">
      <c r="P308522" s="223"/>
      <c r="Q308522" s="223"/>
      <c r="R308522" s="223"/>
    </row>
    <row r="308568" spans="16:18" x14ac:dyDescent="0.2">
      <c r="P308568" s="223"/>
      <c r="Q308568" s="223"/>
      <c r="R308568" s="223"/>
    </row>
    <row r="308614" spans="16:18" x14ac:dyDescent="0.2">
      <c r="P308614" s="223"/>
      <c r="Q308614" s="223"/>
      <c r="R308614" s="223"/>
    </row>
    <row r="308660" spans="16:18" x14ac:dyDescent="0.2">
      <c r="P308660" s="223"/>
      <c r="Q308660" s="223"/>
      <c r="R308660" s="223"/>
    </row>
    <row r="308706" spans="16:18" x14ac:dyDescent="0.2">
      <c r="P308706" s="223"/>
      <c r="Q308706" s="223"/>
      <c r="R308706" s="223"/>
    </row>
    <row r="308752" spans="16:18" x14ac:dyDescent="0.2">
      <c r="P308752" s="223"/>
      <c r="Q308752" s="223"/>
      <c r="R308752" s="223"/>
    </row>
    <row r="308798" spans="16:18" x14ac:dyDescent="0.2">
      <c r="P308798" s="223"/>
      <c r="Q308798" s="223"/>
      <c r="R308798" s="223"/>
    </row>
    <row r="308844" spans="16:18" x14ac:dyDescent="0.2">
      <c r="P308844" s="223"/>
      <c r="Q308844" s="223"/>
      <c r="R308844" s="223"/>
    </row>
    <row r="308890" spans="16:18" x14ac:dyDescent="0.2">
      <c r="P308890" s="223"/>
      <c r="Q308890" s="223"/>
      <c r="R308890" s="223"/>
    </row>
    <row r="308936" spans="16:18" x14ac:dyDescent="0.2">
      <c r="P308936" s="223"/>
      <c r="Q308936" s="223"/>
      <c r="R308936" s="223"/>
    </row>
    <row r="308982" spans="16:18" x14ac:dyDescent="0.2">
      <c r="P308982" s="223"/>
      <c r="Q308982" s="223"/>
      <c r="R308982" s="223"/>
    </row>
    <row r="309028" spans="16:18" x14ac:dyDescent="0.2">
      <c r="P309028" s="223"/>
      <c r="Q309028" s="223"/>
      <c r="R309028" s="223"/>
    </row>
    <row r="309074" spans="16:18" x14ac:dyDescent="0.2">
      <c r="P309074" s="223"/>
      <c r="Q309074" s="223"/>
      <c r="R309074" s="223"/>
    </row>
    <row r="309120" spans="16:18" x14ac:dyDescent="0.2">
      <c r="P309120" s="223"/>
      <c r="Q309120" s="223"/>
      <c r="R309120" s="223"/>
    </row>
    <row r="309166" spans="16:18" x14ac:dyDescent="0.2">
      <c r="P309166" s="223"/>
      <c r="Q309166" s="223"/>
      <c r="R309166" s="223"/>
    </row>
    <row r="309212" spans="16:18" x14ac:dyDescent="0.2">
      <c r="P309212" s="223"/>
      <c r="Q309212" s="223"/>
      <c r="R309212" s="223"/>
    </row>
    <row r="309258" spans="16:18" x14ac:dyDescent="0.2">
      <c r="P309258" s="223"/>
      <c r="Q309258" s="223"/>
      <c r="R309258" s="223"/>
    </row>
    <row r="309304" spans="16:18" x14ac:dyDescent="0.2">
      <c r="P309304" s="223"/>
      <c r="Q309304" s="223"/>
      <c r="R309304" s="223"/>
    </row>
    <row r="309350" spans="16:18" x14ac:dyDescent="0.2">
      <c r="P309350" s="223"/>
      <c r="Q309350" s="223"/>
      <c r="R309350" s="223"/>
    </row>
    <row r="309396" spans="16:18" x14ac:dyDescent="0.2">
      <c r="P309396" s="223"/>
      <c r="Q309396" s="223"/>
      <c r="R309396" s="223"/>
    </row>
    <row r="309442" spans="16:18" x14ac:dyDescent="0.2">
      <c r="P309442" s="223"/>
      <c r="Q309442" s="223"/>
      <c r="R309442" s="223"/>
    </row>
    <row r="309488" spans="16:18" x14ac:dyDescent="0.2">
      <c r="P309488" s="223"/>
      <c r="Q309488" s="223"/>
      <c r="R309488" s="223"/>
    </row>
    <row r="309534" spans="16:18" x14ac:dyDescent="0.2">
      <c r="P309534" s="223"/>
      <c r="Q309534" s="223"/>
      <c r="R309534" s="223"/>
    </row>
    <row r="309580" spans="16:18" x14ac:dyDescent="0.2">
      <c r="P309580" s="223"/>
      <c r="Q309580" s="223"/>
      <c r="R309580" s="223"/>
    </row>
    <row r="309626" spans="16:18" x14ac:dyDescent="0.2">
      <c r="P309626" s="223"/>
      <c r="Q309626" s="223"/>
      <c r="R309626" s="223"/>
    </row>
    <row r="309672" spans="16:18" x14ac:dyDescent="0.2">
      <c r="P309672" s="223"/>
      <c r="Q309672" s="223"/>
      <c r="R309672" s="223"/>
    </row>
    <row r="309718" spans="16:18" x14ac:dyDescent="0.2">
      <c r="P309718" s="223"/>
      <c r="Q309718" s="223"/>
      <c r="R309718" s="223"/>
    </row>
    <row r="309764" spans="16:18" x14ac:dyDescent="0.2">
      <c r="P309764" s="223"/>
      <c r="Q309764" s="223"/>
      <c r="R309764" s="223"/>
    </row>
    <row r="309810" spans="16:18" x14ac:dyDescent="0.2">
      <c r="P309810" s="223"/>
      <c r="Q309810" s="223"/>
      <c r="R309810" s="223"/>
    </row>
    <row r="309856" spans="16:18" x14ac:dyDescent="0.2">
      <c r="P309856" s="223"/>
      <c r="Q309856" s="223"/>
      <c r="R309856" s="223"/>
    </row>
    <row r="309902" spans="16:18" x14ac:dyDescent="0.2">
      <c r="P309902" s="223"/>
      <c r="Q309902" s="223"/>
      <c r="R309902" s="223"/>
    </row>
    <row r="309948" spans="16:18" x14ac:dyDescent="0.2">
      <c r="P309948" s="223"/>
      <c r="Q309948" s="223"/>
      <c r="R309948" s="223"/>
    </row>
    <row r="309994" spans="16:18" x14ac:dyDescent="0.2">
      <c r="P309994" s="223"/>
      <c r="Q309994" s="223"/>
      <c r="R309994" s="223"/>
    </row>
    <row r="310040" spans="16:18" x14ac:dyDescent="0.2">
      <c r="P310040" s="223"/>
      <c r="Q310040" s="223"/>
      <c r="R310040" s="223"/>
    </row>
    <row r="310086" spans="16:18" x14ac:dyDescent="0.2">
      <c r="P310086" s="223"/>
      <c r="Q310086" s="223"/>
      <c r="R310086" s="223"/>
    </row>
    <row r="310132" spans="16:18" x14ac:dyDescent="0.2">
      <c r="P310132" s="223"/>
      <c r="Q310132" s="223"/>
      <c r="R310132" s="223"/>
    </row>
    <row r="310178" spans="16:18" x14ac:dyDescent="0.2">
      <c r="P310178" s="223"/>
      <c r="Q310178" s="223"/>
      <c r="R310178" s="223"/>
    </row>
    <row r="310224" spans="16:18" x14ac:dyDescent="0.2">
      <c r="P310224" s="223"/>
      <c r="Q310224" s="223"/>
      <c r="R310224" s="223"/>
    </row>
    <row r="310270" spans="16:18" x14ac:dyDescent="0.2">
      <c r="P310270" s="223"/>
      <c r="Q310270" s="223"/>
      <c r="R310270" s="223"/>
    </row>
    <row r="310316" spans="16:18" x14ac:dyDescent="0.2">
      <c r="P310316" s="223"/>
      <c r="Q310316" s="223"/>
      <c r="R310316" s="223"/>
    </row>
    <row r="310362" spans="16:18" x14ac:dyDescent="0.2">
      <c r="P310362" s="223"/>
      <c r="Q310362" s="223"/>
      <c r="R310362" s="223"/>
    </row>
    <row r="310408" spans="16:18" x14ac:dyDescent="0.2">
      <c r="P310408" s="223"/>
      <c r="Q310408" s="223"/>
      <c r="R310408" s="223"/>
    </row>
    <row r="310454" spans="16:18" x14ac:dyDescent="0.2">
      <c r="P310454" s="223"/>
      <c r="Q310454" s="223"/>
      <c r="R310454" s="223"/>
    </row>
    <row r="310500" spans="16:18" x14ac:dyDescent="0.2">
      <c r="P310500" s="223"/>
      <c r="Q310500" s="223"/>
      <c r="R310500" s="223"/>
    </row>
    <row r="310546" spans="16:18" x14ac:dyDescent="0.2">
      <c r="P310546" s="223"/>
      <c r="Q310546" s="223"/>
      <c r="R310546" s="223"/>
    </row>
    <row r="310592" spans="16:18" x14ac:dyDescent="0.2">
      <c r="P310592" s="223"/>
      <c r="Q310592" s="223"/>
      <c r="R310592" s="223"/>
    </row>
    <row r="310638" spans="16:18" x14ac:dyDescent="0.2">
      <c r="P310638" s="223"/>
      <c r="Q310638" s="223"/>
      <c r="R310638" s="223"/>
    </row>
    <row r="310684" spans="16:18" x14ac:dyDescent="0.2">
      <c r="P310684" s="223"/>
      <c r="Q310684" s="223"/>
      <c r="R310684" s="223"/>
    </row>
    <row r="310730" spans="16:18" x14ac:dyDescent="0.2">
      <c r="P310730" s="223"/>
      <c r="Q310730" s="223"/>
      <c r="R310730" s="223"/>
    </row>
    <row r="310776" spans="16:18" x14ac:dyDescent="0.2">
      <c r="P310776" s="223"/>
      <c r="Q310776" s="223"/>
      <c r="R310776" s="223"/>
    </row>
    <row r="310822" spans="16:18" x14ac:dyDescent="0.2">
      <c r="P310822" s="223"/>
      <c r="Q310822" s="223"/>
      <c r="R310822" s="223"/>
    </row>
    <row r="310868" spans="16:18" x14ac:dyDescent="0.2">
      <c r="P310868" s="223"/>
      <c r="Q310868" s="223"/>
      <c r="R310868" s="223"/>
    </row>
    <row r="310914" spans="16:18" x14ac:dyDescent="0.2">
      <c r="P310914" s="223"/>
      <c r="Q310914" s="223"/>
      <c r="R310914" s="223"/>
    </row>
    <row r="310960" spans="16:18" x14ac:dyDescent="0.2">
      <c r="P310960" s="223"/>
      <c r="Q310960" s="223"/>
      <c r="R310960" s="223"/>
    </row>
    <row r="311006" spans="16:18" x14ac:dyDescent="0.2">
      <c r="P311006" s="223"/>
      <c r="Q311006" s="223"/>
      <c r="R311006" s="223"/>
    </row>
    <row r="311052" spans="16:18" x14ac:dyDescent="0.2">
      <c r="P311052" s="223"/>
      <c r="Q311052" s="223"/>
      <c r="R311052" s="223"/>
    </row>
    <row r="311098" spans="16:18" x14ac:dyDescent="0.2">
      <c r="P311098" s="223"/>
      <c r="Q311098" s="223"/>
      <c r="R311098" s="223"/>
    </row>
    <row r="311144" spans="16:18" x14ac:dyDescent="0.2">
      <c r="P311144" s="223"/>
      <c r="Q311144" s="223"/>
      <c r="R311144" s="223"/>
    </row>
    <row r="311190" spans="16:18" x14ac:dyDescent="0.2">
      <c r="P311190" s="223"/>
      <c r="Q311190" s="223"/>
      <c r="R311190" s="223"/>
    </row>
    <row r="311236" spans="16:18" x14ac:dyDescent="0.2">
      <c r="P311236" s="223"/>
      <c r="Q311236" s="223"/>
      <c r="R311236" s="223"/>
    </row>
    <row r="311282" spans="16:18" x14ac:dyDescent="0.2">
      <c r="P311282" s="223"/>
      <c r="Q311282" s="223"/>
      <c r="R311282" s="223"/>
    </row>
    <row r="311328" spans="16:18" x14ac:dyDescent="0.2">
      <c r="P311328" s="223"/>
      <c r="Q311328" s="223"/>
      <c r="R311328" s="223"/>
    </row>
    <row r="311374" spans="16:18" x14ac:dyDescent="0.2">
      <c r="P311374" s="223"/>
      <c r="Q311374" s="223"/>
      <c r="R311374" s="223"/>
    </row>
    <row r="311420" spans="16:18" x14ac:dyDescent="0.2">
      <c r="P311420" s="223"/>
      <c r="Q311420" s="223"/>
      <c r="R311420" s="223"/>
    </row>
    <row r="311466" spans="16:18" x14ac:dyDescent="0.2">
      <c r="P311466" s="223"/>
      <c r="Q311466" s="223"/>
      <c r="R311466" s="223"/>
    </row>
    <row r="311512" spans="16:18" x14ac:dyDescent="0.2">
      <c r="P311512" s="223"/>
      <c r="Q311512" s="223"/>
      <c r="R311512" s="223"/>
    </row>
    <row r="311558" spans="16:18" x14ac:dyDescent="0.2">
      <c r="P311558" s="223"/>
      <c r="Q311558" s="223"/>
      <c r="R311558" s="223"/>
    </row>
    <row r="311604" spans="16:18" x14ac:dyDescent="0.2">
      <c r="P311604" s="223"/>
      <c r="Q311604" s="223"/>
      <c r="R311604" s="223"/>
    </row>
    <row r="311650" spans="16:18" x14ac:dyDescent="0.2">
      <c r="P311650" s="223"/>
      <c r="Q311650" s="223"/>
      <c r="R311650" s="223"/>
    </row>
    <row r="311696" spans="16:18" x14ac:dyDescent="0.2">
      <c r="P311696" s="223"/>
      <c r="Q311696" s="223"/>
      <c r="R311696" s="223"/>
    </row>
    <row r="311742" spans="16:18" x14ac:dyDescent="0.2">
      <c r="P311742" s="223"/>
      <c r="Q311742" s="223"/>
      <c r="R311742" s="223"/>
    </row>
    <row r="311788" spans="16:18" x14ac:dyDescent="0.2">
      <c r="P311788" s="223"/>
      <c r="Q311788" s="223"/>
      <c r="R311788" s="223"/>
    </row>
    <row r="311834" spans="16:18" x14ac:dyDescent="0.2">
      <c r="P311834" s="223"/>
      <c r="Q311834" s="223"/>
      <c r="R311834" s="223"/>
    </row>
    <row r="311880" spans="16:18" x14ac:dyDescent="0.2">
      <c r="P311880" s="223"/>
      <c r="Q311880" s="223"/>
      <c r="R311880" s="223"/>
    </row>
    <row r="311926" spans="16:18" x14ac:dyDescent="0.2">
      <c r="P311926" s="223"/>
      <c r="Q311926" s="223"/>
      <c r="R311926" s="223"/>
    </row>
    <row r="311972" spans="16:18" x14ac:dyDescent="0.2">
      <c r="P311972" s="223"/>
      <c r="Q311972" s="223"/>
      <c r="R311972" s="223"/>
    </row>
    <row r="312018" spans="16:18" x14ac:dyDescent="0.2">
      <c r="P312018" s="223"/>
      <c r="Q312018" s="223"/>
      <c r="R312018" s="223"/>
    </row>
    <row r="312064" spans="16:18" x14ac:dyDescent="0.2">
      <c r="P312064" s="223"/>
      <c r="Q312064" s="223"/>
      <c r="R312064" s="223"/>
    </row>
    <row r="312110" spans="16:18" x14ac:dyDescent="0.2">
      <c r="P312110" s="223"/>
      <c r="Q312110" s="223"/>
      <c r="R312110" s="223"/>
    </row>
    <row r="312156" spans="16:18" x14ac:dyDescent="0.2">
      <c r="P312156" s="223"/>
      <c r="Q312156" s="223"/>
      <c r="R312156" s="223"/>
    </row>
    <row r="312202" spans="16:18" x14ac:dyDescent="0.2">
      <c r="P312202" s="223"/>
      <c r="Q312202" s="223"/>
      <c r="R312202" s="223"/>
    </row>
    <row r="312248" spans="16:18" x14ac:dyDescent="0.2">
      <c r="P312248" s="223"/>
      <c r="Q312248" s="223"/>
      <c r="R312248" s="223"/>
    </row>
    <row r="312294" spans="16:18" x14ac:dyDescent="0.2">
      <c r="P312294" s="223"/>
      <c r="Q312294" s="223"/>
      <c r="R312294" s="223"/>
    </row>
    <row r="312340" spans="16:18" x14ac:dyDescent="0.2">
      <c r="P312340" s="223"/>
      <c r="Q312340" s="223"/>
      <c r="R312340" s="223"/>
    </row>
    <row r="312386" spans="16:18" x14ac:dyDescent="0.2">
      <c r="P312386" s="223"/>
      <c r="Q312386" s="223"/>
      <c r="R312386" s="223"/>
    </row>
    <row r="312432" spans="16:18" x14ac:dyDescent="0.2">
      <c r="P312432" s="223"/>
      <c r="Q312432" s="223"/>
      <c r="R312432" s="223"/>
    </row>
    <row r="312478" spans="16:18" x14ac:dyDescent="0.2">
      <c r="P312478" s="223"/>
      <c r="Q312478" s="223"/>
      <c r="R312478" s="223"/>
    </row>
    <row r="312524" spans="16:18" x14ac:dyDescent="0.2">
      <c r="P312524" s="223"/>
      <c r="Q312524" s="223"/>
      <c r="R312524" s="223"/>
    </row>
    <row r="312570" spans="16:18" x14ac:dyDescent="0.2">
      <c r="P312570" s="223"/>
      <c r="Q312570" s="223"/>
      <c r="R312570" s="223"/>
    </row>
    <row r="312616" spans="16:18" x14ac:dyDescent="0.2">
      <c r="P312616" s="223"/>
      <c r="Q312616" s="223"/>
      <c r="R312616" s="223"/>
    </row>
    <row r="312662" spans="16:18" x14ac:dyDescent="0.2">
      <c r="P312662" s="223"/>
      <c r="Q312662" s="223"/>
      <c r="R312662" s="223"/>
    </row>
    <row r="312708" spans="16:18" x14ac:dyDescent="0.2">
      <c r="P312708" s="223"/>
      <c r="Q312708" s="223"/>
      <c r="R312708" s="223"/>
    </row>
    <row r="312754" spans="16:18" x14ac:dyDescent="0.2">
      <c r="P312754" s="223"/>
      <c r="Q312754" s="223"/>
      <c r="R312754" s="223"/>
    </row>
    <row r="312800" spans="16:18" x14ac:dyDescent="0.2">
      <c r="P312800" s="223"/>
      <c r="Q312800" s="223"/>
      <c r="R312800" s="223"/>
    </row>
    <row r="312846" spans="16:18" x14ac:dyDescent="0.2">
      <c r="P312846" s="223"/>
      <c r="Q312846" s="223"/>
      <c r="R312846" s="223"/>
    </row>
    <row r="312892" spans="16:18" x14ac:dyDescent="0.2">
      <c r="P312892" s="223"/>
      <c r="Q312892" s="223"/>
      <c r="R312892" s="223"/>
    </row>
    <row r="312938" spans="16:18" x14ac:dyDescent="0.2">
      <c r="P312938" s="223"/>
      <c r="Q312938" s="223"/>
      <c r="R312938" s="223"/>
    </row>
    <row r="312984" spans="16:18" x14ac:dyDescent="0.2">
      <c r="P312984" s="223"/>
      <c r="Q312984" s="223"/>
      <c r="R312984" s="223"/>
    </row>
    <row r="313030" spans="16:18" x14ac:dyDescent="0.2">
      <c r="P313030" s="223"/>
      <c r="Q313030" s="223"/>
      <c r="R313030" s="223"/>
    </row>
    <row r="313076" spans="16:18" x14ac:dyDescent="0.2">
      <c r="P313076" s="223"/>
      <c r="Q313076" s="223"/>
      <c r="R313076" s="223"/>
    </row>
    <row r="313122" spans="16:18" x14ac:dyDescent="0.2">
      <c r="P313122" s="223"/>
      <c r="Q313122" s="223"/>
      <c r="R313122" s="223"/>
    </row>
    <row r="313168" spans="16:18" x14ac:dyDescent="0.2">
      <c r="P313168" s="223"/>
      <c r="Q313168" s="223"/>
      <c r="R313168" s="223"/>
    </row>
    <row r="313214" spans="16:18" x14ac:dyDescent="0.2">
      <c r="P313214" s="223"/>
      <c r="Q313214" s="223"/>
      <c r="R313214" s="223"/>
    </row>
    <row r="313260" spans="16:18" x14ac:dyDescent="0.2">
      <c r="P313260" s="223"/>
      <c r="Q313260" s="223"/>
      <c r="R313260" s="223"/>
    </row>
    <row r="313306" spans="16:18" x14ac:dyDescent="0.2">
      <c r="P313306" s="223"/>
      <c r="Q313306" s="223"/>
      <c r="R313306" s="223"/>
    </row>
    <row r="313352" spans="16:18" x14ac:dyDescent="0.2">
      <c r="P313352" s="223"/>
      <c r="Q313352" s="223"/>
      <c r="R313352" s="223"/>
    </row>
    <row r="313398" spans="16:18" x14ac:dyDescent="0.2">
      <c r="P313398" s="223"/>
      <c r="Q313398" s="223"/>
      <c r="R313398" s="223"/>
    </row>
    <row r="313444" spans="16:18" x14ac:dyDescent="0.2">
      <c r="P313444" s="223"/>
      <c r="Q313444" s="223"/>
      <c r="R313444" s="223"/>
    </row>
    <row r="313490" spans="16:18" x14ac:dyDescent="0.2">
      <c r="P313490" s="223"/>
      <c r="Q313490" s="223"/>
      <c r="R313490" s="223"/>
    </row>
    <row r="313536" spans="16:18" x14ac:dyDescent="0.2">
      <c r="P313536" s="223"/>
      <c r="Q313536" s="223"/>
      <c r="R313536" s="223"/>
    </row>
    <row r="313582" spans="16:18" x14ac:dyDescent="0.2">
      <c r="P313582" s="223"/>
      <c r="Q313582" s="223"/>
      <c r="R313582" s="223"/>
    </row>
    <row r="313628" spans="16:18" x14ac:dyDescent="0.2">
      <c r="P313628" s="223"/>
      <c r="Q313628" s="223"/>
      <c r="R313628" s="223"/>
    </row>
    <row r="313674" spans="16:18" x14ac:dyDescent="0.2">
      <c r="P313674" s="223"/>
      <c r="Q313674" s="223"/>
      <c r="R313674" s="223"/>
    </row>
    <row r="313720" spans="16:18" x14ac:dyDescent="0.2">
      <c r="P313720" s="223"/>
      <c r="Q313720" s="223"/>
      <c r="R313720" s="223"/>
    </row>
    <row r="313766" spans="16:18" x14ac:dyDescent="0.2">
      <c r="P313766" s="223"/>
      <c r="Q313766" s="223"/>
      <c r="R313766" s="223"/>
    </row>
    <row r="313812" spans="16:18" x14ac:dyDescent="0.2">
      <c r="P313812" s="223"/>
      <c r="Q313812" s="223"/>
      <c r="R313812" s="223"/>
    </row>
    <row r="313858" spans="16:18" x14ac:dyDescent="0.2">
      <c r="P313858" s="223"/>
      <c r="Q313858" s="223"/>
      <c r="R313858" s="223"/>
    </row>
    <row r="313904" spans="16:18" x14ac:dyDescent="0.2">
      <c r="P313904" s="223"/>
      <c r="Q313904" s="223"/>
      <c r="R313904" s="223"/>
    </row>
    <row r="313950" spans="16:18" x14ac:dyDescent="0.2">
      <c r="P313950" s="223"/>
      <c r="Q313950" s="223"/>
      <c r="R313950" s="223"/>
    </row>
    <row r="313996" spans="16:18" x14ac:dyDescent="0.2">
      <c r="P313996" s="223"/>
      <c r="Q313996" s="223"/>
      <c r="R313996" s="223"/>
    </row>
    <row r="314042" spans="16:18" x14ac:dyDescent="0.2">
      <c r="P314042" s="223"/>
      <c r="Q314042" s="223"/>
      <c r="R314042" s="223"/>
    </row>
    <row r="314088" spans="16:18" x14ac:dyDescent="0.2">
      <c r="P314088" s="223"/>
      <c r="Q314088" s="223"/>
      <c r="R314088" s="223"/>
    </row>
    <row r="314134" spans="16:18" x14ac:dyDescent="0.2">
      <c r="P314134" s="223"/>
      <c r="Q314134" s="223"/>
      <c r="R314134" s="223"/>
    </row>
    <row r="314180" spans="16:18" x14ac:dyDescent="0.2">
      <c r="P314180" s="223"/>
      <c r="Q314180" s="223"/>
      <c r="R314180" s="223"/>
    </row>
    <row r="314226" spans="16:18" x14ac:dyDescent="0.2">
      <c r="P314226" s="223"/>
      <c r="Q314226" s="223"/>
      <c r="R314226" s="223"/>
    </row>
    <row r="314272" spans="16:18" x14ac:dyDescent="0.2">
      <c r="P314272" s="223"/>
      <c r="Q314272" s="223"/>
      <c r="R314272" s="223"/>
    </row>
    <row r="314318" spans="16:18" x14ac:dyDescent="0.2">
      <c r="P314318" s="223"/>
      <c r="Q314318" s="223"/>
      <c r="R314318" s="223"/>
    </row>
    <row r="314364" spans="16:18" x14ac:dyDescent="0.2">
      <c r="P314364" s="223"/>
      <c r="Q314364" s="223"/>
      <c r="R314364" s="223"/>
    </row>
    <row r="314410" spans="16:18" x14ac:dyDescent="0.2">
      <c r="P314410" s="223"/>
      <c r="Q314410" s="223"/>
      <c r="R314410" s="223"/>
    </row>
    <row r="314456" spans="16:18" x14ac:dyDescent="0.2">
      <c r="P314456" s="223"/>
      <c r="Q314456" s="223"/>
      <c r="R314456" s="223"/>
    </row>
    <row r="314502" spans="16:18" x14ac:dyDescent="0.2">
      <c r="P314502" s="223"/>
      <c r="Q314502" s="223"/>
      <c r="R314502" s="223"/>
    </row>
    <row r="314548" spans="16:18" x14ac:dyDescent="0.2">
      <c r="P314548" s="223"/>
      <c r="Q314548" s="223"/>
      <c r="R314548" s="223"/>
    </row>
    <row r="314594" spans="16:18" x14ac:dyDescent="0.2">
      <c r="P314594" s="223"/>
      <c r="Q314594" s="223"/>
      <c r="R314594" s="223"/>
    </row>
    <row r="314640" spans="16:18" x14ac:dyDescent="0.2">
      <c r="P314640" s="223"/>
      <c r="Q314640" s="223"/>
      <c r="R314640" s="223"/>
    </row>
    <row r="314686" spans="16:18" x14ac:dyDescent="0.2">
      <c r="P314686" s="223"/>
      <c r="Q314686" s="223"/>
      <c r="R314686" s="223"/>
    </row>
    <row r="314732" spans="16:18" x14ac:dyDescent="0.2">
      <c r="P314732" s="223"/>
      <c r="Q314732" s="223"/>
      <c r="R314732" s="223"/>
    </row>
    <row r="314778" spans="16:18" x14ac:dyDescent="0.2">
      <c r="P314778" s="223"/>
      <c r="Q314778" s="223"/>
      <c r="R314778" s="223"/>
    </row>
    <row r="314824" spans="16:18" x14ac:dyDescent="0.2">
      <c r="P314824" s="223"/>
      <c r="Q314824" s="223"/>
      <c r="R314824" s="223"/>
    </row>
    <row r="314870" spans="16:18" x14ac:dyDescent="0.2">
      <c r="P314870" s="223"/>
      <c r="Q314870" s="223"/>
      <c r="R314870" s="223"/>
    </row>
    <row r="314916" spans="16:18" x14ac:dyDescent="0.2">
      <c r="P314916" s="223"/>
      <c r="Q314916" s="223"/>
      <c r="R314916" s="223"/>
    </row>
    <row r="314962" spans="16:18" x14ac:dyDescent="0.2">
      <c r="P314962" s="223"/>
      <c r="Q314962" s="223"/>
      <c r="R314962" s="223"/>
    </row>
    <row r="315008" spans="16:18" x14ac:dyDescent="0.2">
      <c r="P315008" s="223"/>
      <c r="Q315008" s="223"/>
      <c r="R315008" s="223"/>
    </row>
    <row r="315054" spans="16:18" x14ac:dyDescent="0.2">
      <c r="P315054" s="223"/>
      <c r="Q315054" s="223"/>
      <c r="R315054" s="223"/>
    </row>
    <row r="315100" spans="16:18" x14ac:dyDescent="0.2">
      <c r="P315100" s="223"/>
      <c r="Q315100" s="223"/>
      <c r="R315100" s="223"/>
    </row>
    <row r="315146" spans="16:18" x14ac:dyDescent="0.2">
      <c r="P315146" s="223"/>
      <c r="Q315146" s="223"/>
      <c r="R315146" s="223"/>
    </row>
    <row r="315192" spans="16:18" x14ac:dyDescent="0.2">
      <c r="P315192" s="223"/>
      <c r="Q315192" s="223"/>
      <c r="R315192" s="223"/>
    </row>
    <row r="315238" spans="16:18" x14ac:dyDescent="0.2">
      <c r="P315238" s="223"/>
      <c r="Q315238" s="223"/>
      <c r="R315238" s="223"/>
    </row>
    <row r="315284" spans="16:18" x14ac:dyDescent="0.2">
      <c r="P315284" s="223"/>
      <c r="Q315284" s="223"/>
      <c r="R315284" s="223"/>
    </row>
    <row r="315330" spans="16:18" x14ac:dyDescent="0.2">
      <c r="P315330" s="223"/>
      <c r="Q315330" s="223"/>
      <c r="R315330" s="223"/>
    </row>
    <row r="315376" spans="16:18" x14ac:dyDescent="0.2">
      <c r="P315376" s="223"/>
      <c r="Q315376" s="223"/>
      <c r="R315376" s="223"/>
    </row>
    <row r="315422" spans="16:18" x14ac:dyDescent="0.2">
      <c r="P315422" s="223"/>
      <c r="Q315422" s="223"/>
      <c r="R315422" s="223"/>
    </row>
    <row r="315468" spans="16:18" x14ac:dyDescent="0.2">
      <c r="P315468" s="223"/>
      <c r="Q315468" s="223"/>
      <c r="R315468" s="223"/>
    </row>
    <row r="315514" spans="16:18" x14ac:dyDescent="0.2">
      <c r="P315514" s="223"/>
      <c r="Q315514" s="223"/>
      <c r="R315514" s="223"/>
    </row>
    <row r="315560" spans="16:18" x14ac:dyDescent="0.2">
      <c r="P315560" s="223"/>
      <c r="Q315560" s="223"/>
      <c r="R315560" s="223"/>
    </row>
    <row r="315606" spans="16:18" x14ac:dyDescent="0.2">
      <c r="P315606" s="223"/>
      <c r="Q315606" s="223"/>
      <c r="R315606" s="223"/>
    </row>
    <row r="315652" spans="16:18" x14ac:dyDescent="0.2">
      <c r="P315652" s="223"/>
      <c r="Q315652" s="223"/>
      <c r="R315652" s="223"/>
    </row>
    <row r="315698" spans="16:18" x14ac:dyDescent="0.2">
      <c r="P315698" s="223"/>
      <c r="Q315698" s="223"/>
      <c r="R315698" s="223"/>
    </row>
    <row r="315744" spans="16:18" x14ac:dyDescent="0.2">
      <c r="P315744" s="223"/>
      <c r="Q315744" s="223"/>
      <c r="R315744" s="223"/>
    </row>
    <row r="315790" spans="16:18" x14ac:dyDescent="0.2">
      <c r="P315790" s="223"/>
      <c r="Q315790" s="223"/>
      <c r="R315790" s="223"/>
    </row>
    <row r="315836" spans="16:18" x14ac:dyDescent="0.2">
      <c r="P315836" s="223"/>
      <c r="Q315836" s="223"/>
      <c r="R315836" s="223"/>
    </row>
    <row r="315882" spans="16:18" x14ac:dyDescent="0.2">
      <c r="P315882" s="223"/>
      <c r="Q315882" s="223"/>
      <c r="R315882" s="223"/>
    </row>
    <row r="315928" spans="16:18" x14ac:dyDescent="0.2">
      <c r="P315928" s="223"/>
      <c r="Q315928" s="223"/>
      <c r="R315928" s="223"/>
    </row>
    <row r="315974" spans="16:18" x14ac:dyDescent="0.2">
      <c r="P315974" s="223"/>
      <c r="Q315974" s="223"/>
      <c r="R315974" s="223"/>
    </row>
    <row r="316020" spans="16:18" x14ac:dyDescent="0.2">
      <c r="P316020" s="223"/>
      <c r="Q316020" s="223"/>
      <c r="R316020" s="223"/>
    </row>
    <row r="316066" spans="16:18" x14ac:dyDescent="0.2">
      <c r="P316066" s="223"/>
      <c r="Q316066" s="223"/>
      <c r="R316066" s="223"/>
    </row>
    <row r="316112" spans="16:18" x14ac:dyDescent="0.2">
      <c r="P316112" s="223"/>
      <c r="Q316112" s="223"/>
      <c r="R316112" s="223"/>
    </row>
    <row r="316158" spans="16:18" x14ac:dyDescent="0.2">
      <c r="P316158" s="223"/>
      <c r="Q316158" s="223"/>
      <c r="R316158" s="223"/>
    </row>
    <row r="316204" spans="16:18" x14ac:dyDescent="0.2">
      <c r="P316204" s="223"/>
      <c r="Q316204" s="223"/>
      <c r="R316204" s="223"/>
    </row>
    <row r="316250" spans="16:18" x14ac:dyDescent="0.2">
      <c r="P316250" s="223"/>
      <c r="Q316250" s="223"/>
      <c r="R316250" s="223"/>
    </row>
    <row r="316296" spans="16:18" x14ac:dyDescent="0.2">
      <c r="P316296" s="223"/>
      <c r="Q316296" s="223"/>
      <c r="R316296" s="223"/>
    </row>
    <row r="316342" spans="16:18" x14ac:dyDescent="0.2">
      <c r="P316342" s="223"/>
      <c r="Q316342" s="223"/>
      <c r="R316342" s="223"/>
    </row>
    <row r="316388" spans="16:18" x14ac:dyDescent="0.2">
      <c r="P316388" s="223"/>
      <c r="Q316388" s="223"/>
      <c r="R316388" s="223"/>
    </row>
    <row r="316434" spans="16:18" x14ac:dyDescent="0.2">
      <c r="P316434" s="223"/>
      <c r="Q316434" s="223"/>
      <c r="R316434" s="223"/>
    </row>
    <row r="316480" spans="16:18" x14ac:dyDescent="0.2">
      <c r="P316480" s="223"/>
      <c r="Q316480" s="223"/>
      <c r="R316480" s="223"/>
    </row>
    <row r="316526" spans="16:18" x14ac:dyDescent="0.2">
      <c r="P316526" s="223"/>
      <c r="Q316526" s="223"/>
      <c r="R316526" s="223"/>
    </row>
    <row r="316572" spans="16:18" x14ac:dyDescent="0.2">
      <c r="P316572" s="223"/>
      <c r="Q316572" s="223"/>
      <c r="R316572" s="223"/>
    </row>
    <row r="316618" spans="16:18" x14ac:dyDescent="0.2">
      <c r="P316618" s="223"/>
      <c r="Q316618" s="223"/>
      <c r="R316618" s="223"/>
    </row>
    <row r="316664" spans="16:18" x14ac:dyDescent="0.2">
      <c r="P316664" s="223"/>
      <c r="Q316664" s="223"/>
      <c r="R316664" s="223"/>
    </row>
    <row r="316710" spans="16:18" x14ac:dyDescent="0.2">
      <c r="P316710" s="223"/>
      <c r="Q316710" s="223"/>
      <c r="R316710" s="223"/>
    </row>
    <row r="316756" spans="16:18" x14ac:dyDescent="0.2">
      <c r="P316756" s="223"/>
      <c r="Q316756" s="223"/>
      <c r="R316756" s="223"/>
    </row>
    <row r="316802" spans="16:18" x14ac:dyDescent="0.2">
      <c r="P316802" s="223"/>
      <c r="Q316802" s="223"/>
      <c r="R316802" s="223"/>
    </row>
    <row r="316848" spans="16:18" x14ac:dyDescent="0.2">
      <c r="P316848" s="223"/>
      <c r="Q316848" s="223"/>
      <c r="R316848" s="223"/>
    </row>
    <row r="316894" spans="16:18" x14ac:dyDescent="0.2">
      <c r="P316894" s="223"/>
      <c r="Q316894" s="223"/>
      <c r="R316894" s="223"/>
    </row>
    <row r="316940" spans="16:18" x14ac:dyDescent="0.2">
      <c r="P316940" s="223"/>
      <c r="Q316940" s="223"/>
      <c r="R316940" s="223"/>
    </row>
    <row r="316986" spans="16:18" x14ac:dyDescent="0.2">
      <c r="P316986" s="223"/>
      <c r="Q316986" s="223"/>
      <c r="R316986" s="223"/>
    </row>
    <row r="317032" spans="16:18" x14ac:dyDescent="0.2">
      <c r="P317032" s="223"/>
      <c r="Q317032" s="223"/>
      <c r="R317032" s="223"/>
    </row>
    <row r="317078" spans="16:18" x14ac:dyDescent="0.2">
      <c r="P317078" s="223"/>
      <c r="Q317078" s="223"/>
      <c r="R317078" s="223"/>
    </row>
    <row r="317124" spans="16:18" x14ac:dyDescent="0.2">
      <c r="P317124" s="223"/>
      <c r="Q317124" s="223"/>
      <c r="R317124" s="223"/>
    </row>
    <row r="317170" spans="16:18" x14ac:dyDescent="0.2">
      <c r="P317170" s="223"/>
      <c r="Q317170" s="223"/>
      <c r="R317170" s="223"/>
    </row>
    <row r="317216" spans="16:18" x14ac:dyDescent="0.2">
      <c r="P317216" s="223"/>
      <c r="Q317216" s="223"/>
      <c r="R317216" s="223"/>
    </row>
    <row r="317262" spans="16:18" x14ac:dyDescent="0.2">
      <c r="P317262" s="223"/>
      <c r="Q317262" s="223"/>
      <c r="R317262" s="223"/>
    </row>
    <row r="317308" spans="16:18" x14ac:dyDescent="0.2">
      <c r="P317308" s="223"/>
      <c r="Q317308" s="223"/>
      <c r="R317308" s="223"/>
    </row>
    <row r="317354" spans="16:18" x14ac:dyDescent="0.2">
      <c r="P317354" s="223"/>
      <c r="Q317354" s="223"/>
      <c r="R317354" s="223"/>
    </row>
    <row r="317400" spans="16:18" x14ac:dyDescent="0.2">
      <c r="P317400" s="223"/>
      <c r="Q317400" s="223"/>
      <c r="R317400" s="223"/>
    </row>
    <row r="317446" spans="16:18" x14ac:dyDescent="0.2">
      <c r="P317446" s="223"/>
      <c r="Q317446" s="223"/>
      <c r="R317446" s="223"/>
    </row>
    <row r="317492" spans="16:18" x14ac:dyDescent="0.2">
      <c r="P317492" s="223"/>
      <c r="Q317492" s="223"/>
      <c r="R317492" s="223"/>
    </row>
    <row r="317538" spans="16:18" x14ac:dyDescent="0.2">
      <c r="P317538" s="223"/>
      <c r="Q317538" s="223"/>
      <c r="R317538" s="223"/>
    </row>
    <row r="317584" spans="16:18" x14ac:dyDescent="0.2">
      <c r="P317584" s="223"/>
      <c r="Q317584" s="223"/>
      <c r="R317584" s="223"/>
    </row>
    <row r="317630" spans="16:18" x14ac:dyDescent="0.2">
      <c r="P317630" s="223"/>
      <c r="Q317630" s="223"/>
      <c r="R317630" s="223"/>
    </row>
    <row r="317676" spans="16:18" x14ac:dyDescent="0.2">
      <c r="P317676" s="223"/>
      <c r="Q317676" s="223"/>
      <c r="R317676" s="223"/>
    </row>
    <row r="317722" spans="16:18" x14ac:dyDescent="0.2">
      <c r="P317722" s="223"/>
      <c r="Q317722" s="223"/>
      <c r="R317722" s="223"/>
    </row>
    <row r="317768" spans="16:18" x14ac:dyDescent="0.2">
      <c r="P317768" s="223"/>
      <c r="Q317768" s="223"/>
      <c r="R317768" s="223"/>
    </row>
    <row r="317814" spans="16:18" x14ac:dyDescent="0.2">
      <c r="P317814" s="223"/>
      <c r="Q317814" s="223"/>
      <c r="R317814" s="223"/>
    </row>
    <row r="317860" spans="16:18" x14ac:dyDescent="0.2">
      <c r="P317860" s="223"/>
      <c r="Q317860" s="223"/>
      <c r="R317860" s="223"/>
    </row>
    <row r="317906" spans="16:18" x14ac:dyDescent="0.2">
      <c r="P317906" s="223"/>
      <c r="Q317906" s="223"/>
      <c r="R317906" s="223"/>
    </row>
    <row r="317952" spans="16:18" x14ac:dyDescent="0.2">
      <c r="P317952" s="223"/>
      <c r="Q317952" s="223"/>
      <c r="R317952" s="223"/>
    </row>
    <row r="317998" spans="16:18" x14ac:dyDescent="0.2">
      <c r="P317998" s="223"/>
      <c r="Q317998" s="223"/>
      <c r="R317998" s="223"/>
    </row>
    <row r="318044" spans="16:18" x14ac:dyDescent="0.2">
      <c r="P318044" s="223"/>
      <c r="Q318044" s="223"/>
      <c r="R318044" s="223"/>
    </row>
    <row r="318090" spans="16:18" x14ac:dyDescent="0.2">
      <c r="P318090" s="223"/>
      <c r="Q318090" s="223"/>
      <c r="R318090" s="223"/>
    </row>
    <row r="318136" spans="16:18" x14ac:dyDescent="0.2">
      <c r="P318136" s="223"/>
      <c r="Q318136" s="223"/>
      <c r="R318136" s="223"/>
    </row>
    <row r="318182" spans="16:18" x14ac:dyDescent="0.2">
      <c r="P318182" s="223"/>
      <c r="Q318182" s="223"/>
      <c r="R318182" s="223"/>
    </row>
    <row r="318228" spans="16:18" x14ac:dyDescent="0.2">
      <c r="P318228" s="223"/>
      <c r="Q318228" s="223"/>
      <c r="R318228" s="223"/>
    </row>
    <row r="318274" spans="16:18" x14ac:dyDescent="0.2">
      <c r="P318274" s="223"/>
      <c r="Q318274" s="223"/>
      <c r="R318274" s="223"/>
    </row>
    <row r="318320" spans="16:18" x14ac:dyDescent="0.2">
      <c r="P318320" s="223"/>
      <c r="Q318320" s="223"/>
      <c r="R318320" s="223"/>
    </row>
    <row r="318366" spans="16:18" x14ac:dyDescent="0.2">
      <c r="P318366" s="223"/>
      <c r="Q318366" s="223"/>
      <c r="R318366" s="223"/>
    </row>
    <row r="318412" spans="16:18" x14ac:dyDescent="0.2">
      <c r="P318412" s="223"/>
      <c r="Q318412" s="223"/>
      <c r="R318412" s="223"/>
    </row>
    <row r="318458" spans="16:18" x14ac:dyDescent="0.2">
      <c r="P318458" s="223"/>
      <c r="Q318458" s="223"/>
      <c r="R318458" s="223"/>
    </row>
    <row r="318504" spans="16:18" x14ac:dyDescent="0.2">
      <c r="P318504" s="223"/>
      <c r="Q318504" s="223"/>
      <c r="R318504" s="223"/>
    </row>
    <row r="318550" spans="16:18" x14ac:dyDescent="0.2">
      <c r="P318550" s="223"/>
      <c r="Q318550" s="223"/>
      <c r="R318550" s="223"/>
    </row>
    <row r="318596" spans="16:18" x14ac:dyDescent="0.2">
      <c r="P318596" s="223"/>
      <c r="Q318596" s="223"/>
      <c r="R318596" s="223"/>
    </row>
    <row r="318642" spans="16:18" x14ac:dyDescent="0.2">
      <c r="P318642" s="223"/>
      <c r="Q318642" s="223"/>
      <c r="R318642" s="223"/>
    </row>
    <row r="318688" spans="16:18" x14ac:dyDescent="0.2">
      <c r="P318688" s="223"/>
      <c r="Q318688" s="223"/>
      <c r="R318688" s="223"/>
    </row>
    <row r="318734" spans="16:18" x14ac:dyDescent="0.2">
      <c r="P318734" s="223"/>
      <c r="Q318734" s="223"/>
      <c r="R318734" s="223"/>
    </row>
    <row r="318780" spans="16:18" x14ac:dyDescent="0.2">
      <c r="P318780" s="223"/>
      <c r="Q318780" s="223"/>
      <c r="R318780" s="223"/>
    </row>
    <row r="318826" spans="16:18" x14ac:dyDescent="0.2">
      <c r="P318826" s="223"/>
      <c r="Q318826" s="223"/>
      <c r="R318826" s="223"/>
    </row>
    <row r="318872" spans="16:18" x14ac:dyDescent="0.2">
      <c r="P318872" s="223"/>
      <c r="Q318872" s="223"/>
      <c r="R318872" s="223"/>
    </row>
    <row r="318918" spans="16:18" x14ac:dyDescent="0.2">
      <c r="P318918" s="223"/>
      <c r="Q318918" s="223"/>
      <c r="R318918" s="223"/>
    </row>
    <row r="318964" spans="16:18" x14ac:dyDescent="0.2">
      <c r="P318964" s="223"/>
      <c r="Q318964" s="223"/>
      <c r="R318964" s="223"/>
    </row>
    <row r="319010" spans="16:18" x14ac:dyDescent="0.2">
      <c r="P319010" s="223"/>
      <c r="Q319010" s="223"/>
      <c r="R319010" s="223"/>
    </row>
    <row r="319056" spans="16:18" x14ac:dyDescent="0.2">
      <c r="P319056" s="223"/>
      <c r="Q319056" s="223"/>
      <c r="R319056" s="223"/>
    </row>
    <row r="319102" spans="16:18" x14ac:dyDescent="0.2">
      <c r="P319102" s="223"/>
      <c r="Q319102" s="223"/>
      <c r="R319102" s="223"/>
    </row>
    <row r="319148" spans="16:18" x14ac:dyDescent="0.2">
      <c r="P319148" s="223"/>
      <c r="Q319148" s="223"/>
      <c r="R319148" s="223"/>
    </row>
    <row r="319194" spans="16:18" x14ac:dyDescent="0.2">
      <c r="P319194" s="223"/>
      <c r="Q319194" s="223"/>
      <c r="R319194" s="223"/>
    </row>
    <row r="319240" spans="16:18" x14ac:dyDescent="0.2">
      <c r="P319240" s="223"/>
      <c r="Q319240" s="223"/>
      <c r="R319240" s="223"/>
    </row>
    <row r="319286" spans="16:18" x14ac:dyDescent="0.2">
      <c r="P319286" s="223"/>
      <c r="Q319286" s="223"/>
      <c r="R319286" s="223"/>
    </row>
    <row r="319332" spans="16:18" x14ac:dyDescent="0.2">
      <c r="P319332" s="223"/>
      <c r="Q319332" s="223"/>
      <c r="R319332" s="223"/>
    </row>
    <row r="319378" spans="16:18" x14ac:dyDescent="0.2">
      <c r="P319378" s="223"/>
      <c r="Q319378" s="223"/>
      <c r="R319378" s="223"/>
    </row>
    <row r="319424" spans="16:18" x14ac:dyDescent="0.2">
      <c r="P319424" s="223"/>
      <c r="Q319424" s="223"/>
      <c r="R319424" s="223"/>
    </row>
    <row r="319470" spans="16:18" x14ac:dyDescent="0.2">
      <c r="P319470" s="223"/>
      <c r="Q319470" s="223"/>
      <c r="R319470" s="223"/>
    </row>
    <row r="319516" spans="16:18" x14ac:dyDescent="0.2">
      <c r="P319516" s="223"/>
      <c r="Q319516" s="223"/>
      <c r="R319516" s="223"/>
    </row>
    <row r="319562" spans="16:18" x14ac:dyDescent="0.2">
      <c r="P319562" s="223"/>
      <c r="Q319562" s="223"/>
      <c r="R319562" s="223"/>
    </row>
    <row r="319608" spans="16:18" x14ac:dyDescent="0.2">
      <c r="P319608" s="223"/>
      <c r="Q319608" s="223"/>
      <c r="R319608" s="223"/>
    </row>
    <row r="319654" spans="16:18" x14ac:dyDescent="0.2">
      <c r="P319654" s="223"/>
      <c r="Q319654" s="223"/>
      <c r="R319654" s="223"/>
    </row>
    <row r="319700" spans="16:18" x14ac:dyDescent="0.2">
      <c r="P319700" s="223"/>
      <c r="Q319700" s="223"/>
      <c r="R319700" s="223"/>
    </row>
    <row r="319746" spans="16:18" x14ac:dyDescent="0.2">
      <c r="P319746" s="223"/>
      <c r="Q319746" s="223"/>
      <c r="R319746" s="223"/>
    </row>
    <row r="319792" spans="16:18" x14ac:dyDescent="0.2">
      <c r="P319792" s="223"/>
      <c r="Q319792" s="223"/>
      <c r="R319792" s="223"/>
    </row>
    <row r="319838" spans="16:18" x14ac:dyDescent="0.2">
      <c r="P319838" s="223"/>
      <c r="Q319838" s="223"/>
      <c r="R319838" s="223"/>
    </row>
    <row r="319884" spans="16:18" x14ac:dyDescent="0.2">
      <c r="P319884" s="223"/>
      <c r="Q319884" s="223"/>
      <c r="R319884" s="223"/>
    </row>
    <row r="319930" spans="16:18" x14ac:dyDescent="0.2">
      <c r="P319930" s="223"/>
      <c r="Q319930" s="223"/>
      <c r="R319930" s="223"/>
    </row>
    <row r="319976" spans="16:18" x14ac:dyDescent="0.2">
      <c r="P319976" s="223"/>
      <c r="Q319976" s="223"/>
      <c r="R319976" s="223"/>
    </row>
    <row r="320022" spans="16:18" x14ac:dyDescent="0.2">
      <c r="P320022" s="223"/>
      <c r="Q320022" s="223"/>
      <c r="R320022" s="223"/>
    </row>
    <row r="320068" spans="16:18" x14ac:dyDescent="0.2">
      <c r="P320068" s="223"/>
      <c r="Q320068" s="223"/>
      <c r="R320068" s="223"/>
    </row>
    <row r="320114" spans="16:18" x14ac:dyDescent="0.2">
      <c r="P320114" s="223"/>
      <c r="Q320114" s="223"/>
      <c r="R320114" s="223"/>
    </row>
    <row r="320160" spans="16:18" x14ac:dyDescent="0.2">
      <c r="P320160" s="223"/>
      <c r="Q320160" s="223"/>
      <c r="R320160" s="223"/>
    </row>
    <row r="320206" spans="16:18" x14ac:dyDescent="0.2">
      <c r="P320206" s="223"/>
      <c r="Q320206" s="223"/>
      <c r="R320206" s="223"/>
    </row>
    <row r="320252" spans="16:18" x14ac:dyDescent="0.2">
      <c r="P320252" s="223"/>
      <c r="Q320252" s="223"/>
      <c r="R320252" s="223"/>
    </row>
    <row r="320298" spans="16:18" x14ac:dyDescent="0.2">
      <c r="P320298" s="223"/>
      <c r="Q320298" s="223"/>
      <c r="R320298" s="223"/>
    </row>
    <row r="320344" spans="16:18" x14ac:dyDescent="0.2">
      <c r="P320344" s="223"/>
      <c r="Q320344" s="223"/>
      <c r="R320344" s="223"/>
    </row>
    <row r="320390" spans="16:18" x14ac:dyDescent="0.2">
      <c r="P320390" s="223"/>
      <c r="Q320390" s="223"/>
      <c r="R320390" s="223"/>
    </row>
    <row r="320436" spans="16:18" x14ac:dyDescent="0.2">
      <c r="P320436" s="223"/>
      <c r="Q320436" s="223"/>
      <c r="R320436" s="223"/>
    </row>
    <row r="320482" spans="16:18" x14ac:dyDescent="0.2">
      <c r="P320482" s="223"/>
      <c r="Q320482" s="223"/>
      <c r="R320482" s="223"/>
    </row>
    <row r="320528" spans="16:18" x14ac:dyDescent="0.2">
      <c r="P320528" s="223"/>
      <c r="Q320528" s="223"/>
      <c r="R320528" s="223"/>
    </row>
    <row r="320574" spans="16:18" x14ac:dyDescent="0.2">
      <c r="P320574" s="223"/>
      <c r="Q320574" s="223"/>
      <c r="R320574" s="223"/>
    </row>
    <row r="320620" spans="16:18" x14ac:dyDescent="0.2">
      <c r="P320620" s="223"/>
      <c r="Q320620" s="223"/>
      <c r="R320620" s="223"/>
    </row>
    <row r="320666" spans="16:18" x14ac:dyDescent="0.2">
      <c r="P320666" s="223"/>
      <c r="Q320666" s="223"/>
      <c r="R320666" s="223"/>
    </row>
    <row r="320712" spans="16:18" x14ac:dyDescent="0.2">
      <c r="P320712" s="223"/>
      <c r="Q320712" s="223"/>
      <c r="R320712" s="223"/>
    </row>
    <row r="320758" spans="16:18" x14ac:dyDescent="0.2">
      <c r="P320758" s="223"/>
      <c r="Q320758" s="223"/>
      <c r="R320758" s="223"/>
    </row>
    <row r="320804" spans="16:18" x14ac:dyDescent="0.2">
      <c r="P320804" s="223"/>
      <c r="Q320804" s="223"/>
      <c r="R320804" s="223"/>
    </row>
    <row r="320850" spans="16:18" x14ac:dyDescent="0.2">
      <c r="P320850" s="223"/>
      <c r="Q320850" s="223"/>
      <c r="R320850" s="223"/>
    </row>
    <row r="320896" spans="16:18" x14ac:dyDescent="0.2">
      <c r="P320896" s="223"/>
      <c r="Q320896" s="223"/>
      <c r="R320896" s="223"/>
    </row>
    <row r="320942" spans="16:18" x14ac:dyDescent="0.2">
      <c r="P320942" s="223"/>
      <c r="Q320942" s="223"/>
      <c r="R320942" s="223"/>
    </row>
    <row r="320988" spans="16:18" x14ac:dyDescent="0.2">
      <c r="P320988" s="223"/>
      <c r="Q320988" s="223"/>
      <c r="R320988" s="223"/>
    </row>
    <row r="321034" spans="16:18" x14ac:dyDescent="0.2">
      <c r="P321034" s="223"/>
      <c r="Q321034" s="223"/>
      <c r="R321034" s="223"/>
    </row>
    <row r="321080" spans="16:18" x14ac:dyDescent="0.2">
      <c r="P321080" s="223"/>
      <c r="Q321080" s="223"/>
      <c r="R321080" s="223"/>
    </row>
    <row r="321126" spans="16:18" x14ac:dyDescent="0.2">
      <c r="P321126" s="223"/>
      <c r="Q321126" s="223"/>
      <c r="R321126" s="223"/>
    </row>
    <row r="321172" spans="16:18" x14ac:dyDescent="0.2">
      <c r="P321172" s="223"/>
      <c r="Q321172" s="223"/>
      <c r="R321172" s="223"/>
    </row>
    <row r="321218" spans="16:18" x14ac:dyDescent="0.2">
      <c r="P321218" s="223"/>
      <c r="Q321218" s="223"/>
      <c r="R321218" s="223"/>
    </row>
    <row r="321264" spans="16:18" x14ac:dyDescent="0.2">
      <c r="P321264" s="223"/>
      <c r="Q321264" s="223"/>
      <c r="R321264" s="223"/>
    </row>
    <row r="321310" spans="16:18" x14ac:dyDescent="0.2">
      <c r="P321310" s="223"/>
      <c r="Q321310" s="223"/>
      <c r="R321310" s="223"/>
    </row>
    <row r="321356" spans="16:18" x14ac:dyDescent="0.2">
      <c r="P321356" s="223"/>
      <c r="Q321356" s="223"/>
      <c r="R321356" s="223"/>
    </row>
    <row r="321402" spans="16:18" x14ac:dyDescent="0.2">
      <c r="P321402" s="223"/>
      <c r="Q321402" s="223"/>
      <c r="R321402" s="223"/>
    </row>
    <row r="321448" spans="16:18" x14ac:dyDescent="0.2">
      <c r="P321448" s="223"/>
      <c r="Q321448" s="223"/>
      <c r="R321448" s="223"/>
    </row>
    <row r="321494" spans="16:18" x14ac:dyDescent="0.2">
      <c r="P321494" s="223"/>
      <c r="Q321494" s="223"/>
      <c r="R321494" s="223"/>
    </row>
    <row r="321540" spans="16:18" x14ac:dyDescent="0.2">
      <c r="P321540" s="223"/>
      <c r="Q321540" s="223"/>
      <c r="R321540" s="223"/>
    </row>
    <row r="321586" spans="16:18" x14ac:dyDescent="0.2">
      <c r="P321586" s="223"/>
      <c r="Q321586" s="223"/>
      <c r="R321586" s="223"/>
    </row>
    <row r="321632" spans="16:18" x14ac:dyDescent="0.2">
      <c r="P321632" s="223"/>
      <c r="Q321632" s="223"/>
      <c r="R321632" s="223"/>
    </row>
    <row r="321678" spans="16:18" x14ac:dyDescent="0.2">
      <c r="P321678" s="223"/>
      <c r="Q321678" s="223"/>
      <c r="R321678" s="223"/>
    </row>
    <row r="321724" spans="16:18" x14ac:dyDescent="0.2">
      <c r="P321724" s="223"/>
      <c r="Q321724" s="223"/>
      <c r="R321724" s="223"/>
    </row>
    <row r="321770" spans="16:18" x14ac:dyDescent="0.2">
      <c r="P321770" s="223"/>
      <c r="Q321770" s="223"/>
      <c r="R321770" s="223"/>
    </row>
    <row r="321816" spans="16:18" x14ac:dyDescent="0.2">
      <c r="P321816" s="223"/>
      <c r="Q321816" s="223"/>
      <c r="R321816" s="223"/>
    </row>
    <row r="321862" spans="16:18" x14ac:dyDescent="0.2">
      <c r="P321862" s="223"/>
      <c r="Q321862" s="223"/>
      <c r="R321862" s="223"/>
    </row>
    <row r="321908" spans="16:18" x14ac:dyDescent="0.2">
      <c r="P321908" s="223"/>
      <c r="Q321908" s="223"/>
      <c r="R321908" s="223"/>
    </row>
    <row r="321954" spans="16:18" x14ac:dyDescent="0.2">
      <c r="P321954" s="223"/>
      <c r="Q321954" s="223"/>
      <c r="R321954" s="223"/>
    </row>
    <row r="322000" spans="16:18" x14ac:dyDescent="0.2">
      <c r="P322000" s="223"/>
      <c r="Q322000" s="223"/>
      <c r="R322000" s="223"/>
    </row>
    <row r="322046" spans="16:18" x14ac:dyDescent="0.2">
      <c r="P322046" s="223"/>
      <c r="Q322046" s="223"/>
      <c r="R322046" s="223"/>
    </row>
    <row r="322092" spans="16:18" x14ac:dyDescent="0.2">
      <c r="P322092" s="223"/>
      <c r="Q322092" s="223"/>
      <c r="R322092" s="223"/>
    </row>
    <row r="322138" spans="16:18" x14ac:dyDescent="0.2">
      <c r="P322138" s="223"/>
      <c r="Q322138" s="223"/>
      <c r="R322138" s="223"/>
    </row>
    <row r="322184" spans="16:18" x14ac:dyDescent="0.2">
      <c r="P322184" s="223"/>
      <c r="Q322184" s="223"/>
      <c r="R322184" s="223"/>
    </row>
    <row r="322230" spans="16:18" x14ac:dyDescent="0.2">
      <c r="P322230" s="223"/>
      <c r="Q322230" s="223"/>
      <c r="R322230" s="223"/>
    </row>
    <row r="322276" spans="16:18" x14ac:dyDescent="0.2">
      <c r="P322276" s="223"/>
      <c r="Q322276" s="223"/>
      <c r="R322276" s="223"/>
    </row>
    <row r="322322" spans="16:18" x14ac:dyDescent="0.2">
      <c r="P322322" s="223"/>
      <c r="Q322322" s="223"/>
      <c r="R322322" s="223"/>
    </row>
    <row r="322368" spans="16:18" x14ac:dyDescent="0.2">
      <c r="P322368" s="223"/>
      <c r="Q322368" s="223"/>
      <c r="R322368" s="223"/>
    </row>
    <row r="322414" spans="16:18" x14ac:dyDescent="0.2">
      <c r="P322414" s="223"/>
      <c r="Q322414" s="223"/>
      <c r="R322414" s="223"/>
    </row>
    <row r="322460" spans="16:18" x14ac:dyDescent="0.2">
      <c r="P322460" s="223"/>
      <c r="Q322460" s="223"/>
      <c r="R322460" s="223"/>
    </row>
    <row r="322506" spans="16:18" x14ac:dyDescent="0.2">
      <c r="P322506" s="223"/>
      <c r="Q322506" s="223"/>
      <c r="R322506" s="223"/>
    </row>
    <row r="322552" spans="16:18" x14ac:dyDescent="0.2">
      <c r="P322552" s="223"/>
      <c r="Q322552" s="223"/>
      <c r="R322552" s="223"/>
    </row>
    <row r="322598" spans="16:18" x14ac:dyDescent="0.2">
      <c r="P322598" s="223"/>
      <c r="Q322598" s="223"/>
      <c r="R322598" s="223"/>
    </row>
    <row r="322644" spans="16:18" x14ac:dyDescent="0.2">
      <c r="P322644" s="223"/>
      <c r="Q322644" s="223"/>
      <c r="R322644" s="223"/>
    </row>
    <row r="322690" spans="16:18" x14ac:dyDescent="0.2">
      <c r="P322690" s="223"/>
      <c r="Q322690" s="223"/>
      <c r="R322690" s="223"/>
    </row>
    <row r="322736" spans="16:18" x14ac:dyDescent="0.2">
      <c r="P322736" s="223"/>
      <c r="Q322736" s="223"/>
      <c r="R322736" s="223"/>
    </row>
    <row r="322782" spans="16:18" x14ac:dyDescent="0.2">
      <c r="P322782" s="223"/>
      <c r="Q322782" s="223"/>
      <c r="R322782" s="223"/>
    </row>
    <row r="322828" spans="16:18" x14ac:dyDescent="0.2">
      <c r="P322828" s="223"/>
      <c r="Q322828" s="223"/>
      <c r="R322828" s="223"/>
    </row>
    <row r="322874" spans="16:18" x14ac:dyDescent="0.2">
      <c r="P322874" s="223"/>
      <c r="Q322874" s="223"/>
      <c r="R322874" s="223"/>
    </row>
    <row r="322920" spans="16:18" x14ac:dyDescent="0.2">
      <c r="P322920" s="223"/>
      <c r="Q322920" s="223"/>
      <c r="R322920" s="223"/>
    </row>
    <row r="322966" spans="16:18" x14ac:dyDescent="0.2">
      <c r="P322966" s="223"/>
      <c r="Q322966" s="223"/>
      <c r="R322966" s="223"/>
    </row>
    <row r="323012" spans="16:18" x14ac:dyDescent="0.2">
      <c r="P323012" s="223"/>
      <c r="Q323012" s="223"/>
      <c r="R323012" s="223"/>
    </row>
    <row r="323058" spans="16:18" x14ac:dyDescent="0.2">
      <c r="P323058" s="223"/>
      <c r="Q323058" s="223"/>
      <c r="R323058" s="223"/>
    </row>
    <row r="323104" spans="16:18" x14ac:dyDescent="0.2">
      <c r="P323104" s="223"/>
      <c r="Q323104" s="223"/>
      <c r="R323104" s="223"/>
    </row>
    <row r="323150" spans="16:18" x14ac:dyDescent="0.2">
      <c r="P323150" s="223"/>
      <c r="Q323150" s="223"/>
      <c r="R323150" s="223"/>
    </row>
    <row r="323196" spans="16:18" x14ac:dyDescent="0.2">
      <c r="P323196" s="223"/>
      <c r="Q323196" s="223"/>
      <c r="R323196" s="223"/>
    </row>
    <row r="323242" spans="16:18" x14ac:dyDescent="0.2">
      <c r="P323242" s="223"/>
      <c r="Q323242" s="223"/>
      <c r="R323242" s="223"/>
    </row>
    <row r="323288" spans="16:18" x14ac:dyDescent="0.2">
      <c r="P323288" s="223"/>
      <c r="Q323288" s="223"/>
      <c r="R323288" s="223"/>
    </row>
    <row r="323334" spans="16:18" x14ac:dyDescent="0.2">
      <c r="P323334" s="223"/>
      <c r="Q323334" s="223"/>
      <c r="R323334" s="223"/>
    </row>
    <row r="323380" spans="16:18" x14ac:dyDescent="0.2">
      <c r="P323380" s="223"/>
      <c r="Q323380" s="223"/>
      <c r="R323380" s="223"/>
    </row>
    <row r="323426" spans="16:18" x14ac:dyDescent="0.2">
      <c r="P323426" s="223"/>
      <c r="Q323426" s="223"/>
      <c r="R323426" s="223"/>
    </row>
    <row r="323472" spans="16:18" x14ac:dyDescent="0.2">
      <c r="P323472" s="223"/>
      <c r="Q323472" s="223"/>
      <c r="R323472" s="223"/>
    </row>
    <row r="323518" spans="16:18" x14ac:dyDescent="0.2">
      <c r="P323518" s="223"/>
      <c r="Q323518" s="223"/>
      <c r="R323518" s="223"/>
    </row>
    <row r="323564" spans="16:18" x14ac:dyDescent="0.2">
      <c r="P323564" s="223"/>
      <c r="Q323564" s="223"/>
      <c r="R323564" s="223"/>
    </row>
    <row r="323610" spans="16:18" x14ac:dyDescent="0.2">
      <c r="P323610" s="223"/>
      <c r="Q323610" s="223"/>
      <c r="R323610" s="223"/>
    </row>
    <row r="323656" spans="16:18" x14ac:dyDescent="0.2">
      <c r="P323656" s="223"/>
      <c r="Q323656" s="223"/>
      <c r="R323656" s="223"/>
    </row>
    <row r="323702" spans="16:18" x14ac:dyDescent="0.2">
      <c r="P323702" s="223"/>
      <c r="Q323702" s="223"/>
      <c r="R323702" s="223"/>
    </row>
    <row r="323748" spans="16:18" x14ac:dyDescent="0.2">
      <c r="P323748" s="223"/>
      <c r="Q323748" s="223"/>
      <c r="R323748" s="223"/>
    </row>
    <row r="323794" spans="16:18" x14ac:dyDescent="0.2">
      <c r="P323794" s="223"/>
      <c r="Q323794" s="223"/>
      <c r="R323794" s="223"/>
    </row>
    <row r="323840" spans="16:18" x14ac:dyDescent="0.2">
      <c r="P323840" s="223"/>
      <c r="Q323840" s="223"/>
      <c r="R323840" s="223"/>
    </row>
    <row r="323886" spans="16:18" x14ac:dyDescent="0.2">
      <c r="P323886" s="223"/>
      <c r="Q323886" s="223"/>
      <c r="R323886" s="223"/>
    </row>
    <row r="323932" spans="16:18" x14ac:dyDescent="0.2">
      <c r="P323932" s="223"/>
      <c r="Q323932" s="223"/>
      <c r="R323932" s="223"/>
    </row>
    <row r="323978" spans="16:18" x14ac:dyDescent="0.2">
      <c r="P323978" s="223"/>
      <c r="Q323978" s="223"/>
      <c r="R323978" s="223"/>
    </row>
    <row r="324024" spans="16:18" x14ac:dyDescent="0.2">
      <c r="P324024" s="223"/>
      <c r="Q324024" s="223"/>
      <c r="R324024" s="223"/>
    </row>
    <row r="324070" spans="16:18" x14ac:dyDescent="0.2">
      <c r="P324070" s="223"/>
      <c r="Q324070" s="223"/>
      <c r="R324070" s="223"/>
    </row>
    <row r="324116" spans="16:18" x14ac:dyDescent="0.2">
      <c r="P324116" s="223"/>
      <c r="Q324116" s="223"/>
      <c r="R324116" s="223"/>
    </row>
    <row r="324162" spans="16:18" x14ac:dyDescent="0.2">
      <c r="P324162" s="223"/>
      <c r="Q324162" s="223"/>
      <c r="R324162" s="223"/>
    </row>
    <row r="324208" spans="16:18" x14ac:dyDescent="0.2">
      <c r="P324208" s="223"/>
      <c r="Q324208" s="223"/>
      <c r="R324208" s="223"/>
    </row>
    <row r="324254" spans="16:18" x14ac:dyDescent="0.2">
      <c r="P324254" s="223"/>
      <c r="Q324254" s="223"/>
      <c r="R324254" s="223"/>
    </row>
    <row r="324300" spans="16:18" x14ac:dyDescent="0.2">
      <c r="P324300" s="223"/>
      <c r="Q324300" s="223"/>
      <c r="R324300" s="223"/>
    </row>
    <row r="324346" spans="16:18" x14ac:dyDescent="0.2">
      <c r="P324346" s="223"/>
      <c r="Q324346" s="223"/>
      <c r="R324346" s="223"/>
    </row>
    <row r="324392" spans="16:18" x14ac:dyDescent="0.2">
      <c r="P324392" s="223"/>
      <c r="Q324392" s="223"/>
      <c r="R324392" s="223"/>
    </row>
    <row r="324438" spans="16:18" x14ac:dyDescent="0.2">
      <c r="P324438" s="223"/>
      <c r="Q324438" s="223"/>
      <c r="R324438" s="223"/>
    </row>
    <row r="324484" spans="16:18" x14ac:dyDescent="0.2">
      <c r="P324484" s="223"/>
      <c r="Q324484" s="223"/>
      <c r="R324484" s="223"/>
    </row>
    <row r="324530" spans="16:18" x14ac:dyDescent="0.2">
      <c r="P324530" s="223"/>
      <c r="Q324530" s="223"/>
      <c r="R324530" s="223"/>
    </row>
    <row r="324576" spans="16:18" x14ac:dyDescent="0.2">
      <c r="P324576" s="223"/>
      <c r="Q324576" s="223"/>
      <c r="R324576" s="223"/>
    </row>
    <row r="324622" spans="16:18" x14ac:dyDescent="0.2">
      <c r="P324622" s="223"/>
      <c r="Q324622" s="223"/>
      <c r="R324622" s="223"/>
    </row>
    <row r="324668" spans="16:18" x14ac:dyDescent="0.2">
      <c r="P324668" s="223"/>
      <c r="Q324668" s="223"/>
      <c r="R324668" s="223"/>
    </row>
    <row r="324714" spans="16:18" x14ac:dyDescent="0.2">
      <c r="P324714" s="223"/>
      <c r="Q324714" s="223"/>
      <c r="R324714" s="223"/>
    </row>
    <row r="324760" spans="16:18" x14ac:dyDescent="0.2">
      <c r="P324760" s="223"/>
      <c r="Q324760" s="223"/>
      <c r="R324760" s="223"/>
    </row>
    <row r="324806" spans="16:18" x14ac:dyDescent="0.2">
      <c r="P324806" s="223"/>
      <c r="Q324806" s="223"/>
      <c r="R324806" s="223"/>
    </row>
    <row r="324852" spans="16:18" x14ac:dyDescent="0.2">
      <c r="P324852" s="223"/>
      <c r="Q324852" s="223"/>
      <c r="R324852" s="223"/>
    </row>
    <row r="324898" spans="16:18" x14ac:dyDescent="0.2">
      <c r="P324898" s="223"/>
      <c r="Q324898" s="223"/>
      <c r="R324898" s="223"/>
    </row>
    <row r="324944" spans="16:18" x14ac:dyDescent="0.2">
      <c r="P324944" s="223"/>
      <c r="Q324944" s="223"/>
      <c r="R324944" s="223"/>
    </row>
    <row r="324990" spans="16:18" x14ac:dyDescent="0.2">
      <c r="P324990" s="223"/>
      <c r="Q324990" s="223"/>
      <c r="R324990" s="223"/>
    </row>
    <row r="325036" spans="16:18" x14ac:dyDescent="0.2">
      <c r="P325036" s="223"/>
      <c r="Q325036" s="223"/>
      <c r="R325036" s="223"/>
    </row>
    <row r="325082" spans="16:18" x14ac:dyDescent="0.2">
      <c r="P325082" s="223"/>
      <c r="Q325082" s="223"/>
      <c r="R325082" s="223"/>
    </row>
    <row r="325128" spans="16:18" x14ac:dyDescent="0.2">
      <c r="P325128" s="223"/>
      <c r="Q325128" s="223"/>
      <c r="R325128" s="223"/>
    </row>
    <row r="325174" spans="16:18" x14ac:dyDescent="0.2">
      <c r="P325174" s="223"/>
      <c r="Q325174" s="223"/>
      <c r="R325174" s="223"/>
    </row>
    <row r="325220" spans="16:18" x14ac:dyDescent="0.2">
      <c r="P325220" s="223"/>
      <c r="Q325220" s="223"/>
      <c r="R325220" s="223"/>
    </row>
    <row r="325266" spans="16:18" x14ac:dyDescent="0.2">
      <c r="P325266" s="223"/>
      <c r="Q325266" s="223"/>
      <c r="R325266" s="223"/>
    </row>
    <row r="325312" spans="16:18" x14ac:dyDescent="0.2">
      <c r="P325312" s="223"/>
      <c r="Q325312" s="223"/>
      <c r="R325312" s="223"/>
    </row>
    <row r="325358" spans="16:18" x14ac:dyDescent="0.2">
      <c r="P325358" s="223"/>
      <c r="Q325358" s="223"/>
      <c r="R325358" s="223"/>
    </row>
    <row r="325404" spans="16:18" x14ac:dyDescent="0.2">
      <c r="P325404" s="223"/>
      <c r="Q325404" s="223"/>
      <c r="R325404" s="223"/>
    </row>
    <row r="325450" spans="16:18" x14ac:dyDescent="0.2">
      <c r="P325450" s="223"/>
      <c r="Q325450" s="223"/>
      <c r="R325450" s="223"/>
    </row>
    <row r="325496" spans="16:18" x14ac:dyDescent="0.2">
      <c r="P325496" s="223"/>
      <c r="Q325496" s="223"/>
      <c r="R325496" s="223"/>
    </row>
    <row r="325542" spans="16:18" x14ac:dyDescent="0.2">
      <c r="P325542" s="223"/>
      <c r="Q325542" s="223"/>
      <c r="R325542" s="223"/>
    </row>
    <row r="325588" spans="16:18" x14ac:dyDescent="0.2">
      <c r="P325588" s="223"/>
      <c r="Q325588" s="223"/>
      <c r="R325588" s="223"/>
    </row>
    <row r="325634" spans="16:18" x14ac:dyDescent="0.2">
      <c r="P325634" s="223"/>
      <c r="Q325634" s="223"/>
      <c r="R325634" s="223"/>
    </row>
    <row r="325680" spans="16:18" x14ac:dyDescent="0.2">
      <c r="P325680" s="223"/>
      <c r="Q325680" s="223"/>
      <c r="R325680" s="223"/>
    </row>
    <row r="325726" spans="16:18" x14ac:dyDescent="0.2">
      <c r="P325726" s="223"/>
      <c r="Q325726" s="223"/>
      <c r="R325726" s="223"/>
    </row>
    <row r="325772" spans="16:18" x14ac:dyDescent="0.2">
      <c r="P325772" s="223"/>
      <c r="Q325772" s="223"/>
      <c r="R325772" s="223"/>
    </row>
    <row r="325818" spans="16:18" x14ac:dyDescent="0.2">
      <c r="P325818" s="223"/>
      <c r="Q325818" s="223"/>
      <c r="R325818" s="223"/>
    </row>
    <row r="325864" spans="16:18" x14ac:dyDescent="0.2">
      <c r="P325864" s="223"/>
      <c r="Q325864" s="223"/>
      <c r="R325864" s="223"/>
    </row>
    <row r="325910" spans="16:18" x14ac:dyDescent="0.2">
      <c r="P325910" s="223"/>
      <c r="Q325910" s="223"/>
      <c r="R325910" s="223"/>
    </row>
    <row r="325956" spans="16:18" x14ac:dyDescent="0.2">
      <c r="P325956" s="223"/>
      <c r="Q325956" s="223"/>
      <c r="R325956" s="223"/>
    </row>
    <row r="326002" spans="16:18" x14ac:dyDescent="0.2">
      <c r="P326002" s="223"/>
      <c r="Q326002" s="223"/>
      <c r="R326002" s="223"/>
    </row>
    <row r="326048" spans="16:18" x14ac:dyDescent="0.2">
      <c r="P326048" s="223"/>
      <c r="Q326048" s="223"/>
      <c r="R326048" s="223"/>
    </row>
    <row r="326094" spans="16:18" x14ac:dyDescent="0.2">
      <c r="P326094" s="223"/>
      <c r="Q326094" s="223"/>
      <c r="R326094" s="223"/>
    </row>
    <row r="326140" spans="16:18" x14ac:dyDescent="0.2">
      <c r="P326140" s="223"/>
      <c r="Q326140" s="223"/>
      <c r="R326140" s="223"/>
    </row>
    <row r="326186" spans="16:18" x14ac:dyDescent="0.2">
      <c r="P326186" s="223"/>
      <c r="Q326186" s="223"/>
      <c r="R326186" s="223"/>
    </row>
    <row r="326232" spans="16:18" x14ac:dyDescent="0.2">
      <c r="P326232" s="223"/>
      <c r="Q326232" s="223"/>
      <c r="R326232" s="223"/>
    </row>
    <row r="326278" spans="16:18" x14ac:dyDescent="0.2">
      <c r="P326278" s="223"/>
      <c r="Q326278" s="223"/>
      <c r="R326278" s="223"/>
    </row>
    <row r="326324" spans="16:18" x14ac:dyDescent="0.2">
      <c r="P326324" s="223"/>
      <c r="Q326324" s="223"/>
      <c r="R326324" s="223"/>
    </row>
    <row r="326370" spans="16:18" x14ac:dyDescent="0.2">
      <c r="P326370" s="223"/>
      <c r="Q326370" s="223"/>
      <c r="R326370" s="223"/>
    </row>
    <row r="326416" spans="16:18" x14ac:dyDescent="0.2">
      <c r="P326416" s="223"/>
      <c r="Q326416" s="223"/>
      <c r="R326416" s="223"/>
    </row>
    <row r="326462" spans="16:18" x14ac:dyDescent="0.2">
      <c r="P326462" s="223"/>
      <c r="Q326462" s="223"/>
      <c r="R326462" s="223"/>
    </row>
    <row r="326508" spans="16:18" x14ac:dyDescent="0.2">
      <c r="P326508" s="223"/>
      <c r="Q326508" s="223"/>
      <c r="R326508" s="223"/>
    </row>
    <row r="326554" spans="16:18" x14ac:dyDescent="0.2">
      <c r="P326554" s="223"/>
      <c r="Q326554" s="223"/>
      <c r="R326554" s="223"/>
    </row>
    <row r="326600" spans="16:18" x14ac:dyDescent="0.2">
      <c r="P326600" s="223"/>
      <c r="Q326600" s="223"/>
      <c r="R326600" s="223"/>
    </row>
    <row r="326646" spans="16:18" x14ac:dyDescent="0.2">
      <c r="P326646" s="223"/>
      <c r="Q326646" s="223"/>
      <c r="R326646" s="223"/>
    </row>
    <row r="326692" spans="16:18" x14ac:dyDescent="0.2">
      <c r="P326692" s="223"/>
      <c r="Q326692" s="223"/>
      <c r="R326692" s="223"/>
    </row>
    <row r="326738" spans="16:18" x14ac:dyDescent="0.2">
      <c r="P326738" s="223"/>
      <c r="Q326738" s="223"/>
      <c r="R326738" s="223"/>
    </row>
    <row r="326784" spans="16:18" x14ac:dyDescent="0.2">
      <c r="P326784" s="223"/>
      <c r="Q326784" s="223"/>
      <c r="R326784" s="223"/>
    </row>
    <row r="326830" spans="16:18" x14ac:dyDescent="0.2">
      <c r="P326830" s="223"/>
      <c r="Q326830" s="223"/>
      <c r="R326830" s="223"/>
    </row>
    <row r="326876" spans="16:18" x14ac:dyDescent="0.2">
      <c r="P326876" s="223"/>
      <c r="Q326876" s="223"/>
      <c r="R326876" s="223"/>
    </row>
    <row r="326922" spans="16:18" x14ac:dyDescent="0.2">
      <c r="P326922" s="223"/>
      <c r="Q326922" s="223"/>
      <c r="R326922" s="223"/>
    </row>
    <row r="326968" spans="16:18" x14ac:dyDescent="0.2">
      <c r="P326968" s="223"/>
      <c r="Q326968" s="223"/>
      <c r="R326968" s="223"/>
    </row>
    <row r="327014" spans="16:18" x14ac:dyDescent="0.2">
      <c r="P327014" s="223"/>
      <c r="Q327014" s="223"/>
      <c r="R327014" s="223"/>
    </row>
    <row r="327060" spans="16:18" x14ac:dyDescent="0.2">
      <c r="P327060" s="223"/>
      <c r="Q327060" s="223"/>
      <c r="R327060" s="223"/>
    </row>
    <row r="327106" spans="16:18" x14ac:dyDescent="0.2">
      <c r="P327106" s="223"/>
      <c r="Q327106" s="223"/>
      <c r="R327106" s="223"/>
    </row>
    <row r="327152" spans="16:18" x14ac:dyDescent="0.2">
      <c r="P327152" s="223"/>
      <c r="Q327152" s="223"/>
      <c r="R327152" s="223"/>
    </row>
    <row r="327198" spans="16:18" x14ac:dyDescent="0.2">
      <c r="P327198" s="223"/>
      <c r="Q327198" s="223"/>
      <c r="R327198" s="223"/>
    </row>
    <row r="327244" spans="16:18" x14ac:dyDescent="0.2">
      <c r="P327244" s="223"/>
      <c r="Q327244" s="223"/>
      <c r="R327244" s="223"/>
    </row>
    <row r="327290" spans="16:18" x14ac:dyDescent="0.2">
      <c r="P327290" s="223"/>
      <c r="Q327290" s="223"/>
      <c r="R327290" s="223"/>
    </row>
    <row r="327336" spans="16:18" x14ac:dyDescent="0.2">
      <c r="P327336" s="223"/>
      <c r="Q327336" s="223"/>
      <c r="R327336" s="223"/>
    </row>
    <row r="327382" spans="16:18" x14ac:dyDescent="0.2">
      <c r="P327382" s="223"/>
      <c r="Q327382" s="223"/>
      <c r="R327382" s="223"/>
    </row>
    <row r="327428" spans="16:18" x14ac:dyDescent="0.2">
      <c r="P327428" s="223"/>
      <c r="Q327428" s="223"/>
      <c r="R327428" s="223"/>
    </row>
    <row r="327474" spans="16:18" x14ac:dyDescent="0.2">
      <c r="P327474" s="223"/>
      <c r="Q327474" s="223"/>
      <c r="R327474" s="223"/>
    </row>
    <row r="327520" spans="16:18" x14ac:dyDescent="0.2">
      <c r="P327520" s="223"/>
      <c r="Q327520" s="223"/>
      <c r="R327520" s="223"/>
    </row>
    <row r="327566" spans="16:18" x14ac:dyDescent="0.2">
      <c r="P327566" s="223"/>
      <c r="Q327566" s="223"/>
      <c r="R327566" s="223"/>
    </row>
    <row r="327612" spans="16:18" x14ac:dyDescent="0.2">
      <c r="P327612" s="223"/>
      <c r="Q327612" s="223"/>
      <c r="R327612" s="223"/>
    </row>
    <row r="327658" spans="16:18" x14ac:dyDescent="0.2">
      <c r="P327658" s="223"/>
      <c r="Q327658" s="223"/>
      <c r="R327658" s="223"/>
    </row>
    <row r="327704" spans="16:18" x14ac:dyDescent="0.2">
      <c r="P327704" s="223"/>
      <c r="Q327704" s="223"/>
      <c r="R327704" s="223"/>
    </row>
    <row r="327750" spans="16:18" x14ac:dyDescent="0.2">
      <c r="P327750" s="223"/>
      <c r="Q327750" s="223"/>
      <c r="R327750" s="223"/>
    </row>
    <row r="327796" spans="16:18" x14ac:dyDescent="0.2">
      <c r="P327796" s="223"/>
      <c r="Q327796" s="223"/>
      <c r="R327796" s="223"/>
    </row>
    <row r="327842" spans="16:18" x14ac:dyDescent="0.2">
      <c r="P327842" s="223"/>
      <c r="Q327842" s="223"/>
      <c r="R327842" s="223"/>
    </row>
    <row r="327888" spans="16:18" x14ac:dyDescent="0.2">
      <c r="P327888" s="223"/>
      <c r="Q327888" s="223"/>
      <c r="R327888" s="223"/>
    </row>
    <row r="327934" spans="16:18" x14ac:dyDescent="0.2">
      <c r="P327934" s="223"/>
      <c r="Q327934" s="223"/>
      <c r="R327934" s="223"/>
    </row>
    <row r="327980" spans="16:18" x14ac:dyDescent="0.2">
      <c r="P327980" s="223"/>
      <c r="Q327980" s="223"/>
      <c r="R327980" s="223"/>
    </row>
    <row r="328026" spans="16:18" x14ac:dyDescent="0.2">
      <c r="P328026" s="223"/>
      <c r="Q328026" s="223"/>
      <c r="R328026" s="223"/>
    </row>
    <row r="328072" spans="16:18" x14ac:dyDescent="0.2">
      <c r="P328072" s="223"/>
      <c r="Q328072" s="223"/>
      <c r="R328072" s="223"/>
    </row>
    <row r="328118" spans="16:18" x14ac:dyDescent="0.2">
      <c r="P328118" s="223"/>
      <c r="Q328118" s="223"/>
      <c r="R328118" s="223"/>
    </row>
    <row r="328164" spans="16:18" x14ac:dyDescent="0.2">
      <c r="P328164" s="223"/>
      <c r="Q328164" s="223"/>
      <c r="R328164" s="223"/>
    </row>
    <row r="328210" spans="16:18" x14ac:dyDescent="0.2">
      <c r="P328210" s="223"/>
      <c r="Q328210" s="223"/>
      <c r="R328210" s="223"/>
    </row>
    <row r="328256" spans="16:18" x14ac:dyDescent="0.2">
      <c r="P328256" s="223"/>
      <c r="Q328256" s="223"/>
      <c r="R328256" s="223"/>
    </row>
    <row r="328302" spans="16:18" x14ac:dyDescent="0.2">
      <c r="P328302" s="223"/>
      <c r="Q328302" s="223"/>
      <c r="R328302" s="223"/>
    </row>
    <row r="328348" spans="16:18" x14ac:dyDescent="0.2">
      <c r="P328348" s="223"/>
      <c r="Q328348" s="223"/>
      <c r="R328348" s="223"/>
    </row>
    <row r="328394" spans="16:18" x14ac:dyDescent="0.2">
      <c r="P328394" s="223"/>
      <c r="Q328394" s="223"/>
      <c r="R328394" s="223"/>
    </row>
    <row r="328440" spans="16:18" x14ac:dyDescent="0.2">
      <c r="P328440" s="223"/>
      <c r="Q328440" s="223"/>
      <c r="R328440" s="223"/>
    </row>
    <row r="328486" spans="16:18" x14ac:dyDescent="0.2">
      <c r="P328486" s="223"/>
      <c r="Q328486" s="223"/>
      <c r="R328486" s="223"/>
    </row>
    <row r="328532" spans="16:18" x14ac:dyDescent="0.2">
      <c r="P328532" s="223"/>
      <c r="Q328532" s="223"/>
      <c r="R328532" s="223"/>
    </row>
    <row r="328578" spans="16:18" x14ac:dyDescent="0.2">
      <c r="P328578" s="223"/>
      <c r="Q328578" s="223"/>
      <c r="R328578" s="223"/>
    </row>
    <row r="328624" spans="16:18" x14ac:dyDescent="0.2">
      <c r="P328624" s="223"/>
      <c r="Q328624" s="223"/>
      <c r="R328624" s="223"/>
    </row>
    <row r="328670" spans="16:18" x14ac:dyDescent="0.2">
      <c r="P328670" s="223"/>
      <c r="Q328670" s="223"/>
      <c r="R328670" s="223"/>
    </row>
    <row r="328716" spans="16:18" x14ac:dyDescent="0.2">
      <c r="P328716" s="223"/>
      <c r="Q328716" s="223"/>
      <c r="R328716" s="223"/>
    </row>
    <row r="328762" spans="16:18" x14ac:dyDescent="0.2">
      <c r="P328762" s="223"/>
      <c r="Q328762" s="223"/>
      <c r="R328762" s="223"/>
    </row>
    <row r="328808" spans="16:18" x14ac:dyDescent="0.2">
      <c r="P328808" s="223"/>
      <c r="Q328808" s="223"/>
      <c r="R328808" s="223"/>
    </row>
    <row r="328854" spans="16:18" x14ac:dyDescent="0.2">
      <c r="P328854" s="223"/>
      <c r="Q328854" s="223"/>
      <c r="R328854" s="223"/>
    </row>
    <row r="328900" spans="16:18" x14ac:dyDescent="0.2">
      <c r="P328900" s="223"/>
      <c r="Q328900" s="223"/>
      <c r="R328900" s="223"/>
    </row>
    <row r="328946" spans="16:18" x14ac:dyDescent="0.2">
      <c r="P328946" s="223"/>
      <c r="Q328946" s="223"/>
      <c r="R328946" s="223"/>
    </row>
    <row r="328992" spans="16:18" x14ac:dyDescent="0.2">
      <c r="P328992" s="223"/>
      <c r="Q328992" s="223"/>
      <c r="R328992" s="223"/>
    </row>
    <row r="329038" spans="16:18" x14ac:dyDescent="0.2">
      <c r="P329038" s="223"/>
      <c r="Q329038" s="223"/>
      <c r="R329038" s="223"/>
    </row>
    <row r="329084" spans="16:18" x14ac:dyDescent="0.2">
      <c r="P329084" s="223"/>
      <c r="Q329084" s="223"/>
      <c r="R329084" s="223"/>
    </row>
    <row r="329130" spans="16:18" x14ac:dyDescent="0.2">
      <c r="P329130" s="223"/>
      <c r="Q329130" s="223"/>
      <c r="R329130" s="223"/>
    </row>
    <row r="329176" spans="16:18" x14ac:dyDescent="0.2">
      <c r="P329176" s="223"/>
      <c r="Q329176" s="223"/>
      <c r="R329176" s="223"/>
    </row>
    <row r="329222" spans="16:18" x14ac:dyDescent="0.2">
      <c r="P329222" s="223"/>
      <c r="Q329222" s="223"/>
      <c r="R329222" s="223"/>
    </row>
    <row r="329268" spans="16:18" x14ac:dyDescent="0.2">
      <c r="P329268" s="223"/>
      <c r="Q329268" s="223"/>
      <c r="R329268" s="223"/>
    </row>
    <row r="329314" spans="16:18" x14ac:dyDescent="0.2">
      <c r="P329314" s="223"/>
      <c r="Q329314" s="223"/>
      <c r="R329314" s="223"/>
    </row>
    <row r="329360" spans="16:18" x14ac:dyDescent="0.2">
      <c r="P329360" s="223"/>
      <c r="Q329360" s="223"/>
      <c r="R329360" s="223"/>
    </row>
    <row r="329406" spans="16:18" x14ac:dyDescent="0.2">
      <c r="P329406" s="223"/>
      <c r="Q329406" s="223"/>
      <c r="R329406" s="223"/>
    </row>
    <row r="329452" spans="16:18" x14ac:dyDescent="0.2">
      <c r="P329452" s="223"/>
      <c r="Q329452" s="223"/>
      <c r="R329452" s="223"/>
    </row>
    <row r="329498" spans="16:18" x14ac:dyDescent="0.2">
      <c r="P329498" s="223"/>
      <c r="Q329498" s="223"/>
      <c r="R329498" s="223"/>
    </row>
    <row r="329544" spans="16:18" x14ac:dyDescent="0.2">
      <c r="P329544" s="223"/>
      <c r="Q329544" s="223"/>
      <c r="R329544" s="223"/>
    </row>
    <row r="329590" spans="16:18" x14ac:dyDescent="0.2">
      <c r="P329590" s="223"/>
      <c r="Q329590" s="223"/>
      <c r="R329590" s="223"/>
    </row>
    <row r="329636" spans="16:18" x14ac:dyDescent="0.2">
      <c r="P329636" s="223"/>
      <c r="Q329636" s="223"/>
      <c r="R329636" s="223"/>
    </row>
    <row r="329682" spans="16:18" x14ac:dyDescent="0.2">
      <c r="P329682" s="223"/>
      <c r="Q329682" s="223"/>
      <c r="R329682" s="223"/>
    </row>
    <row r="329728" spans="16:18" x14ac:dyDescent="0.2">
      <c r="P329728" s="223"/>
      <c r="Q329728" s="223"/>
      <c r="R329728" s="223"/>
    </row>
    <row r="329774" spans="16:18" x14ac:dyDescent="0.2">
      <c r="P329774" s="223"/>
      <c r="Q329774" s="223"/>
      <c r="R329774" s="223"/>
    </row>
    <row r="329820" spans="16:18" x14ac:dyDescent="0.2">
      <c r="P329820" s="223"/>
      <c r="Q329820" s="223"/>
      <c r="R329820" s="223"/>
    </row>
    <row r="329866" spans="16:18" x14ac:dyDescent="0.2">
      <c r="P329866" s="223"/>
      <c r="Q329866" s="223"/>
      <c r="R329866" s="223"/>
    </row>
    <row r="329912" spans="16:18" x14ac:dyDescent="0.2">
      <c r="P329912" s="223"/>
      <c r="Q329912" s="223"/>
      <c r="R329912" s="223"/>
    </row>
    <row r="329958" spans="16:18" x14ac:dyDescent="0.2">
      <c r="P329958" s="223"/>
      <c r="Q329958" s="223"/>
      <c r="R329958" s="223"/>
    </row>
    <row r="330004" spans="16:18" x14ac:dyDescent="0.2">
      <c r="P330004" s="223"/>
      <c r="Q330004" s="223"/>
      <c r="R330004" s="223"/>
    </row>
    <row r="330050" spans="16:18" x14ac:dyDescent="0.2">
      <c r="P330050" s="223"/>
      <c r="Q330050" s="223"/>
      <c r="R330050" s="223"/>
    </row>
    <row r="330096" spans="16:18" x14ac:dyDescent="0.2">
      <c r="P330096" s="223"/>
      <c r="Q330096" s="223"/>
      <c r="R330096" s="223"/>
    </row>
    <row r="330142" spans="16:18" x14ac:dyDescent="0.2">
      <c r="P330142" s="223"/>
      <c r="Q330142" s="223"/>
      <c r="R330142" s="223"/>
    </row>
    <row r="330188" spans="16:18" x14ac:dyDescent="0.2">
      <c r="P330188" s="223"/>
      <c r="Q330188" s="223"/>
      <c r="R330188" s="223"/>
    </row>
    <row r="330234" spans="16:18" x14ac:dyDescent="0.2">
      <c r="P330234" s="223"/>
      <c r="Q330234" s="223"/>
      <c r="R330234" s="223"/>
    </row>
    <row r="330280" spans="16:18" x14ac:dyDescent="0.2">
      <c r="P330280" s="223"/>
      <c r="Q330280" s="223"/>
      <c r="R330280" s="223"/>
    </row>
    <row r="330326" spans="16:18" x14ac:dyDescent="0.2">
      <c r="P330326" s="223"/>
      <c r="Q330326" s="223"/>
      <c r="R330326" s="223"/>
    </row>
    <row r="330372" spans="16:18" x14ac:dyDescent="0.2">
      <c r="P330372" s="223"/>
      <c r="Q330372" s="223"/>
      <c r="R330372" s="223"/>
    </row>
    <row r="330418" spans="16:18" x14ac:dyDescent="0.2">
      <c r="P330418" s="223"/>
      <c r="Q330418" s="223"/>
      <c r="R330418" s="223"/>
    </row>
    <row r="330464" spans="16:18" x14ac:dyDescent="0.2">
      <c r="P330464" s="223"/>
      <c r="Q330464" s="223"/>
      <c r="R330464" s="223"/>
    </row>
    <row r="330510" spans="16:18" x14ac:dyDescent="0.2">
      <c r="P330510" s="223"/>
      <c r="Q330510" s="223"/>
      <c r="R330510" s="223"/>
    </row>
    <row r="330556" spans="16:18" x14ac:dyDescent="0.2">
      <c r="P330556" s="223"/>
      <c r="Q330556" s="223"/>
      <c r="R330556" s="223"/>
    </row>
    <row r="330602" spans="16:18" x14ac:dyDescent="0.2">
      <c r="P330602" s="223"/>
      <c r="Q330602" s="223"/>
      <c r="R330602" s="223"/>
    </row>
    <row r="330648" spans="16:18" x14ac:dyDescent="0.2">
      <c r="P330648" s="223"/>
      <c r="Q330648" s="223"/>
      <c r="R330648" s="223"/>
    </row>
    <row r="330694" spans="16:18" x14ac:dyDescent="0.2">
      <c r="P330694" s="223"/>
      <c r="Q330694" s="223"/>
      <c r="R330694" s="223"/>
    </row>
    <row r="330740" spans="16:18" x14ac:dyDescent="0.2">
      <c r="P330740" s="223"/>
      <c r="Q330740" s="223"/>
      <c r="R330740" s="223"/>
    </row>
    <row r="330786" spans="16:18" x14ac:dyDescent="0.2">
      <c r="P330786" s="223"/>
      <c r="Q330786" s="223"/>
      <c r="R330786" s="223"/>
    </row>
    <row r="330832" spans="16:18" x14ac:dyDescent="0.2">
      <c r="P330832" s="223"/>
      <c r="Q330832" s="223"/>
      <c r="R330832" s="223"/>
    </row>
    <row r="330878" spans="16:18" x14ac:dyDescent="0.2">
      <c r="P330878" s="223"/>
      <c r="Q330878" s="223"/>
      <c r="R330878" s="223"/>
    </row>
    <row r="330924" spans="16:18" x14ac:dyDescent="0.2">
      <c r="P330924" s="223"/>
      <c r="Q330924" s="223"/>
      <c r="R330924" s="223"/>
    </row>
    <row r="330970" spans="16:18" x14ac:dyDescent="0.2">
      <c r="P330970" s="223"/>
      <c r="Q330970" s="223"/>
      <c r="R330970" s="223"/>
    </row>
    <row r="331016" spans="16:18" x14ac:dyDescent="0.2">
      <c r="P331016" s="223"/>
      <c r="Q331016" s="223"/>
      <c r="R331016" s="223"/>
    </row>
    <row r="331062" spans="16:18" x14ac:dyDescent="0.2">
      <c r="P331062" s="223"/>
      <c r="Q331062" s="223"/>
      <c r="R331062" s="223"/>
    </row>
    <row r="331108" spans="16:18" x14ac:dyDescent="0.2">
      <c r="P331108" s="223"/>
      <c r="Q331108" s="223"/>
      <c r="R331108" s="223"/>
    </row>
    <row r="331154" spans="16:18" x14ac:dyDescent="0.2">
      <c r="P331154" s="223"/>
      <c r="Q331154" s="223"/>
      <c r="R331154" s="223"/>
    </row>
    <row r="331200" spans="16:18" x14ac:dyDescent="0.2">
      <c r="P331200" s="223"/>
      <c r="Q331200" s="223"/>
      <c r="R331200" s="223"/>
    </row>
    <row r="331246" spans="16:18" x14ac:dyDescent="0.2">
      <c r="P331246" s="223"/>
      <c r="Q331246" s="223"/>
      <c r="R331246" s="223"/>
    </row>
    <row r="331292" spans="16:18" x14ac:dyDescent="0.2">
      <c r="P331292" s="223"/>
      <c r="Q331292" s="223"/>
      <c r="R331292" s="223"/>
    </row>
    <row r="331338" spans="16:18" x14ac:dyDescent="0.2">
      <c r="P331338" s="223"/>
      <c r="Q331338" s="223"/>
      <c r="R331338" s="223"/>
    </row>
    <row r="331384" spans="16:18" x14ac:dyDescent="0.2">
      <c r="P331384" s="223"/>
      <c r="Q331384" s="223"/>
      <c r="R331384" s="223"/>
    </row>
    <row r="331430" spans="16:18" x14ac:dyDescent="0.2">
      <c r="P331430" s="223"/>
      <c r="Q331430" s="223"/>
      <c r="R331430" s="223"/>
    </row>
    <row r="331476" spans="16:18" x14ac:dyDescent="0.2">
      <c r="P331476" s="223"/>
      <c r="Q331476" s="223"/>
      <c r="R331476" s="223"/>
    </row>
    <row r="331522" spans="16:18" x14ac:dyDescent="0.2">
      <c r="P331522" s="223"/>
      <c r="Q331522" s="223"/>
      <c r="R331522" s="223"/>
    </row>
    <row r="331568" spans="16:18" x14ac:dyDescent="0.2">
      <c r="P331568" s="223"/>
      <c r="Q331568" s="223"/>
      <c r="R331568" s="223"/>
    </row>
    <row r="331614" spans="16:18" x14ac:dyDescent="0.2">
      <c r="P331614" s="223"/>
      <c r="Q331614" s="223"/>
      <c r="R331614" s="223"/>
    </row>
    <row r="331660" spans="16:18" x14ac:dyDescent="0.2">
      <c r="P331660" s="223"/>
      <c r="Q331660" s="223"/>
      <c r="R331660" s="223"/>
    </row>
    <row r="331706" spans="16:18" x14ac:dyDescent="0.2">
      <c r="P331706" s="223"/>
      <c r="Q331706" s="223"/>
      <c r="R331706" s="223"/>
    </row>
    <row r="331752" spans="16:18" x14ac:dyDescent="0.2">
      <c r="P331752" s="223"/>
      <c r="Q331752" s="223"/>
      <c r="R331752" s="223"/>
    </row>
    <row r="331798" spans="16:18" x14ac:dyDescent="0.2">
      <c r="P331798" s="223"/>
      <c r="Q331798" s="223"/>
      <c r="R331798" s="223"/>
    </row>
    <row r="331844" spans="16:18" x14ac:dyDescent="0.2">
      <c r="P331844" s="223"/>
      <c r="Q331844" s="223"/>
      <c r="R331844" s="223"/>
    </row>
    <row r="331890" spans="16:18" x14ac:dyDescent="0.2">
      <c r="P331890" s="223"/>
      <c r="Q331890" s="223"/>
      <c r="R331890" s="223"/>
    </row>
    <row r="331936" spans="16:18" x14ac:dyDescent="0.2">
      <c r="P331936" s="223"/>
      <c r="Q331936" s="223"/>
      <c r="R331936" s="223"/>
    </row>
    <row r="331982" spans="16:18" x14ac:dyDescent="0.2">
      <c r="P331982" s="223"/>
      <c r="Q331982" s="223"/>
      <c r="R331982" s="223"/>
    </row>
    <row r="332028" spans="16:18" x14ac:dyDescent="0.2">
      <c r="P332028" s="223"/>
      <c r="Q332028" s="223"/>
      <c r="R332028" s="223"/>
    </row>
    <row r="332074" spans="16:18" x14ac:dyDescent="0.2">
      <c r="P332074" s="223"/>
      <c r="Q332074" s="223"/>
      <c r="R332074" s="223"/>
    </row>
    <row r="332120" spans="16:18" x14ac:dyDescent="0.2">
      <c r="P332120" s="223"/>
      <c r="Q332120" s="223"/>
      <c r="R332120" s="223"/>
    </row>
    <row r="332166" spans="16:18" x14ac:dyDescent="0.2">
      <c r="P332166" s="223"/>
      <c r="Q332166" s="223"/>
      <c r="R332166" s="223"/>
    </row>
    <row r="332212" spans="16:18" x14ac:dyDescent="0.2">
      <c r="P332212" s="223"/>
      <c r="Q332212" s="223"/>
      <c r="R332212" s="223"/>
    </row>
    <row r="332258" spans="16:18" x14ac:dyDescent="0.2">
      <c r="P332258" s="223"/>
      <c r="Q332258" s="223"/>
      <c r="R332258" s="223"/>
    </row>
    <row r="332304" spans="16:18" x14ac:dyDescent="0.2">
      <c r="P332304" s="223"/>
      <c r="Q332304" s="223"/>
      <c r="R332304" s="223"/>
    </row>
    <row r="332350" spans="16:18" x14ac:dyDescent="0.2">
      <c r="P332350" s="223"/>
      <c r="Q332350" s="223"/>
      <c r="R332350" s="223"/>
    </row>
    <row r="332396" spans="16:18" x14ac:dyDescent="0.2">
      <c r="P332396" s="223"/>
      <c r="Q332396" s="223"/>
      <c r="R332396" s="223"/>
    </row>
    <row r="332442" spans="16:18" x14ac:dyDescent="0.2">
      <c r="P332442" s="223"/>
      <c r="Q332442" s="223"/>
      <c r="R332442" s="223"/>
    </row>
    <row r="332488" spans="16:18" x14ac:dyDescent="0.2">
      <c r="P332488" s="223"/>
      <c r="Q332488" s="223"/>
      <c r="R332488" s="223"/>
    </row>
    <row r="332534" spans="16:18" x14ac:dyDescent="0.2">
      <c r="P332534" s="223"/>
      <c r="Q332534" s="223"/>
      <c r="R332534" s="223"/>
    </row>
    <row r="332580" spans="16:18" x14ac:dyDescent="0.2">
      <c r="P332580" s="223"/>
      <c r="Q332580" s="223"/>
      <c r="R332580" s="223"/>
    </row>
    <row r="332626" spans="16:18" x14ac:dyDescent="0.2">
      <c r="P332626" s="223"/>
      <c r="Q332626" s="223"/>
      <c r="R332626" s="223"/>
    </row>
    <row r="332672" spans="16:18" x14ac:dyDescent="0.2">
      <c r="P332672" s="223"/>
      <c r="Q332672" s="223"/>
      <c r="R332672" s="223"/>
    </row>
    <row r="332718" spans="16:18" x14ac:dyDescent="0.2">
      <c r="P332718" s="223"/>
      <c r="Q332718" s="223"/>
      <c r="R332718" s="223"/>
    </row>
    <row r="332764" spans="16:18" x14ac:dyDescent="0.2">
      <c r="P332764" s="223"/>
      <c r="Q332764" s="223"/>
      <c r="R332764" s="223"/>
    </row>
    <row r="332810" spans="16:18" x14ac:dyDescent="0.2">
      <c r="P332810" s="223"/>
      <c r="Q332810" s="223"/>
      <c r="R332810" s="223"/>
    </row>
    <row r="332856" spans="16:18" x14ac:dyDescent="0.2">
      <c r="P332856" s="223"/>
      <c r="Q332856" s="223"/>
      <c r="R332856" s="223"/>
    </row>
    <row r="332902" spans="16:18" x14ac:dyDescent="0.2">
      <c r="P332902" s="223"/>
      <c r="Q332902" s="223"/>
      <c r="R332902" s="223"/>
    </row>
    <row r="332948" spans="16:18" x14ac:dyDescent="0.2">
      <c r="P332948" s="223"/>
      <c r="Q332948" s="223"/>
      <c r="R332948" s="223"/>
    </row>
    <row r="332994" spans="16:18" x14ac:dyDescent="0.2">
      <c r="P332994" s="223"/>
      <c r="Q332994" s="223"/>
      <c r="R332994" s="223"/>
    </row>
    <row r="333040" spans="16:18" x14ac:dyDescent="0.2">
      <c r="P333040" s="223"/>
      <c r="Q333040" s="223"/>
      <c r="R333040" s="223"/>
    </row>
    <row r="333086" spans="16:18" x14ac:dyDescent="0.2">
      <c r="P333086" s="223"/>
      <c r="Q333086" s="223"/>
      <c r="R333086" s="223"/>
    </row>
    <row r="333132" spans="16:18" x14ac:dyDescent="0.2">
      <c r="P333132" s="223"/>
      <c r="Q333132" s="223"/>
      <c r="R333132" s="223"/>
    </row>
    <row r="333178" spans="16:18" x14ac:dyDescent="0.2">
      <c r="P333178" s="223"/>
      <c r="Q333178" s="223"/>
      <c r="R333178" s="223"/>
    </row>
    <row r="333224" spans="16:18" x14ac:dyDescent="0.2">
      <c r="P333224" s="223"/>
      <c r="Q333224" s="223"/>
      <c r="R333224" s="223"/>
    </row>
    <row r="333270" spans="16:18" x14ac:dyDescent="0.2">
      <c r="P333270" s="223"/>
      <c r="Q333270" s="223"/>
      <c r="R333270" s="223"/>
    </row>
    <row r="333316" spans="16:18" x14ac:dyDescent="0.2">
      <c r="P333316" s="223"/>
      <c r="Q333316" s="223"/>
      <c r="R333316" s="223"/>
    </row>
    <row r="333362" spans="16:18" x14ac:dyDescent="0.2">
      <c r="P333362" s="223"/>
      <c r="Q333362" s="223"/>
      <c r="R333362" s="223"/>
    </row>
    <row r="333408" spans="16:18" x14ac:dyDescent="0.2">
      <c r="P333408" s="223"/>
      <c r="Q333408" s="223"/>
      <c r="R333408" s="223"/>
    </row>
    <row r="333454" spans="16:18" x14ac:dyDescent="0.2">
      <c r="P333454" s="223"/>
      <c r="Q333454" s="223"/>
      <c r="R333454" s="223"/>
    </row>
    <row r="333500" spans="16:18" x14ac:dyDescent="0.2">
      <c r="P333500" s="223"/>
      <c r="Q333500" s="223"/>
      <c r="R333500" s="223"/>
    </row>
    <row r="333546" spans="16:18" x14ac:dyDescent="0.2">
      <c r="P333546" s="223"/>
      <c r="Q333546" s="223"/>
      <c r="R333546" s="223"/>
    </row>
    <row r="333592" spans="16:18" x14ac:dyDescent="0.2">
      <c r="P333592" s="223"/>
      <c r="Q333592" s="223"/>
      <c r="R333592" s="223"/>
    </row>
    <row r="333638" spans="16:18" x14ac:dyDescent="0.2">
      <c r="P333638" s="223"/>
      <c r="Q333638" s="223"/>
      <c r="R333638" s="223"/>
    </row>
    <row r="333684" spans="16:18" x14ac:dyDescent="0.2">
      <c r="P333684" s="223"/>
      <c r="Q333684" s="223"/>
      <c r="R333684" s="223"/>
    </row>
    <row r="333730" spans="16:18" x14ac:dyDescent="0.2">
      <c r="P333730" s="223"/>
      <c r="Q333730" s="223"/>
      <c r="R333730" s="223"/>
    </row>
    <row r="333776" spans="16:18" x14ac:dyDescent="0.2">
      <c r="P333776" s="223"/>
      <c r="Q333776" s="223"/>
      <c r="R333776" s="223"/>
    </row>
    <row r="333822" spans="16:18" x14ac:dyDescent="0.2">
      <c r="P333822" s="223"/>
      <c r="Q333822" s="223"/>
      <c r="R333822" s="223"/>
    </row>
    <row r="333868" spans="16:18" x14ac:dyDescent="0.2">
      <c r="P333868" s="223"/>
      <c r="Q333868" s="223"/>
      <c r="R333868" s="223"/>
    </row>
    <row r="333914" spans="16:18" x14ac:dyDescent="0.2">
      <c r="P333914" s="223"/>
      <c r="Q333914" s="223"/>
      <c r="R333914" s="223"/>
    </row>
    <row r="333960" spans="16:18" x14ac:dyDescent="0.2">
      <c r="P333960" s="223"/>
      <c r="Q333960" s="223"/>
      <c r="R333960" s="223"/>
    </row>
    <row r="334006" spans="16:18" x14ac:dyDescent="0.2">
      <c r="P334006" s="223"/>
      <c r="Q334006" s="223"/>
      <c r="R334006" s="223"/>
    </row>
    <row r="334052" spans="16:18" x14ac:dyDescent="0.2">
      <c r="P334052" s="223"/>
      <c r="Q334052" s="223"/>
      <c r="R334052" s="223"/>
    </row>
    <row r="334098" spans="16:18" x14ac:dyDescent="0.2">
      <c r="P334098" s="223"/>
      <c r="Q334098" s="223"/>
      <c r="R334098" s="223"/>
    </row>
    <row r="334144" spans="16:18" x14ac:dyDescent="0.2">
      <c r="P334144" s="223"/>
      <c r="Q334144" s="223"/>
      <c r="R334144" s="223"/>
    </row>
    <row r="334190" spans="16:18" x14ac:dyDescent="0.2">
      <c r="P334190" s="223"/>
      <c r="Q334190" s="223"/>
      <c r="R334190" s="223"/>
    </row>
    <row r="334236" spans="16:18" x14ac:dyDescent="0.2">
      <c r="P334236" s="223"/>
      <c r="Q334236" s="223"/>
      <c r="R334236" s="223"/>
    </row>
    <row r="334282" spans="16:18" x14ac:dyDescent="0.2">
      <c r="P334282" s="223"/>
      <c r="Q334282" s="223"/>
      <c r="R334282" s="223"/>
    </row>
    <row r="334328" spans="16:18" x14ac:dyDescent="0.2">
      <c r="P334328" s="223"/>
      <c r="Q334328" s="223"/>
      <c r="R334328" s="223"/>
    </row>
    <row r="334374" spans="16:18" x14ac:dyDescent="0.2">
      <c r="P334374" s="223"/>
      <c r="Q334374" s="223"/>
      <c r="R334374" s="223"/>
    </row>
    <row r="334420" spans="16:18" x14ac:dyDescent="0.2">
      <c r="P334420" s="223"/>
      <c r="Q334420" s="223"/>
      <c r="R334420" s="223"/>
    </row>
    <row r="334466" spans="16:18" x14ac:dyDescent="0.2">
      <c r="P334466" s="223"/>
      <c r="Q334466" s="223"/>
      <c r="R334466" s="223"/>
    </row>
    <row r="334512" spans="16:18" x14ac:dyDescent="0.2">
      <c r="P334512" s="223"/>
      <c r="Q334512" s="223"/>
      <c r="R334512" s="223"/>
    </row>
    <row r="334558" spans="16:18" x14ac:dyDescent="0.2">
      <c r="P334558" s="223"/>
      <c r="Q334558" s="223"/>
      <c r="R334558" s="223"/>
    </row>
    <row r="334604" spans="16:18" x14ac:dyDescent="0.2">
      <c r="P334604" s="223"/>
      <c r="Q334604" s="223"/>
      <c r="R334604" s="223"/>
    </row>
    <row r="334650" spans="16:18" x14ac:dyDescent="0.2">
      <c r="P334650" s="223"/>
      <c r="Q334650" s="223"/>
      <c r="R334650" s="223"/>
    </row>
    <row r="334696" spans="16:18" x14ac:dyDescent="0.2">
      <c r="P334696" s="223"/>
      <c r="Q334696" s="223"/>
      <c r="R334696" s="223"/>
    </row>
    <row r="334742" spans="16:18" x14ac:dyDescent="0.2">
      <c r="P334742" s="223"/>
      <c r="Q334742" s="223"/>
      <c r="R334742" s="223"/>
    </row>
    <row r="334788" spans="16:18" x14ac:dyDescent="0.2">
      <c r="P334788" s="223"/>
      <c r="Q334788" s="223"/>
      <c r="R334788" s="223"/>
    </row>
    <row r="334834" spans="16:18" x14ac:dyDescent="0.2">
      <c r="P334834" s="223"/>
      <c r="Q334834" s="223"/>
      <c r="R334834" s="223"/>
    </row>
    <row r="334880" spans="16:18" x14ac:dyDescent="0.2">
      <c r="P334880" s="223"/>
      <c r="Q334880" s="223"/>
      <c r="R334880" s="223"/>
    </row>
    <row r="334926" spans="16:18" x14ac:dyDescent="0.2">
      <c r="P334926" s="223"/>
      <c r="Q334926" s="223"/>
      <c r="R334926" s="223"/>
    </row>
    <row r="334972" spans="16:18" x14ac:dyDescent="0.2">
      <c r="P334972" s="223"/>
      <c r="Q334972" s="223"/>
      <c r="R334972" s="223"/>
    </row>
    <row r="335018" spans="16:18" x14ac:dyDescent="0.2">
      <c r="P335018" s="223"/>
      <c r="Q335018" s="223"/>
      <c r="R335018" s="223"/>
    </row>
    <row r="335064" spans="16:18" x14ac:dyDescent="0.2">
      <c r="P335064" s="223"/>
      <c r="Q335064" s="223"/>
      <c r="R335064" s="223"/>
    </row>
    <row r="335110" spans="16:18" x14ac:dyDescent="0.2">
      <c r="P335110" s="223"/>
      <c r="Q335110" s="223"/>
      <c r="R335110" s="223"/>
    </row>
    <row r="335156" spans="16:18" x14ac:dyDescent="0.2">
      <c r="P335156" s="223"/>
      <c r="Q335156" s="223"/>
      <c r="R335156" s="223"/>
    </row>
    <row r="335202" spans="16:18" x14ac:dyDescent="0.2">
      <c r="P335202" s="223"/>
      <c r="Q335202" s="223"/>
      <c r="R335202" s="223"/>
    </row>
    <row r="335248" spans="16:18" x14ac:dyDescent="0.2">
      <c r="P335248" s="223"/>
      <c r="Q335248" s="223"/>
      <c r="R335248" s="223"/>
    </row>
    <row r="335294" spans="16:18" x14ac:dyDescent="0.2">
      <c r="P335294" s="223"/>
      <c r="Q335294" s="223"/>
      <c r="R335294" s="223"/>
    </row>
    <row r="335340" spans="16:18" x14ac:dyDescent="0.2">
      <c r="P335340" s="223"/>
      <c r="Q335340" s="223"/>
      <c r="R335340" s="223"/>
    </row>
    <row r="335386" spans="16:18" x14ac:dyDescent="0.2">
      <c r="P335386" s="223"/>
      <c r="Q335386" s="223"/>
      <c r="R335386" s="223"/>
    </row>
    <row r="335432" spans="16:18" x14ac:dyDescent="0.2">
      <c r="P335432" s="223"/>
      <c r="Q335432" s="223"/>
      <c r="R335432" s="223"/>
    </row>
    <row r="335478" spans="16:18" x14ac:dyDescent="0.2">
      <c r="P335478" s="223"/>
      <c r="Q335478" s="223"/>
      <c r="R335478" s="223"/>
    </row>
    <row r="335524" spans="16:18" x14ac:dyDescent="0.2">
      <c r="P335524" s="223"/>
      <c r="Q335524" s="223"/>
      <c r="R335524" s="223"/>
    </row>
    <row r="335570" spans="16:18" x14ac:dyDescent="0.2">
      <c r="P335570" s="223"/>
      <c r="Q335570" s="223"/>
      <c r="R335570" s="223"/>
    </row>
    <row r="335616" spans="16:18" x14ac:dyDescent="0.2">
      <c r="P335616" s="223"/>
      <c r="Q335616" s="223"/>
      <c r="R335616" s="223"/>
    </row>
    <row r="335662" spans="16:18" x14ac:dyDescent="0.2">
      <c r="P335662" s="223"/>
      <c r="Q335662" s="223"/>
      <c r="R335662" s="223"/>
    </row>
    <row r="335708" spans="16:18" x14ac:dyDescent="0.2">
      <c r="P335708" s="223"/>
      <c r="Q335708" s="223"/>
      <c r="R335708" s="223"/>
    </row>
    <row r="335754" spans="16:18" x14ac:dyDescent="0.2">
      <c r="P335754" s="223"/>
      <c r="Q335754" s="223"/>
      <c r="R335754" s="223"/>
    </row>
    <row r="335800" spans="16:18" x14ac:dyDescent="0.2">
      <c r="P335800" s="223"/>
      <c r="Q335800" s="223"/>
      <c r="R335800" s="223"/>
    </row>
    <row r="335846" spans="16:18" x14ac:dyDescent="0.2">
      <c r="P335846" s="223"/>
      <c r="Q335846" s="223"/>
      <c r="R335846" s="223"/>
    </row>
    <row r="335892" spans="16:18" x14ac:dyDescent="0.2">
      <c r="P335892" s="223"/>
      <c r="Q335892" s="223"/>
      <c r="R335892" s="223"/>
    </row>
    <row r="335938" spans="16:18" x14ac:dyDescent="0.2">
      <c r="P335938" s="223"/>
      <c r="Q335938" s="223"/>
      <c r="R335938" s="223"/>
    </row>
    <row r="335984" spans="16:18" x14ac:dyDescent="0.2">
      <c r="P335984" s="223"/>
      <c r="Q335984" s="223"/>
      <c r="R335984" s="223"/>
    </row>
    <row r="336030" spans="16:18" x14ac:dyDescent="0.2">
      <c r="P336030" s="223"/>
      <c r="Q336030" s="223"/>
      <c r="R336030" s="223"/>
    </row>
    <row r="336076" spans="16:18" x14ac:dyDescent="0.2">
      <c r="P336076" s="223"/>
      <c r="Q336076" s="223"/>
      <c r="R336076" s="223"/>
    </row>
    <row r="336122" spans="16:18" x14ac:dyDescent="0.2">
      <c r="P336122" s="223"/>
      <c r="Q336122" s="223"/>
      <c r="R336122" s="223"/>
    </row>
    <row r="336168" spans="16:18" x14ac:dyDescent="0.2">
      <c r="P336168" s="223"/>
      <c r="Q336168" s="223"/>
      <c r="R336168" s="223"/>
    </row>
    <row r="336214" spans="16:18" x14ac:dyDescent="0.2">
      <c r="P336214" s="223"/>
      <c r="Q336214" s="223"/>
      <c r="R336214" s="223"/>
    </row>
    <row r="336260" spans="16:18" x14ac:dyDescent="0.2">
      <c r="P336260" s="223"/>
      <c r="Q336260" s="223"/>
      <c r="R336260" s="223"/>
    </row>
    <row r="336306" spans="16:18" x14ac:dyDescent="0.2">
      <c r="P336306" s="223"/>
      <c r="Q336306" s="223"/>
      <c r="R336306" s="223"/>
    </row>
    <row r="336352" spans="16:18" x14ac:dyDescent="0.2">
      <c r="P336352" s="223"/>
      <c r="Q336352" s="223"/>
      <c r="R336352" s="223"/>
    </row>
    <row r="336398" spans="16:18" x14ac:dyDescent="0.2">
      <c r="P336398" s="223"/>
      <c r="Q336398" s="223"/>
      <c r="R336398" s="223"/>
    </row>
    <row r="336444" spans="16:18" x14ac:dyDescent="0.2">
      <c r="P336444" s="223"/>
      <c r="Q336444" s="223"/>
      <c r="R336444" s="223"/>
    </row>
    <row r="336490" spans="16:18" x14ac:dyDescent="0.2">
      <c r="P336490" s="223"/>
      <c r="Q336490" s="223"/>
      <c r="R336490" s="223"/>
    </row>
    <row r="336536" spans="16:18" x14ac:dyDescent="0.2">
      <c r="P336536" s="223"/>
      <c r="Q336536" s="223"/>
      <c r="R336536" s="223"/>
    </row>
    <row r="336582" spans="16:18" x14ac:dyDescent="0.2">
      <c r="P336582" s="223"/>
      <c r="Q336582" s="223"/>
      <c r="R336582" s="223"/>
    </row>
    <row r="336628" spans="16:18" x14ac:dyDescent="0.2">
      <c r="P336628" s="223"/>
      <c r="Q336628" s="223"/>
      <c r="R336628" s="223"/>
    </row>
    <row r="336674" spans="16:18" x14ac:dyDescent="0.2">
      <c r="P336674" s="223"/>
      <c r="Q336674" s="223"/>
      <c r="R336674" s="223"/>
    </row>
    <row r="336720" spans="16:18" x14ac:dyDescent="0.2">
      <c r="P336720" s="223"/>
      <c r="Q336720" s="223"/>
      <c r="R336720" s="223"/>
    </row>
    <row r="336766" spans="16:18" x14ac:dyDescent="0.2">
      <c r="P336766" s="223"/>
      <c r="Q336766" s="223"/>
      <c r="R336766" s="223"/>
    </row>
    <row r="336812" spans="16:18" x14ac:dyDescent="0.2">
      <c r="P336812" s="223"/>
      <c r="Q336812" s="223"/>
      <c r="R336812" s="223"/>
    </row>
    <row r="336858" spans="16:18" x14ac:dyDescent="0.2">
      <c r="P336858" s="223"/>
      <c r="Q336858" s="223"/>
      <c r="R336858" s="223"/>
    </row>
    <row r="336904" spans="16:18" x14ac:dyDescent="0.2">
      <c r="P336904" s="223"/>
      <c r="Q336904" s="223"/>
      <c r="R336904" s="223"/>
    </row>
    <row r="336950" spans="16:18" x14ac:dyDescent="0.2">
      <c r="P336950" s="223"/>
      <c r="Q336950" s="223"/>
      <c r="R336950" s="223"/>
    </row>
    <row r="336996" spans="16:18" x14ac:dyDescent="0.2">
      <c r="P336996" s="223"/>
      <c r="Q336996" s="223"/>
      <c r="R336996" s="223"/>
    </row>
    <row r="337042" spans="16:18" x14ac:dyDescent="0.2">
      <c r="P337042" s="223"/>
      <c r="Q337042" s="223"/>
      <c r="R337042" s="223"/>
    </row>
    <row r="337088" spans="16:18" x14ac:dyDescent="0.2">
      <c r="P337088" s="223"/>
      <c r="Q337088" s="223"/>
      <c r="R337088" s="223"/>
    </row>
    <row r="337134" spans="16:18" x14ac:dyDescent="0.2">
      <c r="P337134" s="223"/>
      <c r="Q337134" s="223"/>
      <c r="R337134" s="223"/>
    </row>
    <row r="337180" spans="16:18" x14ac:dyDescent="0.2">
      <c r="P337180" s="223"/>
      <c r="Q337180" s="223"/>
      <c r="R337180" s="223"/>
    </row>
    <row r="337226" spans="16:18" x14ac:dyDescent="0.2">
      <c r="P337226" s="223"/>
      <c r="Q337226" s="223"/>
      <c r="R337226" s="223"/>
    </row>
    <row r="337272" spans="16:18" x14ac:dyDescent="0.2">
      <c r="P337272" s="223"/>
      <c r="Q337272" s="223"/>
      <c r="R337272" s="223"/>
    </row>
    <row r="337318" spans="16:18" x14ac:dyDescent="0.2">
      <c r="P337318" s="223"/>
      <c r="Q337318" s="223"/>
      <c r="R337318" s="223"/>
    </row>
    <row r="337364" spans="16:18" x14ac:dyDescent="0.2">
      <c r="P337364" s="223"/>
      <c r="Q337364" s="223"/>
      <c r="R337364" s="223"/>
    </row>
    <row r="337410" spans="16:18" x14ac:dyDescent="0.2">
      <c r="P337410" s="223"/>
      <c r="Q337410" s="223"/>
      <c r="R337410" s="223"/>
    </row>
    <row r="337456" spans="16:18" x14ac:dyDescent="0.2">
      <c r="P337456" s="223"/>
      <c r="Q337456" s="223"/>
      <c r="R337456" s="223"/>
    </row>
    <row r="337502" spans="16:18" x14ac:dyDescent="0.2">
      <c r="P337502" s="223"/>
      <c r="Q337502" s="223"/>
      <c r="R337502" s="223"/>
    </row>
    <row r="337548" spans="16:18" x14ac:dyDescent="0.2">
      <c r="P337548" s="223"/>
      <c r="Q337548" s="223"/>
      <c r="R337548" s="223"/>
    </row>
    <row r="337594" spans="16:18" x14ac:dyDescent="0.2">
      <c r="P337594" s="223"/>
      <c r="Q337594" s="223"/>
      <c r="R337594" s="223"/>
    </row>
    <row r="337640" spans="16:18" x14ac:dyDescent="0.2">
      <c r="P337640" s="223"/>
      <c r="Q337640" s="223"/>
      <c r="R337640" s="223"/>
    </row>
    <row r="337686" spans="16:18" x14ac:dyDescent="0.2">
      <c r="P337686" s="223"/>
      <c r="Q337686" s="223"/>
      <c r="R337686" s="223"/>
    </row>
    <row r="337732" spans="16:18" x14ac:dyDescent="0.2">
      <c r="P337732" s="223"/>
      <c r="Q337732" s="223"/>
      <c r="R337732" s="223"/>
    </row>
    <row r="337778" spans="16:18" x14ac:dyDescent="0.2">
      <c r="P337778" s="223"/>
      <c r="Q337778" s="223"/>
      <c r="R337778" s="223"/>
    </row>
    <row r="337824" spans="16:18" x14ac:dyDescent="0.2">
      <c r="P337824" s="223"/>
      <c r="Q337824" s="223"/>
      <c r="R337824" s="223"/>
    </row>
    <row r="337870" spans="16:18" x14ac:dyDescent="0.2">
      <c r="P337870" s="223"/>
      <c r="Q337870" s="223"/>
      <c r="R337870" s="223"/>
    </row>
    <row r="337916" spans="16:18" x14ac:dyDescent="0.2">
      <c r="P337916" s="223"/>
      <c r="Q337916" s="223"/>
      <c r="R337916" s="223"/>
    </row>
    <row r="337962" spans="16:18" x14ac:dyDescent="0.2">
      <c r="P337962" s="223"/>
      <c r="Q337962" s="223"/>
      <c r="R337962" s="223"/>
    </row>
    <row r="338008" spans="16:18" x14ac:dyDescent="0.2">
      <c r="P338008" s="223"/>
      <c r="Q338008" s="223"/>
      <c r="R338008" s="223"/>
    </row>
    <row r="338054" spans="16:18" x14ac:dyDescent="0.2">
      <c r="P338054" s="223"/>
      <c r="Q338054" s="223"/>
      <c r="R338054" s="223"/>
    </row>
    <row r="338100" spans="16:18" x14ac:dyDescent="0.2">
      <c r="P338100" s="223"/>
      <c r="Q338100" s="223"/>
      <c r="R338100" s="223"/>
    </row>
    <row r="338146" spans="16:18" x14ac:dyDescent="0.2">
      <c r="P338146" s="223"/>
      <c r="Q338146" s="223"/>
      <c r="R338146" s="223"/>
    </row>
    <row r="338192" spans="16:18" x14ac:dyDescent="0.2">
      <c r="P338192" s="223"/>
      <c r="Q338192" s="223"/>
      <c r="R338192" s="223"/>
    </row>
    <row r="338238" spans="16:18" x14ac:dyDescent="0.2">
      <c r="P338238" s="223"/>
      <c r="Q338238" s="223"/>
      <c r="R338238" s="223"/>
    </row>
    <row r="338284" spans="16:18" x14ac:dyDescent="0.2">
      <c r="P338284" s="223"/>
      <c r="Q338284" s="223"/>
      <c r="R338284" s="223"/>
    </row>
    <row r="338330" spans="16:18" x14ac:dyDescent="0.2">
      <c r="P338330" s="223"/>
      <c r="Q338330" s="223"/>
      <c r="R338330" s="223"/>
    </row>
    <row r="338376" spans="16:18" x14ac:dyDescent="0.2">
      <c r="P338376" s="223"/>
      <c r="Q338376" s="223"/>
      <c r="R338376" s="223"/>
    </row>
    <row r="338422" spans="16:18" x14ac:dyDescent="0.2">
      <c r="P338422" s="223"/>
      <c r="Q338422" s="223"/>
      <c r="R338422" s="223"/>
    </row>
    <row r="338468" spans="16:18" x14ac:dyDescent="0.2">
      <c r="P338468" s="223"/>
      <c r="Q338468" s="223"/>
      <c r="R338468" s="223"/>
    </row>
    <row r="338514" spans="16:18" x14ac:dyDescent="0.2">
      <c r="P338514" s="223"/>
      <c r="Q338514" s="223"/>
      <c r="R338514" s="223"/>
    </row>
    <row r="338560" spans="16:18" x14ac:dyDescent="0.2">
      <c r="P338560" s="223"/>
      <c r="Q338560" s="223"/>
      <c r="R338560" s="223"/>
    </row>
    <row r="338606" spans="16:18" x14ac:dyDescent="0.2">
      <c r="P338606" s="223"/>
      <c r="Q338606" s="223"/>
      <c r="R338606" s="223"/>
    </row>
    <row r="338652" spans="16:18" x14ac:dyDescent="0.2">
      <c r="P338652" s="223"/>
      <c r="Q338652" s="223"/>
      <c r="R338652" s="223"/>
    </row>
    <row r="338698" spans="16:18" x14ac:dyDescent="0.2">
      <c r="P338698" s="223"/>
      <c r="Q338698" s="223"/>
      <c r="R338698" s="223"/>
    </row>
    <row r="338744" spans="16:18" x14ac:dyDescent="0.2">
      <c r="P338744" s="223"/>
      <c r="Q338744" s="223"/>
      <c r="R338744" s="223"/>
    </row>
    <row r="338790" spans="16:18" x14ac:dyDescent="0.2">
      <c r="P338790" s="223"/>
      <c r="Q338790" s="223"/>
      <c r="R338790" s="223"/>
    </row>
    <row r="338836" spans="16:18" x14ac:dyDescent="0.2">
      <c r="P338836" s="223"/>
      <c r="Q338836" s="223"/>
      <c r="R338836" s="223"/>
    </row>
    <row r="338882" spans="16:18" x14ac:dyDescent="0.2">
      <c r="P338882" s="223"/>
      <c r="Q338882" s="223"/>
      <c r="R338882" s="223"/>
    </row>
    <row r="338928" spans="16:18" x14ac:dyDescent="0.2">
      <c r="P338928" s="223"/>
      <c r="Q338928" s="223"/>
      <c r="R338928" s="223"/>
    </row>
    <row r="338974" spans="16:18" x14ac:dyDescent="0.2">
      <c r="P338974" s="223"/>
      <c r="Q338974" s="223"/>
      <c r="R338974" s="223"/>
    </row>
    <row r="339020" spans="16:18" x14ac:dyDescent="0.2">
      <c r="P339020" s="223"/>
      <c r="Q339020" s="223"/>
      <c r="R339020" s="223"/>
    </row>
    <row r="339066" spans="16:18" x14ac:dyDescent="0.2">
      <c r="P339066" s="223"/>
      <c r="Q339066" s="223"/>
      <c r="R339066" s="223"/>
    </row>
    <row r="339112" spans="16:18" x14ac:dyDescent="0.2">
      <c r="P339112" s="223"/>
      <c r="Q339112" s="223"/>
      <c r="R339112" s="223"/>
    </row>
    <row r="339158" spans="16:18" x14ac:dyDescent="0.2">
      <c r="P339158" s="223"/>
      <c r="Q339158" s="223"/>
      <c r="R339158" s="223"/>
    </row>
    <row r="339204" spans="16:18" x14ac:dyDescent="0.2">
      <c r="P339204" s="223"/>
      <c r="Q339204" s="223"/>
      <c r="R339204" s="223"/>
    </row>
    <row r="339250" spans="16:18" x14ac:dyDescent="0.2">
      <c r="P339250" s="223"/>
      <c r="Q339250" s="223"/>
      <c r="R339250" s="223"/>
    </row>
    <row r="339296" spans="16:18" x14ac:dyDescent="0.2">
      <c r="P339296" s="223"/>
      <c r="Q339296" s="223"/>
      <c r="R339296" s="223"/>
    </row>
    <row r="339342" spans="16:18" x14ac:dyDescent="0.2">
      <c r="P339342" s="223"/>
      <c r="Q339342" s="223"/>
      <c r="R339342" s="223"/>
    </row>
    <row r="339388" spans="16:18" x14ac:dyDescent="0.2">
      <c r="P339388" s="223"/>
      <c r="Q339388" s="223"/>
      <c r="R339388" s="223"/>
    </row>
    <row r="339434" spans="16:18" x14ac:dyDescent="0.2">
      <c r="P339434" s="223"/>
      <c r="Q339434" s="223"/>
      <c r="R339434" s="223"/>
    </row>
    <row r="339480" spans="16:18" x14ac:dyDescent="0.2">
      <c r="P339480" s="223"/>
      <c r="Q339480" s="223"/>
      <c r="R339480" s="223"/>
    </row>
    <row r="339526" spans="16:18" x14ac:dyDescent="0.2">
      <c r="P339526" s="223"/>
      <c r="Q339526" s="223"/>
      <c r="R339526" s="223"/>
    </row>
    <row r="339572" spans="16:18" x14ac:dyDescent="0.2">
      <c r="P339572" s="223"/>
      <c r="Q339572" s="223"/>
      <c r="R339572" s="223"/>
    </row>
    <row r="339618" spans="16:18" x14ac:dyDescent="0.2">
      <c r="P339618" s="223"/>
      <c r="Q339618" s="223"/>
      <c r="R339618" s="223"/>
    </row>
    <row r="339664" spans="16:18" x14ac:dyDescent="0.2">
      <c r="P339664" s="223"/>
      <c r="Q339664" s="223"/>
      <c r="R339664" s="223"/>
    </row>
    <row r="339710" spans="16:18" x14ac:dyDescent="0.2">
      <c r="P339710" s="223"/>
      <c r="Q339710" s="223"/>
      <c r="R339710" s="223"/>
    </row>
    <row r="339756" spans="16:18" x14ac:dyDescent="0.2">
      <c r="P339756" s="223"/>
      <c r="Q339756" s="223"/>
      <c r="R339756" s="223"/>
    </row>
    <row r="339802" spans="16:18" x14ac:dyDescent="0.2">
      <c r="P339802" s="223"/>
      <c r="Q339802" s="223"/>
      <c r="R339802" s="223"/>
    </row>
    <row r="339848" spans="16:18" x14ac:dyDescent="0.2">
      <c r="P339848" s="223"/>
      <c r="Q339848" s="223"/>
      <c r="R339848" s="223"/>
    </row>
    <row r="339894" spans="16:18" x14ac:dyDescent="0.2">
      <c r="P339894" s="223"/>
      <c r="Q339894" s="223"/>
      <c r="R339894" s="223"/>
    </row>
    <row r="339940" spans="16:18" x14ac:dyDescent="0.2">
      <c r="P339940" s="223"/>
      <c r="Q339940" s="223"/>
      <c r="R339940" s="223"/>
    </row>
    <row r="339986" spans="16:18" x14ac:dyDescent="0.2">
      <c r="P339986" s="223"/>
      <c r="Q339986" s="223"/>
      <c r="R339986" s="223"/>
    </row>
    <row r="340032" spans="16:18" x14ac:dyDescent="0.2">
      <c r="P340032" s="223"/>
      <c r="Q340032" s="223"/>
      <c r="R340032" s="223"/>
    </row>
    <row r="340078" spans="16:18" x14ac:dyDescent="0.2">
      <c r="P340078" s="223"/>
      <c r="Q340078" s="223"/>
      <c r="R340078" s="223"/>
    </row>
    <row r="340124" spans="16:18" x14ac:dyDescent="0.2">
      <c r="P340124" s="223"/>
      <c r="Q340124" s="223"/>
      <c r="R340124" s="223"/>
    </row>
    <row r="340170" spans="16:18" x14ac:dyDescent="0.2">
      <c r="P340170" s="223"/>
      <c r="Q340170" s="223"/>
      <c r="R340170" s="223"/>
    </row>
    <row r="340216" spans="16:18" x14ac:dyDescent="0.2">
      <c r="P340216" s="223"/>
      <c r="Q340216" s="223"/>
      <c r="R340216" s="223"/>
    </row>
    <row r="340262" spans="16:18" x14ac:dyDescent="0.2">
      <c r="P340262" s="223"/>
      <c r="Q340262" s="223"/>
      <c r="R340262" s="223"/>
    </row>
    <row r="340308" spans="16:18" x14ac:dyDescent="0.2">
      <c r="P340308" s="223"/>
      <c r="Q340308" s="223"/>
      <c r="R340308" s="223"/>
    </row>
    <row r="340354" spans="16:18" x14ac:dyDescent="0.2">
      <c r="P340354" s="223"/>
      <c r="Q340354" s="223"/>
      <c r="R340354" s="223"/>
    </row>
    <row r="340400" spans="16:18" x14ac:dyDescent="0.2">
      <c r="P340400" s="223"/>
      <c r="Q340400" s="223"/>
      <c r="R340400" s="223"/>
    </row>
    <row r="340446" spans="16:18" x14ac:dyDescent="0.2">
      <c r="P340446" s="223"/>
      <c r="Q340446" s="223"/>
      <c r="R340446" s="223"/>
    </row>
    <row r="340492" spans="16:18" x14ac:dyDescent="0.2">
      <c r="P340492" s="223"/>
      <c r="Q340492" s="223"/>
      <c r="R340492" s="223"/>
    </row>
    <row r="340538" spans="16:18" x14ac:dyDescent="0.2">
      <c r="P340538" s="223"/>
      <c r="Q340538" s="223"/>
      <c r="R340538" s="223"/>
    </row>
    <row r="340584" spans="16:18" x14ac:dyDescent="0.2">
      <c r="P340584" s="223"/>
      <c r="Q340584" s="223"/>
      <c r="R340584" s="223"/>
    </row>
    <row r="340630" spans="16:18" x14ac:dyDescent="0.2">
      <c r="P340630" s="223"/>
      <c r="Q340630" s="223"/>
      <c r="R340630" s="223"/>
    </row>
    <row r="340676" spans="16:18" x14ac:dyDescent="0.2">
      <c r="P340676" s="223"/>
      <c r="Q340676" s="223"/>
      <c r="R340676" s="223"/>
    </row>
    <row r="340722" spans="16:18" x14ac:dyDescent="0.2">
      <c r="P340722" s="223"/>
      <c r="Q340722" s="223"/>
      <c r="R340722" s="223"/>
    </row>
    <row r="340768" spans="16:18" x14ac:dyDescent="0.2">
      <c r="P340768" s="223"/>
      <c r="Q340768" s="223"/>
      <c r="R340768" s="223"/>
    </row>
    <row r="340814" spans="16:18" x14ac:dyDescent="0.2">
      <c r="P340814" s="223"/>
      <c r="Q340814" s="223"/>
      <c r="R340814" s="223"/>
    </row>
    <row r="340860" spans="16:18" x14ac:dyDescent="0.2">
      <c r="P340860" s="223"/>
      <c r="Q340860" s="223"/>
      <c r="R340860" s="223"/>
    </row>
    <row r="340906" spans="16:18" x14ac:dyDescent="0.2">
      <c r="P340906" s="223"/>
      <c r="Q340906" s="223"/>
      <c r="R340906" s="223"/>
    </row>
    <row r="340952" spans="16:18" x14ac:dyDescent="0.2">
      <c r="P340952" s="223"/>
      <c r="Q340952" s="223"/>
      <c r="R340952" s="223"/>
    </row>
    <row r="340998" spans="16:18" x14ac:dyDescent="0.2">
      <c r="P340998" s="223"/>
      <c r="Q340998" s="223"/>
      <c r="R340998" s="223"/>
    </row>
    <row r="341044" spans="16:18" x14ac:dyDescent="0.2">
      <c r="P341044" s="223"/>
      <c r="Q341044" s="223"/>
      <c r="R341044" s="223"/>
    </row>
    <row r="341090" spans="16:18" x14ac:dyDescent="0.2">
      <c r="P341090" s="223"/>
      <c r="Q341090" s="223"/>
      <c r="R341090" s="223"/>
    </row>
    <row r="341136" spans="16:18" x14ac:dyDescent="0.2">
      <c r="P341136" s="223"/>
      <c r="Q341136" s="223"/>
      <c r="R341136" s="223"/>
    </row>
    <row r="341182" spans="16:18" x14ac:dyDescent="0.2">
      <c r="P341182" s="223"/>
      <c r="Q341182" s="223"/>
      <c r="R341182" s="223"/>
    </row>
    <row r="341228" spans="16:18" x14ac:dyDescent="0.2">
      <c r="P341228" s="223"/>
      <c r="Q341228" s="223"/>
      <c r="R341228" s="223"/>
    </row>
    <row r="341274" spans="16:18" x14ac:dyDescent="0.2">
      <c r="P341274" s="223"/>
      <c r="Q341274" s="223"/>
      <c r="R341274" s="223"/>
    </row>
    <row r="341320" spans="16:18" x14ac:dyDescent="0.2">
      <c r="P341320" s="223"/>
      <c r="Q341320" s="223"/>
      <c r="R341320" s="223"/>
    </row>
    <row r="341366" spans="16:18" x14ac:dyDescent="0.2">
      <c r="P341366" s="223"/>
      <c r="Q341366" s="223"/>
      <c r="R341366" s="223"/>
    </row>
    <row r="341412" spans="16:18" x14ac:dyDescent="0.2">
      <c r="P341412" s="223"/>
      <c r="Q341412" s="223"/>
      <c r="R341412" s="223"/>
    </row>
    <row r="341458" spans="16:18" x14ac:dyDescent="0.2">
      <c r="P341458" s="223"/>
      <c r="Q341458" s="223"/>
      <c r="R341458" s="223"/>
    </row>
    <row r="341504" spans="16:18" x14ac:dyDescent="0.2">
      <c r="P341504" s="223"/>
      <c r="Q341504" s="223"/>
      <c r="R341504" s="223"/>
    </row>
    <row r="341550" spans="16:18" x14ac:dyDescent="0.2">
      <c r="P341550" s="223"/>
      <c r="Q341550" s="223"/>
      <c r="R341550" s="223"/>
    </row>
    <row r="341596" spans="16:18" x14ac:dyDescent="0.2">
      <c r="P341596" s="223"/>
      <c r="Q341596" s="223"/>
      <c r="R341596" s="223"/>
    </row>
    <row r="341642" spans="16:18" x14ac:dyDescent="0.2">
      <c r="P341642" s="223"/>
      <c r="Q341642" s="223"/>
      <c r="R341642" s="223"/>
    </row>
    <row r="341688" spans="16:18" x14ac:dyDescent="0.2">
      <c r="P341688" s="223"/>
      <c r="Q341688" s="223"/>
      <c r="R341688" s="223"/>
    </row>
    <row r="341734" spans="16:18" x14ac:dyDescent="0.2">
      <c r="P341734" s="223"/>
      <c r="Q341734" s="223"/>
      <c r="R341734" s="223"/>
    </row>
    <row r="341780" spans="16:18" x14ac:dyDescent="0.2">
      <c r="P341780" s="223"/>
      <c r="Q341780" s="223"/>
      <c r="R341780" s="223"/>
    </row>
    <row r="341826" spans="16:18" x14ac:dyDescent="0.2">
      <c r="P341826" s="223"/>
      <c r="Q341826" s="223"/>
      <c r="R341826" s="223"/>
    </row>
    <row r="341872" spans="16:18" x14ac:dyDescent="0.2">
      <c r="P341872" s="223"/>
      <c r="Q341872" s="223"/>
      <c r="R341872" s="223"/>
    </row>
    <row r="341918" spans="16:18" x14ac:dyDescent="0.2">
      <c r="P341918" s="223"/>
      <c r="Q341918" s="223"/>
      <c r="R341918" s="223"/>
    </row>
    <row r="341964" spans="16:18" x14ac:dyDescent="0.2">
      <c r="P341964" s="223"/>
      <c r="Q341964" s="223"/>
      <c r="R341964" s="223"/>
    </row>
    <row r="342010" spans="16:18" x14ac:dyDescent="0.2">
      <c r="P342010" s="223"/>
      <c r="Q342010" s="223"/>
      <c r="R342010" s="223"/>
    </row>
    <row r="342056" spans="16:18" x14ac:dyDescent="0.2">
      <c r="P342056" s="223"/>
      <c r="Q342056" s="223"/>
      <c r="R342056" s="223"/>
    </row>
    <row r="342102" spans="16:18" x14ac:dyDescent="0.2">
      <c r="P342102" s="223"/>
      <c r="Q342102" s="223"/>
      <c r="R342102" s="223"/>
    </row>
    <row r="342148" spans="16:18" x14ac:dyDescent="0.2">
      <c r="P342148" s="223"/>
      <c r="Q342148" s="223"/>
      <c r="R342148" s="223"/>
    </row>
    <row r="342194" spans="16:18" x14ac:dyDescent="0.2">
      <c r="P342194" s="223"/>
      <c r="Q342194" s="223"/>
      <c r="R342194" s="223"/>
    </row>
    <row r="342240" spans="16:18" x14ac:dyDescent="0.2">
      <c r="P342240" s="223"/>
      <c r="Q342240" s="223"/>
      <c r="R342240" s="223"/>
    </row>
    <row r="342286" spans="16:18" x14ac:dyDescent="0.2">
      <c r="P342286" s="223"/>
      <c r="Q342286" s="223"/>
      <c r="R342286" s="223"/>
    </row>
    <row r="342332" spans="16:18" x14ac:dyDescent="0.2">
      <c r="P342332" s="223"/>
      <c r="Q342332" s="223"/>
      <c r="R342332" s="223"/>
    </row>
    <row r="342378" spans="16:18" x14ac:dyDescent="0.2">
      <c r="P342378" s="223"/>
      <c r="Q342378" s="223"/>
      <c r="R342378" s="223"/>
    </row>
    <row r="342424" spans="16:18" x14ac:dyDescent="0.2">
      <c r="P342424" s="223"/>
      <c r="Q342424" s="223"/>
      <c r="R342424" s="223"/>
    </row>
    <row r="342470" spans="16:18" x14ac:dyDescent="0.2">
      <c r="P342470" s="223"/>
      <c r="Q342470" s="223"/>
      <c r="R342470" s="223"/>
    </row>
    <row r="342516" spans="16:18" x14ac:dyDescent="0.2">
      <c r="P342516" s="223"/>
      <c r="Q342516" s="223"/>
      <c r="R342516" s="223"/>
    </row>
    <row r="342562" spans="16:18" x14ac:dyDescent="0.2">
      <c r="P342562" s="223"/>
      <c r="Q342562" s="223"/>
      <c r="R342562" s="223"/>
    </row>
    <row r="342608" spans="16:18" x14ac:dyDescent="0.2">
      <c r="P342608" s="223"/>
      <c r="Q342608" s="223"/>
      <c r="R342608" s="223"/>
    </row>
    <row r="342654" spans="16:18" x14ac:dyDescent="0.2">
      <c r="P342654" s="223"/>
      <c r="Q342654" s="223"/>
      <c r="R342654" s="223"/>
    </row>
    <row r="342700" spans="16:18" x14ac:dyDescent="0.2">
      <c r="P342700" s="223"/>
      <c r="Q342700" s="223"/>
      <c r="R342700" s="223"/>
    </row>
    <row r="342746" spans="16:18" x14ac:dyDescent="0.2">
      <c r="P342746" s="223"/>
      <c r="Q342746" s="223"/>
      <c r="R342746" s="223"/>
    </row>
    <row r="342792" spans="16:18" x14ac:dyDescent="0.2">
      <c r="P342792" s="223"/>
      <c r="Q342792" s="223"/>
      <c r="R342792" s="223"/>
    </row>
    <row r="342838" spans="16:18" x14ac:dyDescent="0.2">
      <c r="P342838" s="223"/>
      <c r="Q342838" s="223"/>
      <c r="R342838" s="223"/>
    </row>
    <row r="342884" spans="16:18" x14ac:dyDescent="0.2">
      <c r="P342884" s="223"/>
      <c r="Q342884" s="223"/>
      <c r="R342884" s="223"/>
    </row>
    <row r="342930" spans="16:18" x14ac:dyDescent="0.2">
      <c r="P342930" s="223"/>
      <c r="Q342930" s="223"/>
      <c r="R342930" s="223"/>
    </row>
    <row r="342976" spans="16:18" x14ac:dyDescent="0.2">
      <c r="P342976" s="223"/>
      <c r="Q342976" s="223"/>
      <c r="R342976" s="223"/>
    </row>
    <row r="343022" spans="16:18" x14ac:dyDescent="0.2">
      <c r="P343022" s="223"/>
      <c r="Q343022" s="223"/>
      <c r="R343022" s="223"/>
    </row>
    <row r="343068" spans="16:18" x14ac:dyDescent="0.2">
      <c r="P343068" s="223"/>
      <c r="Q343068" s="223"/>
      <c r="R343068" s="223"/>
    </row>
    <row r="343114" spans="16:18" x14ac:dyDescent="0.2">
      <c r="P343114" s="223"/>
      <c r="Q343114" s="223"/>
      <c r="R343114" s="223"/>
    </row>
    <row r="343160" spans="16:18" x14ac:dyDescent="0.2">
      <c r="P343160" s="223"/>
      <c r="Q343160" s="223"/>
      <c r="R343160" s="223"/>
    </row>
    <row r="343206" spans="16:18" x14ac:dyDescent="0.2">
      <c r="P343206" s="223"/>
      <c r="Q343206" s="223"/>
      <c r="R343206" s="223"/>
    </row>
    <row r="343252" spans="16:18" x14ac:dyDescent="0.2">
      <c r="P343252" s="223"/>
      <c r="Q343252" s="223"/>
      <c r="R343252" s="223"/>
    </row>
    <row r="343298" spans="16:18" x14ac:dyDescent="0.2">
      <c r="P343298" s="223"/>
      <c r="Q343298" s="223"/>
      <c r="R343298" s="223"/>
    </row>
    <row r="343344" spans="16:18" x14ac:dyDescent="0.2">
      <c r="P343344" s="223"/>
      <c r="Q343344" s="223"/>
      <c r="R343344" s="223"/>
    </row>
    <row r="343390" spans="16:18" x14ac:dyDescent="0.2">
      <c r="P343390" s="223"/>
      <c r="Q343390" s="223"/>
      <c r="R343390" s="223"/>
    </row>
    <row r="343436" spans="16:18" x14ac:dyDescent="0.2">
      <c r="P343436" s="223"/>
      <c r="Q343436" s="223"/>
      <c r="R343436" s="223"/>
    </row>
    <row r="343482" spans="16:18" x14ac:dyDescent="0.2">
      <c r="P343482" s="223"/>
      <c r="Q343482" s="223"/>
      <c r="R343482" s="223"/>
    </row>
    <row r="343528" spans="16:18" x14ac:dyDescent="0.2">
      <c r="P343528" s="223"/>
      <c r="Q343528" s="223"/>
      <c r="R343528" s="223"/>
    </row>
    <row r="343574" spans="16:18" x14ac:dyDescent="0.2">
      <c r="P343574" s="223"/>
      <c r="Q343574" s="223"/>
      <c r="R343574" s="223"/>
    </row>
    <row r="343620" spans="16:18" x14ac:dyDescent="0.2">
      <c r="P343620" s="223"/>
      <c r="Q343620" s="223"/>
      <c r="R343620" s="223"/>
    </row>
    <row r="343666" spans="16:18" x14ac:dyDescent="0.2">
      <c r="P343666" s="223"/>
      <c r="Q343666" s="223"/>
      <c r="R343666" s="223"/>
    </row>
    <row r="343712" spans="16:18" x14ac:dyDescent="0.2">
      <c r="P343712" s="223"/>
      <c r="Q343712" s="223"/>
      <c r="R343712" s="223"/>
    </row>
    <row r="343758" spans="16:18" x14ac:dyDescent="0.2">
      <c r="P343758" s="223"/>
      <c r="Q343758" s="223"/>
      <c r="R343758" s="223"/>
    </row>
    <row r="343804" spans="16:18" x14ac:dyDescent="0.2">
      <c r="P343804" s="223"/>
      <c r="Q343804" s="223"/>
      <c r="R343804" s="223"/>
    </row>
    <row r="343850" spans="16:18" x14ac:dyDescent="0.2">
      <c r="P343850" s="223"/>
      <c r="Q343850" s="223"/>
      <c r="R343850" s="223"/>
    </row>
    <row r="343896" spans="16:18" x14ac:dyDescent="0.2">
      <c r="P343896" s="223"/>
      <c r="Q343896" s="223"/>
      <c r="R343896" s="223"/>
    </row>
    <row r="343942" spans="16:18" x14ac:dyDescent="0.2">
      <c r="P343942" s="223"/>
      <c r="Q343942" s="223"/>
      <c r="R343942" s="223"/>
    </row>
    <row r="343988" spans="16:18" x14ac:dyDescent="0.2">
      <c r="P343988" s="223"/>
      <c r="Q343988" s="223"/>
      <c r="R343988" s="223"/>
    </row>
    <row r="344034" spans="16:18" x14ac:dyDescent="0.2">
      <c r="P344034" s="223"/>
      <c r="Q344034" s="223"/>
      <c r="R344034" s="223"/>
    </row>
    <row r="344080" spans="16:18" x14ac:dyDescent="0.2">
      <c r="P344080" s="223"/>
      <c r="Q344080" s="223"/>
      <c r="R344080" s="223"/>
    </row>
    <row r="344126" spans="16:18" x14ac:dyDescent="0.2">
      <c r="P344126" s="223"/>
      <c r="Q344126" s="223"/>
      <c r="R344126" s="223"/>
    </row>
    <row r="344172" spans="16:18" x14ac:dyDescent="0.2">
      <c r="P344172" s="223"/>
      <c r="Q344172" s="223"/>
      <c r="R344172" s="223"/>
    </row>
    <row r="344218" spans="16:18" x14ac:dyDescent="0.2">
      <c r="P344218" s="223"/>
      <c r="Q344218" s="223"/>
      <c r="R344218" s="223"/>
    </row>
    <row r="344264" spans="16:18" x14ac:dyDescent="0.2">
      <c r="P344264" s="223"/>
      <c r="Q344264" s="223"/>
      <c r="R344264" s="223"/>
    </row>
    <row r="344310" spans="16:18" x14ac:dyDescent="0.2">
      <c r="P344310" s="223"/>
      <c r="Q344310" s="223"/>
      <c r="R344310" s="223"/>
    </row>
    <row r="344356" spans="16:18" x14ac:dyDescent="0.2">
      <c r="P344356" s="223"/>
      <c r="Q344356" s="223"/>
      <c r="R344356" s="223"/>
    </row>
    <row r="344402" spans="16:18" x14ac:dyDescent="0.2">
      <c r="P344402" s="223"/>
      <c r="Q344402" s="223"/>
      <c r="R344402" s="223"/>
    </row>
    <row r="344448" spans="16:18" x14ac:dyDescent="0.2">
      <c r="P344448" s="223"/>
      <c r="Q344448" s="223"/>
      <c r="R344448" s="223"/>
    </row>
    <row r="344494" spans="16:18" x14ac:dyDescent="0.2">
      <c r="P344494" s="223"/>
      <c r="Q344494" s="223"/>
      <c r="R344494" s="223"/>
    </row>
    <row r="344540" spans="16:18" x14ac:dyDescent="0.2">
      <c r="P344540" s="223"/>
      <c r="Q344540" s="223"/>
      <c r="R344540" s="223"/>
    </row>
    <row r="344586" spans="16:18" x14ac:dyDescent="0.2">
      <c r="P344586" s="223"/>
      <c r="Q344586" s="223"/>
      <c r="R344586" s="223"/>
    </row>
    <row r="344632" spans="16:18" x14ac:dyDescent="0.2">
      <c r="P344632" s="223"/>
      <c r="Q344632" s="223"/>
      <c r="R344632" s="223"/>
    </row>
    <row r="344678" spans="16:18" x14ac:dyDescent="0.2">
      <c r="P344678" s="223"/>
      <c r="Q344678" s="223"/>
      <c r="R344678" s="223"/>
    </row>
    <row r="344724" spans="16:18" x14ac:dyDescent="0.2">
      <c r="P344724" s="223"/>
      <c r="Q344724" s="223"/>
      <c r="R344724" s="223"/>
    </row>
    <row r="344770" spans="16:18" x14ac:dyDescent="0.2">
      <c r="P344770" s="223"/>
      <c r="Q344770" s="223"/>
      <c r="R344770" s="223"/>
    </row>
    <row r="344816" spans="16:18" x14ac:dyDescent="0.2">
      <c r="P344816" s="223"/>
      <c r="Q344816" s="223"/>
      <c r="R344816" s="223"/>
    </row>
    <row r="344862" spans="16:18" x14ac:dyDescent="0.2">
      <c r="P344862" s="223"/>
      <c r="Q344862" s="223"/>
      <c r="R344862" s="223"/>
    </row>
    <row r="344908" spans="16:18" x14ac:dyDescent="0.2">
      <c r="P344908" s="223"/>
      <c r="Q344908" s="223"/>
      <c r="R344908" s="223"/>
    </row>
    <row r="344954" spans="16:18" x14ac:dyDescent="0.2">
      <c r="P344954" s="223"/>
      <c r="Q344954" s="223"/>
      <c r="R344954" s="223"/>
    </row>
    <row r="345000" spans="16:18" x14ac:dyDescent="0.2">
      <c r="P345000" s="223"/>
      <c r="Q345000" s="223"/>
      <c r="R345000" s="223"/>
    </row>
    <row r="345046" spans="16:18" x14ac:dyDescent="0.2">
      <c r="P345046" s="223"/>
      <c r="Q345046" s="223"/>
      <c r="R345046" s="223"/>
    </row>
    <row r="345092" spans="16:18" x14ac:dyDescent="0.2">
      <c r="P345092" s="223"/>
      <c r="Q345092" s="223"/>
      <c r="R345092" s="223"/>
    </row>
    <row r="345138" spans="16:18" x14ac:dyDescent="0.2">
      <c r="P345138" s="223"/>
      <c r="Q345138" s="223"/>
      <c r="R345138" s="223"/>
    </row>
    <row r="345184" spans="16:18" x14ac:dyDescent="0.2">
      <c r="P345184" s="223"/>
      <c r="Q345184" s="223"/>
      <c r="R345184" s="223"/>
    </row>
    <row r="345230" spans="16:18" x14ac:dyDescent="0.2">
      <c r="P345230" s="223"/>
      <c r="Q345230" s="223"/>
      <c r="R345230" s="223"/>
    </row>
    <row r="345276" spans="16:18" x14ac:dyDescent="0.2">
      <c r="P345276" s="223"/>
      <c r="Q345276" s="223"/>
      <c r="R345276" s="223"/>
    </row>
    <row r="345322" spans="16:18" x14ac:dyDescent="0.2">
      <c r="P345322" s="223"/>
      <c r="Q345322" s="223"/>
      <c r="R345322" s="223"/>
    </row>
    <row r="345368" spans="16:18" x14ac:dyDescent="0.2">
      <c r="P345368" s="223"/>
      <c r="Q345368" s="223"/>
      <c r="R345368" s="223"/>
    </row>
    <row r="345414" spans="16:18" x14ac:dyDescent="0.2">
      <c r="P345414" s="223"/>
      <c r="Q345414" s="223"/>
      <c r="R345414" s="223"/>
    </row>
    <row r="345460" spans="16:18" x14ac:dyDescent="0.2">
      <c r="P345460" s="223"/>
      <c r="Q345460" s="223"/>
      <c r="R345460" s="223"/>
    </row>
    <row r="345506" spans="16:18" x14ac:dyDescent="0.2">
      <c r="P345506" s="223"/>
      <c r="Q345506" s="223"/>
      <c r="R345506" s="223"/>
    </row>
    <row r="345552" spans="16:18" x14ac:dyDescent="0.2">
      <c r="P345552" s="223"/>
      <c r="Q345552" s="223"/>
      <c r="R345552" s="223"/>
    </row>
    <row r="345598" spans="16:18" x14ac:dyDescent="0.2">
      <c r="P345598" s="223"/>
      <c r="Q345598" s="223"/>
      <c r="R345598" s="223"/>
    </row>
    <row r="345644" spans="16:18" x14ac:dyDescent="0.2">
      <c r="P345644" s="223"/>
      <c r="Q345644" s="223"/>
      <c r="R345644" s="223"/>
    </row>
    <row r="345690" spans="16:18" x14ac:dyDescent="0.2">
      <c r="P345690" s="223"/>
      <c r="Q345690" s="223"/>
      <c r="R345690" s="223"/>
    </row>
    <row r="345736" spans="16:18" x14ac:dyDescent="0.2">
      <c r="P345736" s="223"/>
      <c r="Q345736" s="223"/>
      <c r="R345736" s="223"/>
    </row>
    <row r="345782" spans="16:18" x14ac:dyDescent="0.2">
      <c r="P345782" s="223"/>
      <c r="Q345782" s="223"/>
      <c r="R345782" s="223"/>
    </row>
    <row r="345828" spans="16:18" x14ac:dyDescent="0.2">
      <c r="P345828" s="223"/>
      <c r="Q345828" s="223"/>
      <c r="R345828" s="223"/>
    </row>
    <row r="345874" spans="16:18" x14ac:dyDescent="0.2">
      <c r="P345874" s="223"/>
      <c r="Q345874" s="223"/>
      <c r="R345874" s="223"/>
    </row>
    <row r="345920" spans="16:18" x14ac:dyDescent="0.2">
      <c r="P345920" s="223"/>
      <c r="Q345920" s="223"/>
      <c r="R345920" s="223"/>
    </row>
    <row r="345966" spans="16:18" x14ac:dyDescent="0.2">
      <c r="P345966" s="223"/>
      <c r="Q345966" s="223"/>
      <c r="R345966" s="223"/>
    </row>
    <row r="346012" spans="16:18" x14ac:dyDescent="0.2">
      <c r="P346012" s="223"/>
      <c r="Q346012" s="223"/>
      <c r="R346012" s="223"/>
    </row>
    <row r="346058" spans="16:18" x14ac:dyDescent="0.2">
      <c r="P346058" s="223"/>
      <c r="Q346058" s="223"/>
      <c r="R346058" s="223"/>
    </row>
    <row r="346104" spans="16:18" x14ac:dyDescent="0.2">
      <c r="P346104" s="223"/>
      <c r="Q346104" s="223"/>
      <c r="R346104" s="223"/>
    </row>
    <row r="346150" spans="16:18" x14ac:dyDescent="0.2">
      <c r="P346150" s="223"/>
      <c r="Q346150" s="223"/>
      <c r="R346150" s="223"/>
    </row>
    <row r="346196" spans="16:18" x14ac:dyDescent="0.2">
      <c r="P346196" s="223"/>
      <c r="Q346196" s="223"/>
      <c r="R346196" s="223"/>
    </row>
    <row r="346242" spans="16:18" x14ac:dyDescent="0.2">
      <c r="P346242" s="223"/>
      <c r="Q346242" s="223"/>
      <c r="R346242" s="223"/>
    </row>
    <row r="346288" spans="16:18" x14ac:dyDescent="0.2">
      <c r="P346288" s="223"/>
      <c r="Q346288" s="223"/>
      <c r="R346288" s="223"/>
    </row>
    <row r="346334" spans="16:18" x14ac:dyDescent="0.2">
      <c r="P346334" s="223"/>
      <c r="Q346334" s="223"/>
      <c r="R346334" s="223"/>
    </row>
    <row r="346380" spans="16:18" x14ac:dyDescent="0.2">
      <c r="P346380" s="223"/>
      <c r="Q346380" s="223"/>
      <c r="R346380" s="223"/>
    </row>
    <row r="346426" spans="16:18" x14ac:dyDescent="0.2">
      <c r="P346426" s="223"/>
      <c r="Q346426" s="223"/>
      <c r="R346426" s="223"/>
    </row>
    <row r="346472" spans="16:18" x14ac:dyDescent="0.2">
      <c r="P346472" s="223"/>
      <c r="Q346472" s="223"/>
      <c r="R346472" s="223"/>
    </row>
    <row r="346518" spans="16:18" x14ac:dyDescent="0.2">
      <c r="P346518" s="223"/>
      <c r="Q346518" s="223"/>
      <c r="R346518" s="223"/>
    </row>
    <row r="346564" spans="16:18" x14ac:dyDescent="0.2">
      <c r="P346564" s="223"/>
      <c r="Q346564" s="223"/>
      <c r="R346564" s="223"/>
    </row>
    <row r="346610" spans="16:18" x14ac:dyDescent="0.2">
      <c r="P346610" s="223"/>
      <c r="Q346610" s="223"/>
      <c r="R346610" s="223"/>
    </row>
    <row r="346656" spans="16:18" x14ac:dyDescent="0.2">
      <c r="P346656" s="223"/>
      <c r="Q346656" s="223"/>
      <c r="R346656" s="223"/>
    </row>
    <row r="346702" spans="16:18" x14ac:dyDescent="0.2">
      <c r="P346702" s="223"/>
      <c r="Q346702" s="223"/>
      <c r="R346702" s="223"/>
    </row>
    <row r="346748" spans="16:18" x14ac:dyDescent="0.2">
      <c r="P346748" s="223"/>
      <c r="Q346748" s="223"/>
      <c r="R346748" s="223"/>
    </row>
    <row r="346794" spans="16:18" x14ac:dyDescent="0.2">
      <c r="P346794" s="223"/>
      <c r="Q346794" s="223"/>
      <c r="R346794" s="223"/>
    </row>
    <row r="346840" spans="16:18" x14ac:dyDescent="0.2">
      <c r="P346840" s="223"/>
      <c r="Q346840" s="223"/>
      <c r="R346840" s="223"/>
    </row>
    <row r="346886" spans="16:18" x14ac:dyDescent="0.2">
      <c r="P346886" s="223"/>
      <c r="Q346886" s="223"/>
      <c r="R346886" s="223"/>
    </row>
    <row r="346932" spans="16:18" x14ac:dyDescent="0.2">
      <c r="P346932" s="223"/>
      <c r="Q346932" s="223"/>
      <c r="R346932" s="223"/>
    </row>
    <row r="346978" spans="16:18" x14ac:dyDescent="0.2">
      <c r="P346978" s="223"/>
      <c r="Q346978" s="223"/>
      <c r="R346978" s="223"/>
    </row>
    <row r="347024" spans="16:18" x14ac:dyDescent="0.2">
      <c r="P347024" s="223"/>
      <c r="Q347024" s="223"/>
      <c r="R347024" s="223"/>
    </row>
    <row r="347070" spans="16:18" x14ac:dyDescent="0.2">
      <c r="P347070" s="223"/>
      <c r="Q347070" s="223"/>
      <c r="R347070" s="223"/>
    </row>
    <row r="347116" spans="16:18" x14ac:dyDescent="0.2">
      <c r="P347116" s="223"/>
      <c r="Q347116" s="223"/>
      <c r="R347116" s="223"/>
    </row>
    <row r="347162" spans="16:18" x14ac:dyDescent="0.2">
      <c r="P347162" s="223"/>
      <c r="Q347162" s="223"/>
      <c r="R347162" s="223"/>
    </row>
    <row r="347208" spans="16:18" x14ac:dyDescent="0.2">
      <c r="P347208" s="223"/>
      <c r="Q347208" s="223"/>
      <c r="R347208" s="223"/>
    </row>
    <row r="347254" spans="16:18" x14ac:dyDescent="0.2">
      <c r="P347254" s="223"/>
      <c r="Q347254" s="223"/>
      <c r="R347254" s="223"/>
    </row>
    <row r="347300" spans="16:18" x14ac:dyDescent="0.2">
      <c r="P347300" s="223"/>
      <c r="Q347300" s="223"/>
      <c r="R347300" s="223"/>
    </row>
    <row r="347346" spans="16:18" x14ac:dyDescent="0.2">
      <c r="P347346" s="223"/>
      <c r="Q347346" s="223"/>
      <c r="R347346" s="223"/>
    </row>
    <row r="347392" spans="16:18" x14ac:dyDescent="0.2">
      <c r="P347392" s="223"/>
      <c r="Q347392" s="223"/>
      <c r="R347392" s="223"/>
    </row>
    <row r="347438" spans="16:18" x14ac:dyDescent="0.2">
      <c r="P347438" s="223"/>
      <c r="Q347438" s="223"/>
      <c r="R347438" s="223"/>
    </row>
    <row r="347484" spans="16:18" x14ac:dyDescent="0.2">
      <c r="P347484" s="223"/>
      <c r="Q347484" s="223"/>
      <c r="R347484" s="223"/>
    </row>
    <row r="347530" spans="16:18" x14ac:dyDescent="0.2">
      <c r="P347530" s="223"/>
      <c r="Q347530" s="223"/>
      <c r="R347530" s="223"/>
    </row>
    <row r="347576" spans="16:18" x14ac:dyDescent="0.2">
      <c r="P347576" s="223"/>
      <c r="Q347576" s="223"/>
      <c r="R347576" s="223"/>
    </row>
    <row r="347622" spans="16:18" x14ac:dyDescent="0.2">
      <c r="P347622" s="223"/>
      <c r="Q347622" s="223"/>
      <c r="R347622" s="223"/>
    </row>
    <row r="347668" spans="16:18" x14ac:dyDescent="0.2">
      <c r="P347668" s="223"/>
      <c r="Q347668" s="223"/>
      <c r="R347668" s="223"/>
    </row>
    <row r="347714" spans="16:18" x14ac:dyDescent="0.2">
      <c r="P347714" s="223"/>
      <c r="Q347714" s="223"/>
      <c r="R347714" s="223"/>
    </row>
    <row r="347760" spans="16:18" x14ac:dyDescent="0.2">
      <c r="P347760" s="223"/>
      <c r="Q347760" s="223"/>
      <c r="R347760" s="223"/>
    </row>
    <row r="347806" spans="16:18" x14ac:dyDescent="0.2">
      <c r="P347806" s="223"/>
      <c r="Q347806" s="223"/>
      <c r="R347806" s="223"/>
    </row>
    <row r="347852" spans="16:18" x14ac:dyDescent="0.2">
      <c r="P347852" s="223"/>
      <c r="Q347852" s="223"/>
      <c r="R347852" s="223"/>
    </row>
    <row r="347898" spans="16:18" x14ac:dyDescent="0.2">
      <c r="P347898" s="223"/>
      <c r="Q347898" s="223"/>
      <c r="R347898" s="223"/>
    </row>
    <row r="347944" spans="16:18" x14ac:dyDescent="0.2">
      <c r="P347944" s="223"/>
      <c r="Q347944" s="223"/>
      <c r="R347944" s="223"/>
    </row>
    <row r="347990" spans="16:18" x14ac:dyDescent="0.2">
      <c r="P347990" s="223"/>
      <c r="Q347990" s="223"/>
      <c r="R347990" s="223"/>
    </row>
    <row r="348036" spans="16:18" x14ac:dyDescent="0.2">
      <c r="P348036" s="223"/>
      <c r="Q348036" s="223"/>
      <c r="R348036" s="223"/>
    </row>
    <row r="348082" spans="16:18" x14ac:dyDescent="0.2">
      <c r="P348082" s="223"/>
      <c r="Q348082" s="223"/>
      <c r="R348082" s="223"/>
    </row>
    <row r="348128" spans="16:18" x14ac:dyDescent="0.2">
      <c r="P348128" s="223"/>
      <c r="Q348128" s="223"/>
      <c r="R348128" s="223"/>
    </row>
    <row r="348174" spans="16:18" x14ac:dyDescent="0.2">
      <c r="P348174" s="223"/>
      <c r="Q348174" s="223"/>
      <c r="R348174" s="223"/>
    </row>
    <row r="348220" spans="16:18" x14ac:dyDescent="0.2">
      <c r="P348220" s="223"/>
      <c r="Q348220" s="223"/>
      <c r="R348220" s="223"/>
    </row>
    <row r="348266" spans="16:18" x14ac:dyDescent="0.2">
      <c r="P348266" s="223"/>
      <c r="Q348266" s="223"/>
      <c r="R348266" s="223"/>
    </row>
    <row r="348312" spans="16:18" x14ac:dyDescent="0.2">
      <c r="P348312" s="223"/>
      <c r="Q348312" s="223"/>
      <c r="R348312" s="223"/>
    </row>
    <row r="348358" spans="16:18" x14ac:dyDescent="0.2">
      <c r="P348358" s="223"/>
      <c r="Q348358" s="223"/>
      <c r="R348358" s="223"/>
    </row>
    <row r="348404" spans="16:18" x14ac:dyDescent="0.2">
      <c r="P348404" s="223"/>
      <c r="Q348404" s="223"/>
      <c r="R348404" s="223"/>
    </row>
    <row r="348450" spans="16:18" x14ac:dyDescent="0.2">
      <c r="P348450" s="223"/>
      <c r="Q348450" s="223"/>
      <c r="R348450" s="223"/>
    </row>
    <row r="348496" spans="16:18" x14ac:dyDescent="0.2">
      <c r="P348496" s="223"/>
      <c r="Q348496" s="223"/>
      <c r="R348496" s="223"/>
    </row>
    <row r="348542" spans="16:18" x14ac:dyDescent="0.2">
      <c r="P348542" s="223"/>
      <c r="Q348542" s="223"/>
      <c r="R348542" s="223"/>
    </row>
    <row r="348588" spans="16:18" x14ac:dyDescent="0.2">
      <c r="P348588" s="223"/>
      <c r="Q348588" s="223"/>
      <c r="R348588" s="223"/>
    </row>
    <row r="348634" spans="16:18" x14ac:dyDescent="0.2">
      <c r="P348634" s="223"/>
      <c r="Q348634" s="223"/>
      <c r="R348634" s="223"/>
    </row>
    <row r="348680" spans="16:18" x14ac:dyDescent="0.2">
      <c r="P348680" s="223"/>
      <c r="Q348680" s="223"/>
      <c r="R348680" s="223"/>
    </row>
    <row r="348726" spans="16:18" x14ac:dyDescent="0.2">
      <c r="P348726" s="223"/>
      <c r="Q348726" s="223"/>
      <c r="R348726" s="223"/>
    </row>
    <row r="348772" spans="16:18" x14ac:dyDescent="0.2">
      <c r="P348772" s="223"/>
      <c r="Q348772" s="223"/>
      <c r="R348772" s="223"/>
    </row>
    <row r="348818" spans="16:18" x14ac:dyDescent="0.2">
      <c r="P348818" s="223"/>
      <c r="Q348818" s="223"/>
      <c r="R348818" s="223"/>
    </row>
    <row r="348864" spans="16:18" x14ac:dyDescent="0.2">
      <c r="P348864" s="223"/>
      <c r="Q348864" s="223"/>
      <c r="R348864" s="223"/>
    </row>
    <row r="348910" spans="16:18" x14ac:dyDescent="0.2">
      <c r="P348910" s="223"/>
      <c r="Q348910" s="223"/>
      <c r="R348910" s="223"/>
    </row>
    <row r="348956" spans="16:18" x14ac:dyDescent="0.2">
      <c r="P348956" s="223"/>
      <c r="Q348956" s="223"/>
      <c r="R348956" s="223"/>
    </row>
    <row r="349002" spans="16:18" x14ac:dyDescent="0.2">
      <c r="P349002" s="223"/>
      <c r="Q349002" s="223"/>
      <c r="R349002" s="223"/>
    </row>
    <row r="349048" spans="16:18" x14ac:dyDescent="0.2">
      <c r="P349048" s="223"/>
      <c r="Q349048" s="223"/>
      <c r="R349048" s="223"/>
    </row>
    <row r="349094" spans="16:18" x14ac:dyDescent="0.2">
      <c r="P349094" s="223"/>
      <c r="Q349094" s="223"/>
      <c r="R349094" s="223"/>
    </row>
    <row r="349140" spans="16:18" x14ac:dyDescent="0.2">
      <c r="P349140" s="223"/>
      <c r="Q349140" s="223"/>
      <c r="R349140" s="223"/>
    </row>
    <row r="349186" spans="16:18" x14ac:dyDescent="0.2">
      <c r="P349186" s="223"/>
      <c r="Q349186" s="223"/>
      <c r="R349186" s="223"/>
    </row>
    <row r="349232" spans="16:18" x14ac:dyDescent="0.2">
      <c r="P349232" s="223"/>
      <c r="Q349232" s="223"/>
      <c r="R349232" s="223"/>
    </row>
    <row r="349278" spans="16:18" x14ac:dyDescent="0.2">
      <c r="P349278" s="223"/>
      <c r="Q349278" s="223"/>
      <c r="R349278" s="223"/>
    </row>
    <row r="349324" spans="16:18" x14ac:dyDescent="0.2">
      <c r="P349324" s="223"/>
      <c r="Q349324" s="223"/>
      <c r="R349324" s="223"/>
    </row>
    <row r="349370" spans="16:18" x14ac:dyDescent="0.2">
      <c r="P349370" s="223"/>
      <c r="Q349370" s="223"/>
      <c r="R349370" s="223"/>
    </row>
    <row r="349416" spans="16:18" x14ac:dyDescent="0.2">
      <c r="P349416" s="223"/>
      <c r="Q349416" s="223"/>
      <c r="R349416" s="223"/>
    </row>
    <row r="349462" spans="16:18" x14ac:dyDescent="0.2">
      <c r="P349462" s="223"/>
      <c r="Q349462" s="223"/>
      <c r="R349462" s="223"/>
    </row>
    <row r="349508" spans="16:18" x14ac:dyDescent="0.2">
      <c r="P349508" s="223"/>
      <c r="Q349508" s="223"/>
      <c r="R349508" s="223"/>
    </row>
    <row r="349554" spans="16:18" x14ac:dyDescent="0.2">
      <c r="P349554" s="223"/>
      <c r="Q349554" s="223"/>
      <c r="R349554" s="223"/>
    </row>
    <row r="349600" spans="16:18" x14ac:dyDescent="0.2">
      <c r="P349600" s="223"/>
      <c r="Q349600" s="223"/>
      <c r="R349600" s="223"/>
    </row>
    <row r="349646" spans="16:18" x14ac:dyDescent="0.2">
      <c r="P349646" s="223"/>
      <c r="Q349646" s="223"/>
      <c r="R349646" s="223"/>
    </row>
    <row r="349692" spans="16:18" x14ac:dyDescent="0.2">
      <c r="P349692" s="223"/>
      <c r="Q349692" s="223"/>
      <c r="R349692" s="223"/>
    </row>
    <row r="349738" spans="16:18" x14ac:dyDescent="0.2">
      <c r="P349738" s="223"/>
      <c r="Q349738" s="223"/>
      <c r="R349738" s="223"/>
    </row>
    <row r="349784" spans="16:18" x14ac:dyDescent="0.2">
      <c r="P349784" s="223"/>
      <c r="Q349784" s="223"/>
      <c r="R349784" s="223"/>
    </row>
    <row r="349830" spans="16:18" x14ac:dyDescent="0.2">
      <c r="P349830" s="223"/>
      <c r="Q349830" s="223"/>
      <c r="R349830" s="223"/>
    </row>
    <row r="349876" spans="16:18" x14ac:dyDescent="0.2">
      <c r="P349876" s="223"/>
      <c r="Q349876" s="223"/>
      <c r="R349876" s="223"/>
    </row>
    <row r="349922" spans="16:18" x14ac:dyDescent="0.2">
      <c r="P349922" s="223"/>
      <c r="Q349922" s="223"/>
      <c r="R349922" s="223"/>
    </row>
    <row r="349968" spans="16:18" x14ac:dyDescent="0.2">
      <c r="P349968" s="223"/>
      <c r="Q349968" s="223"/>
      <c r="R349968" s="223"/>
    </row>
    <row r="350014" spans="16:18" x14ac:dyDescent="0.2">
      <c r="P350014" s="223"/>
      <c r="Q350014" s="223"/>
      <c r="R350014" s="223"/>
    </row>
    <row r="350060" spans="16:18" x14ac:dyDescent="0.2">
      <c r="P350060" s="223"/>
      <c r="Q350060" s="223"/>
      <c r="R350060" s="223"/>
    </row>
    <row r="350106" spans="16:18" x14ac:dyDescent="0.2">
      <c r="P350106" s="223"/>
      <c r="Q350106" s="223"/>
      <c r="R350106" s="223"/>
    </row>
    <row r="350152" spans="16:18" x14ac:dyDescent="0.2">
      <c r="P350152" s="223"/>
      <c r="Q350152" s="223"/>
      <c r="R350152" s="223"/>
    </row>
    <row r="350198" spans="16:18" x14ac:dyDescent="0.2">
      <c r="P350198" s="223"/>
      <c r="Q350198" s="223"/>
      <c r="R350198" s="223"/>
    </row>
    <row r="350244" spans="16:18" x14ac:dyDescent="0.2">
      <c r="P350244" s="223"/>
      <c r="Q350244" s="223"/>
      <c r="R350244" s="223"/>
    </row>
    <row r="350290" spans="16:18" x14ac:dyDescent="0.2">
      <c r="P350290" s="223"/>
      <c r="Q350290" s="223"/>
      <c r="R350290" s="223"/>
    </row>
    <row r="350336" spans="16:18" x14ac:dyDescent="0.2">
      <c r="P350336" s="223"/>
      <c r="Q350336" s="223"/>
      <c r="R350336" s="223"/>
    </row>
    <row r="350382" spans="16:18" x14ac:dyDescent="0.2">
      <c r="P350382" s="223"/>
      <c r="Q350382" s="223"/>
      <c r="R350382" s="223"/>
    </row>
    <row r="350428" spans="16:18" x14ac:dyDescent="0.2">
      <c r="P350428" s="223"/>
      <c r="Q350428" s="223"/>
      <c r="R350428" s="223"/>
    </row>
    <row r="350474" spans="16:18" x14ac:dyDescent="0.2">
      <c r="P350474" s="223"/>
      <c r="Q350474" s="223"/>
      <c r="R350474" s="223"/>
    </row>
    <row r="350520" spans="16:18" x14ac:dyDescent="0.2">
      <c r="P350520" s="223"/>
      <c r="Q350520" s="223"/>
      <c r="R350520" s="223"/>
    </row>
    <row r="350566" spans="16:18" x14ac:dyDescent="0.2">
      <c r="P350566" s="223"/>
      <c r="Q350566" s="223"/>
      <c r="R350566" s="223"/>
    </row>
    <row r="350612" spans="16:18" x14ac:dyDescent="0.2">
      <c r="P350612" s="223"/>
      <c r="Q350612" s="223"/>
      <c r="R350612" s="223"/>
    </row>
    <row r="350658" spans="16:18" x14ac:dyDescent="0.2">
      <c r="P350658" s="223"/>
      <c r="Q350658" s="223"/>
      <c r="R350658" s="223"/>
    </row>
    <row r="350704" spans="16:18" x14ac:dyDescent="0.2">
      <c r="P350704" s="223"/>
      <c r="Q350704" s="223"/>
      <c r="R350704" s="223"/>
    </row>
    <row r="350750" spans="16:18" x14ac:dyDescent="0.2">
      <c r="P350750" s="223"/>
      <c r="Q350750" s="223"/>
      <c r="R350750" s="223"/>
    </row>
    <row r="350796" spans="16:18" x14ac:dyDescent="0.2">
      <c r="P350796" s="223"/>
      <c r="Q350796" s="223"/>
      <c r="R350796" s="223"/>
    </row>
    <row r="350842" spans="16:18" x14ac:dyDescent="0.2">
      <c r="P350842" s="223"/>
      <c r="Q350842" s="223"/>
      <c r="R350842" s="223"/>
    </row>
    <row r="350888" spans="16:18" x14ac:dyDescent="0.2">
      <c r="P350888" s="223"/>
      <c r="Q350888" s="223"/>
      <c r="R350888" s="223"/>
    </row>
    <row r="350934" spans="16:18" x14ac:dyDescent="0.2">
      <c r="P350934" s="223"/>
      <c r="Q350934" s="223"/>
      <c r="R350934" s="223"/>
    </row>
    <row r="350980" spans="16:18" x14ac:dyDescent="0.2">
      <c r="P350980" s="223"/>
      <c r="Q350980" s="223"/>
      <c r="R350980" s="223"/>
    </row>
    <row r="351026" spans="16:18" x14ac:dyDescent="0.2">
      <c r="P351026" s="223"/>
      <c r="Q351026" s="223"/>
      <c r="R351026" s="223"/>
    </row>
    <row r="351072" spans="16:18" x14ac:dyDescent="0.2">
      <c r="P351072" s="223"/>
      <c r="Q351072" s="223"/>
      <c r="R351072" s="223"/>
    </row>
    <row r="351118" spans="16:18" x14ac:dyDescent="0.2">
      <c r="P351118" s="223"/>
      <c r="Q351118" s="223"/>
      <c r="R351118" s="223"/>
    </row>
    <row r="351164" spans="16:18" x14ac:dyDescent="0.2">
      <c r="P351164" s="223"/>
      <c r="Q351164" s="223"/>
      <c r="R351164" s="223"/>
    </row>
    <row r="351210" spans="16:18" x14ac:dyDescent="0.2">
      <c r="P351210" s="223"/>
      <c r="Q351210" s="223"/>
      <c r="R351210" s="223"/>
    </row>
    <row r="351256" spans="16:18" x14ac:dyDescent="0.2">
      <c r="P351256" s="223"/>
      <c r="Q351256" s="223"/>
      <c r="R351256" s="223"/>
    </row>
    <row r="351302" spans="16:18" x14ac:dyDescent="0.2">
      <c r="P351302" s="223"/>
      <c r="Q351302" s="223"/>
      <c r="R351302" s="223"/>
    </row>
    <row r="351348" spans="16:18" x14ac:dyDescent="0.2">
      <c r="P351348" s="223"/>
      <c r="Q351348" s="223"/>
      <c r="R351348" s="223"/>
    </row>
    <row r="351394" spans="16:18" x14ac:dyDescent="0.2">
      <c r="P351394" s="223"/>
      <c r="Q351394" s="223"/>
      <c r="R351394" s="223"/>
    </row>
    <row r="351440" spans="16:18" x14ac:dyDescent="0.2">
      <c r="P351440" s="223"/>
      <c r="Q351440" s="223"/>
      <c r="R351440" s="223"/>
    </row>
    <row r="351486" spans="16:18" x14ac:dyDescent="0.2">
      <c r="P351486" s="223"/>
      <c r="Q351486" s="223"/>
      <c r="R351486" s="223"/>
    </row>
    <row r="351532" spans="16:18" x14ac:dyDescent="0.2">
      <c r="P351532" s="223"/>
      <c r="Q351532" s="223"/>
      <c r="R351532" s="223"/>
    </row>
    <row r="351578" spans="16:18" x14ac:dyDescent="0.2">
      <c r="P351578" s="223"/>
      <c r="Q351578" s="223"/>
      <c r="R351578" s="223"/>
    </row>
    <row r="351624" spans="16:18" x14ac:dyDescent="0.2">
      <c r="P351624" s="223"/>
      <c r="Q351624" s="223"/>
      <c r="R351624" s="223"/>
    </row>
    <row r="351670" spans="16:18" x14ac:dyDescent="0.2">
      <c r="P351670" s="223"/>
      <c r="Q351670" s="223"/>
      <c r="R351670" s="223"/>
    </row>
    <row r="351716" spans="16:18" x14ac:dyDescent="0.2">
      <c r="P351716" s="223"/>
      <c r="Q351716" s="223"/>
      <c r="R351716" s="223"/>
    </row>
    <row r="351762" spans="16:18" x14ac:dyDescent="0.2">
      <c r="P351762" s="223"/>
      <c r="Q351762" s="223"/>
      <c r="R351762" s="223"/>
    </row>
    <row r="351808" spans="16:18" x14ac:dyDescent="0.2">
      <c r="P351808" s="223"/>
      <c r="Q351808" s="223"/>
      <c r="R351808" s="223"/>
    </row>
    <row r="351854" spans="16:18" x14ac:dyDescent="0.2">
      <c r="P351854" s="223"/>
      <c r="Q351854" s="223"/>
      <c r="R351854" s="223"/>
    </row>
    <row r="351900" spans="16:18" x14ac:dyDescent="0.2">
      <c r="P351900" s="223"/>
      <c r="Q351900" s="223"/>
      <c r="R351900" s="223"/>
    </row>
    <row r="351946" spans="16:18" x14ac:dyDescent="0.2">
      <c r="P351946" s="223"/>
      <c r="Q351946" s="223"/>
      <c r="R351946" s="223"/>
    </row>
    <row r="351992" spans="16:18" x14ac:dyDescent="0.2">
      <c r="P351992" s="223"/>
      <c r="Q351992" s="223"/>
      <c r="R351992" s="223"/>
    </row>
    <row r="352038" spans="16:18" x14ac:dyDescent="0.2">
      <c r="P352038" s="223"/>
      <c r="Q352038" s="223"/>
      <c r="R352038" s="223"/>
    </row>
    <row r="352084" spans="16:18" x14ac:dyDescent="0.2">
      <c r="P352084" s="223"/>
      <c r="Q352084" s="223"/>
      <c r="R352084" s="223"/>
    </row>
    <row r="352130" spans="16:18" x14ac:dyDescent="0.2">
      <c r="P352130" s="223"/>
      <c r="Q352130" s="223"/>
      <c r="R352130" s="223"/>
    </row>
    <row r="352176" spans="16:18" x14ac:dyDescent="0.2">
      <c r="P352176" s="223"/>
      <c r="Q352176" s="223"/>
      <c r="R352176" s="223"/>
    </row>
    <row r="352222" spans="16:18" x14ac:dyDescent="0.2">
      <c r="P352222" s="223"/>
      <c r="Q352222" s="223"/>
      <c r="R352222" s="223"/>
    </row>
    <row r="352268" spans="16:18" x14ac:dyDescent="0.2">
      <c r="P352268" s="223"/>
      <c r="Q352268" s="223"/>
      <c r="R352268" s="223"/>
    </row>
    <row r="352314" spans="16:18" x14ac:dyDescent="0.2">
      <c r="P352314" s="223"/>
      <c r="Q352314" s="223"/>
      <c r="R352314" s="223"/>
    </row>
    <row r="352360" spans="16:18" x14ac:dyDescent="0.2">
      <c r="P352360" s="223"/>
      <c r="Q352360" s="223"/>
      <c r="R352360" s="223"/>
    </row>
    <row r="352406" spans="16:18" x14ac:dyDescent="0.2">
      <c r="P352406" s="223"/>
      <c r="Q352406" s="223"/>
      <c r="R352406" s="223"/>
    </row>
    <row r="352452" spans="16:18" x14ac:dyDescent="0.2">
      <c r="P352452" s="223"/>
      <c r="Q352452" s="223"/>
      <c r="R352452" s="223"/>
    </row>
    <row r="352498" spans="16:18" x14ac:dyDescent="0.2">
      <c r="P352498" s="223"/>
      <c r="Q352498" s="223"/>
      <c r="R352498" s="223"/>
    </row>
    <row r="352544" spans="16:18" x14ac:dyDescent="0.2">
      <c r="P352544" s="223"/>
      <c r="Q352544" s="223"/>
      <c r="R352544" s="223"/>
    </row>
    <row r="352590" spans="16:18" x14ac:dyDescent="0.2">
      <c r="P352590" s="223"/>
      <c r="Q352590" s="223"/>
      <c r="R352590" s="223"/>
    </row>
    <row r="352636" spans="16:18" x14ac:dyDescent="0.2">
      <c r="P352636" s="223"/>
      <c r="Q352636" s="223"/>
      <c r="R352636" s="223"/>
    </row>
    <row r="352682" spans="16:18" x14ac:dyDescent="0.2">
      <c r="P352682" s="223"/>
      <c r="Q352682" s="223"/>
      <c r="R352682" s="223"/>
    </row>
    <row r="352728" spans="16:18" x14ac:dyDescent="0.2">
      <c r="P352728" s="223"/>
      <c r="Q352728" s="223"/>
      <c r="R352728" s="223"/>
    </row>
    <row r="352774" spans="16:18" x14ac:dyDescent="0.2">
      <c r="P352774" s="223"/>
      <c r="Q352774" s="223"/>
      <c r="R352774" s="223"/>
    </row>
    <row r="352820" spans="16:18" x14ac:dyDescent="0.2">
      <c r="P352820" s="223"/>
      <c r="Q352820" s="223"/>
      <c r="R352820" s="223"/>
    </row>
    <row r="352866" spans="16:18" x14ac:dyDescent="0.2">
      <c r="P352866" s="223"/>
      <c r="Q352866" s="223"/>
      <c r="R352866" s="223"/>
    </row>
    <row r="352912" spans="16:18" x14ac:dyDescent="0.2">
      <c r="P352912" s="223"/>
      <c r="Q352912" s="223"/>
      <c r="R352912" s="223"/>
    </row>
    <row r="352958" spans="16:18" x14ac:dyDescent="0.2">
      <c r="P352958" s="223"/>
      <c r="Q352958" s="223"/>
      <c r="R352958" s="223"/>
    </row>
    <row r="353004" spans="16:18" x14ac:dyDescent="0.2">
      <c r="P353004" s="223"/>
      <c r="Q353004" s="223"/>
      <c r="R353004" s="223"/>
    </row>
    <row r="353050" spans="16:18" x14ac:dyDescent="0.2">
      <c r="P353050" s="223"/>
      <c r="Q353050" s="223"/>
      <c r="R353050" s="223"/>
    </row>
    <row r="353096" spans="16:18" x14ac:dyDescent="0.2">
      <c r="P353096" s="223"/>
      <c r="Q353096" s="223"/>
      <c r="R353096" s="223"/>
    </row>
    <row r="353142" spans="16:18" x14ac:dyDescent="0.2">
      <c r="P353142" s="223"/>
      <c r="Q353142" s="223"/>
      <c r="R353142" s="223"/>
    </row>
    <row r="353188" spans="16:18" x14ac:dyDescent="0.2">
      <c r="P353188" s="223"/>
      <c r="Q353188" s="223"/>
      <c r="R353188" s="223"/>
    </row>
    <row r="353234" spans="16:18" x14ac:dyDescent="0.2">
      <c r="P353234" s="223"/>
      <c r="Q353234" s="223"/>
      <c r="R353234" s="223"/>
    </row>
    <row r="353280" spans="16:18" x14ac:dyDescent="0.2">
      <c r="P353280" s="223"/>
      <c r="Q353280" s="223"/>
      <c r="R353280" s="223"/>
    </row>
    <row r="353326" spans="16:18" x14ac:dyDescent="0.2">
      <c r="P353326" s="223"/>
      <c r="Q353326" s="223"/>
      <c r="R353326" s="223"/>
    </row>
    <row r="353372" spans="16:18" x14ac:dyDescent="0.2">
      <c r="P353372" s="223"/>
      <c r="Q353372" s="223"/>
      <c r="R353372" s="223"/>
    </row>
    <row r="353418" spans="16:18" x14ac:dyDescent="0.2">
      <c r="P353418" s="223"/>
      <c r="Q353418" s="223"/>
      <c r="R353418" s="223"/>
    </row>
    <row r="353464" spans="16:18" x14ac:dyDescent="0.2">
      <c r="P353464" s="223"/>
      <c r="Q353464" s="223"/>
      <c r="R353464" s="223"/>
    </row>
    <row r="353510" spans="16:18" x14ac:dyDescent="0.2">
      <c r="P353510" s="223"/>
      <c r="Q353510" s="223"/>
      <c r="R353510" s="223"/>
    </row>
    <row r="353556" spans="16:18" x14ac:dyDescent="0.2">
      <c r="P353556" s="223"/>
      <c r="Q353556" s="223"/>
      <c r="R353556" s="223"/>
    </row>
    <row r="353602" spans="16:18" x14ac:dyDescent="0.2">
      <c r="P353602" s="223"/>
      <c r="Q353602" s="223"/>
      <c r="R353602" s="223"/>
    </row>
    <row r="353648" spans="16:18" x14ac:dyDescent="0.2">
      <c r="P353648" s="223"/>
      <c r="Q353648" s="223"/>
      <c r="R353648" s="223"/>
    </row>
    <row r="353694" spans="16:18" x14ac:dyDescent="0.2">
      <c r="P353694" s="223"/>
      <c r="Q353694" s="223"/>
      <c r="R353694" s="223"/>
    </row>
    <row r="353740" spans="16:18" x14ac:dyDescent="0.2">
      <c r="P353740" s="223"/>
      <c r="Q353740" s="223"/>
      <c r="R353740" s="223"/>
    </row>
    <row r="353786" spans="16:18" x14ac:dyDescent="0.2">
      <c r="P353786" s="223"/>
      <c r="Q353786" s="223"/>
      <c r="R353786" s="223"/>
    </row>
    <row r="353832" spans="16:18" x14ac:dyDescent="0.2">
      <c r="P353832" s="223"/>
      <c r="Q353832" s="223"/>
      <c r="R353832" s="223"/>
    </row>
    <row r="353878" spans="16:18" x14ac:dyDescent="0.2">
      <c r="P353878" s="223"/>
      <c r="Q353878" s="223"/>
      <c r="R353878" s="223"/>
    </row>
    <row r="353924" spans="16:18" x14ac:dyDescent="0.2">
      <c r="P353924" s="223"/>
      <c r="Q353924" s="223"/>
      <c r="R353924" s="223"/>
    </row>
    <row r="353970" spans="16:18" x14ac:dyDescent="0.2">
      <c r="P353970" s="223"/>
      <c r="Q353970" s="223"/>
      <c r="R353970" s="223"/>
    </row>
    <row r="354016" spans="16:18" x14ac:dyDescent="0.2">
      <c r="P354016" s="223"/>
      <c r="Q354016" s="223"/>
      <c r="R354016" s="223"/>
    </row>
    <row r="354062" spans="16:18" x14ac:dyDescent="0.2">
      <c r="P354062" s="223"/>
      <c r="Q354062" s="223"/>
      <c r="R354062" s="223"/>
    </row>
    <row r="354108" spans="16:18" x14ac:dyDescent="0.2">
      <c r="P354108" s="223"/>
      <c r="Q354108" s="223"/>
      <c r="R354108" s="223"/>
    </row>
    <row r="354154" spans="16:18" x14ac:dyDescent="0.2">
      <c r="P354154" s="223"/>
      <c r="Q354154" s="223"/>
      <c r="R354154" s="223"/>
    </row>
    <row r="354200" spans="16:18" x14ac:dyDescent="0.2">
      <c r="P354200" s="223"/>
      <c r="Q354200" s="223"/>
      <c r="R354200" s="223"/>
    </row>
    <row r="354246" spans="16:18" x14ac:dyDescent="0.2">
      <c r="P354246" s="223"/>
      <c r="Q354246" s="223"/>
      <c r="R354246" s="223"/>
    </row>
    <row r="354292" spans="16:18" x14ac:dyDescent="0.2">
      <c r="P354292" s="223"/>
      <c r="Q354292" s="223"/>
      <c r="R354292" s="223"/>
    </row>
    <row r="354338" spans="16:18" x14ac:dyDescent="0.2">
      <c r="P354338" s="223"/>
      <c r="Q354338" s="223"/>
      <c r="R354338" s="223"/>
    </row>
    <row r="354384" spans="16:18" x14ac:dyDescent="0.2">
      <c r="P354384" s="223"/>
      <c r="Q354384" s="223"/>
      <c r="R354384" s="223"/>
    </row>
    <row r="354430" spans="16:18" x14ac:dyDescent="0.2">
      <c r="P354430" s="223"/>
      <c r="Q354430" s="223"/>
      <c r="R354430" s="223"/>
    </row>
    <row r="354476" spans="16:18" x14ac:dyDescent="0.2">
      <c r="P354476" s="223"/>
      <c r="Q354476" s="223"/>
      <c r="R354476" s="223"/>
    </row>
    <row r="354522" spans="16:18" x14ac:dyDescent="0.2">
      <c r="P354522" s="223"/>
      <c r="Q354522" s="223"/>
      <c r="R354522" s="223"/>
    </row>
    <row r="354568" spans="16:18" x14ac:dyDescent="0.2">
      <c r="P354568" s="223"/>
      <c r="Q354568" s="223"/>
      <c r="R354568" s="223"/>
    </row>
    <row r="354614" spans="16:18" x14ac:dyDescent="0.2">
      <c r="P354614" s="223"/>
      <c r="Q354614" s="223"/>
      <c r="R354614" s="223"/>
    </row>
    <row r="354660" spans="16:18" x14ac:dyDescent="0.2">
      <c r="P354660" s="223"/>
      <c r="Q354660" s="223"/>
      <c r="R354660" s="223"/>
    </row>
    <row r="354706" spans="16:18" x14ac:dyDescent="0.2">
      <c r="P354706" s="223"/>
      <c r="Q354706" s="223"/>
      <c r="R354706" s="223"/>
    </row>
    <row r="354752" spans="16:18" x14ac:dyDescent="0.2">
      <c r="P354752" s="223"/>
      <c r="Q354752" s="223"/>
      <c r="R354752" s="223"/>
    </row>
    <row r="354798" spans="16:18" x14ac:dyDescent="0.2">
      <c r="P354798" s="223"/>
      <c r="Q354798" s="223"/>
      <c r="R354798" s="223"/>
    </row>
    <row r="354844" spans="16:18" x14ac:dyDescent="0.2">
      <c r="P354844" s="223"/>
      <c r="Q354844" s="223"/>
      <c r="R354844" s="223"/>
    </row>
    <row r="354890" spans="16:18" x14ac:dyDescent="0.2">
      <c r="P354890" s="223"/>
      <c r="Q354890" s="223"/>
      <c r="R354890" s="223"/>
    </row>
    <row r="354936" spans="16:18" x14ac:dyDescent="0.2">
      <c r="P354936" s="223"/>
      <c r="Q354936" s="223"/>
      <c r="R354936" s="223"/>
    </row>
    <row r="354982" spans="16:18" x14ac:dyDescent="0.2">
      <c r="P354982" s="223"/>
      <c r="Q354982" s="223"/>
      <c r="R354982" s="223"/>
    </row>
    <row r="355028" spans="16:18" x14ac:dyDescent="0.2">
      <c r="P355028" s="223"/>
      <c r="Q355028" s="223"/>
      <c r="R355028" s="223"/>
    </row>
    <row r="355074" spans="16:18" x14ac:dyDescent="0.2">
      <c r="P355074" s="223"/>
      <c r="Q355074" s="223"/>
      <c r="R355074" s="223"/>
    </row>
    <row r="355120" spans="16:18" x14ac:dyDescent="0.2">
      <c r="P355120" s="223"/>
      <c r="Q355120" s="223"/>
      <c r="R355120" s="223"/>
    </row>
    <row r="355166" spans="16:18" x14ac:dyDescent="0.2">
      <c r="P355166" s="223"/>
      <c r="Q355166" s="223"/>
      <c r="R355166" s="223"/>
    </row>
    <row r="355212" spans="16:18" x14ac:dyDescent="0.2">
      <c r="P355212" s="223"/>
      <c r="Q355212" s="223"/>
      <c r="R355212" s="223"/>
    </row>
    <row r="355258" spans="16:18" x14ac:dyDescent="0.2">
      <c r="P355258" s="223"/>
      <c r="Q355258" s="223"/>
      <c r="R355258" s="223"/>
    </row>
    <row r="355304" spans="16:18" x14ac:dyDescent="0.2">
      <c r="P355304" s="223"/>
      <c r="Q355304" s="223"/>
      <c r="R355304" s="223"/>
    </row>
    <row r="355350" spans="16:18" x14ac:dyDescent="0.2">
      <c r="P355350" s="223"/>
      <c r="Q355350" s="223"/>
      <c r="R355350" s="223"/>
    </row>
    <row r="355396" spans="16:18" x14ac:dyDescent="0.2">
      <c r="P355396" s="223"/>
      <c r="Q355396" s="223"/>
      <c r="R355396" s="223"/>
    </row>
    <row r="355442" spans="16:18" x14ac:dyDescent="0.2">
      <c r="P355442" s="223"/>
      <c r="Q355442" s="223"/>
      <c r="R355442" s="223"/>
    </row>
    <row r="355488" spans="16:18" x14ac:dyDescent="0.2">
      <c r="P355488" s="223"/>
      <c r="Q355488" s="223"/>
      <c r="R355488" s="223"/>
    </row>
    <row r="355534" spans="16:18" x14ac:dyDescent="0.2">
      <c r="P355534" s="223"/>
      <c r="Q355534" s="223"/>
      <c r="R355534" s="223"/>
    </row>
    <row r="355580" spans="16:18" x14ac:dyDescent="0.2">
      <c r="P355580" s="223"/>
      <c r="Q355580" s="223"/>
      <c r="R355580" s="223"/>
    </row>
    <row r="355626" spans="16:18" x14ac:dyDescent="0.2">
      <c r="P355626" s="223"/>
      <c r="Q355626" s="223"/>
      <c r="R355626" s="223"/>
    </row>
    <row r="355672" spans="16:18" x14ac:dyDescent="0.2">
      <c r="P355672" s="223"/>
      <c r="Q355672" s="223"/>
      <c r="R355672" s="223"/>
    </row>
    <row r="355718" spans="16:18" x14ac:dyDescent="0.2">
      <c r="P355718" s="223"/>
      <c r="Q355718" s="223"/>
      <c r="R355718" s="223"/>
    </row>
    <row r="355764" spans="16:18" x14ac:dyDescent="0.2">
      <c r="P355764" s="223"/>
      <c r="Q355764" s="223"/>
      <c r="R355764" s="223"/>
    </row>
    <row r="355810" spans="16:18" x14ac:dyDescent="0.2">
      <c r="P355810" s="223"/>
      <c r="Q355810" s="223"/>
      <c r="R355810" s="223"/>
    </row>
    <row r="355856" spans="16:18" x14ac:dyDescent="0.2">
      <c r="P355856" s="223"/>
      <c r="Q355856" s="223"/>
      <c r="R355856" s="223"/>
    </row>
    <row r="355902" spans="16:18" x14ac:dyDescent="0.2">
      <c r="P355902" s="223"/>
      <c r="Q355902" s="223"/>
      <c r="R355902" s="223"/>
    </row>
    <row r="355948" spans="16:18" x14ac:dyDescent="0.2">
      <c r="P355948" s="223"/>
      <c r="Q355948" s="223"/>
      <c r="R355948" s="223"/>
    </row>
    <row r="355994" spans="16:18" x14ac:dyDescent="0.2">
      <c r="P355994" s="223"/>
      <c r="Q355994" s="223"/>
      <c r="R355994" s="223"/>
    </row>
    <row r="356040" spans="16:18" x14ac:dyDescent="0.2">
      <c r="P356040" s="223"/>
      <c r="Q356040" s="223"/>
      <c r="R356040" s="223"/>
    </row>
    <row r="356086" spans="16:18" x14ac:dyDescent="0.2">
      <c r="P356086" s="223"/>
      <c r="Q356086" s="223"/>
      <c r="R356086" s="223"/>
    </row>
    <row r="356132" spans="16:18" x14ac:dyDescent="0.2">
      <c r="P356132" s="223"/>
      <c r="Q356132" s="223"/>
      <c r="R356132" s="223"/>
    </row>
    <row r="356178" spans="16:18" x14ac:dyDescent="0.2">
      <c r="P356178" s="223"/>
      <c r="Q356178" s="223"/>
      <c r="R356178" s="223"/>
    </row>
    <row r="356224" spans="16:18" x14ac:dyDescent="0.2">
      <c r="P356224" s="223"/>
      <c r="Q356224" s="223"/>
      <c r="R356224" s="223"/>
    </row>
    <row r="356270" spans="16:18" x14ac:dyDescent="0.2">
      <c r="P356270" s="223"/>
      <c r="Q356270" s="223"/>
      <c r="R356270" s="223"/>
    </row>
    <row r="356316" spans="16:18" x14ac:dyDescent="0.2">
      <c r="P356316" s="223"/>
      <c r="Q356316" s="223"/>
      <c r="R356316" s="223"/>
    </row>
    <row r="356362" spans="16:18" x14ac:dyDescent="0.2">
      <c r="P356362" s="223"/>
      <c r="Q356362" s="223"/>
      <c r="R356362" s="223"/>
    </row>
    <row r="356408" spans="16:18" x14ac:dyDescent="0.2">
      <c r="P356408" s="223"/>
      <c r="Q356408" s="223"/>
      <c r="R356408" s="223"/>
    </row>
    <row r="356454" spans="16:18" x14ac:dyDescent="0.2">
      <c r="P356454" s="223"/>
      <c r="Q356454" s="223"/>
      <c r="R356454" s="223"/>
    </row>
    <row r="356500" spans="16:18" x14ac:dyDescent="0.2">
      <c r="P356500" s="223"/>
      <c r="Q356500" s="223"/>
      <c r="R356500" s="223"/>
    </row>
    <row r="356546" spans="16:18" x14ac:dyDescent="0.2">
      <c r="P356546" s="223"/>
      <c r="Q356546" s="223"/>
      <c r="R356546" s="223"/>
    </row>
    <row r="356592" spans="16:18" x14ac:dyDescent="0.2">
      <c r="P356592" s="223"/>
      <c r="Q356592" s="223"/>
      <c r="R356592" s="223"/>
    </row>
    <row r="356638" spans="16:18" x14ac:dyDescent="0.2">
      <c r="P356638" s="223"/>
      <c r="Q356638" s="223"/>
      <c r="R356638" s="223"/>
    </row>
    <row r="356684" spans="16:18" x14ac:dyDescent="0.2">
      <c r="P356684" s="223"/>
      <c r="Q356684" s="223"/>
      <c r="R356684" s="223"/>
    </row>
    <row r="356730" spans="16:18" x14ac:dyDescent="0.2">
      <c r="P356730" s="223"/>
      <c r="Q356730" s="223"/>
      <c r="R356730" s="223"/>
    </row>
    <row r="356776" spans="16:18" x14ac:dyDescent="0.2">
      <c r="P356776" s="223"/>
      <c r="Q356776" s="223"/>
      <c r="R356776" s="223"/>
    </row>
    <row r="356822" spans="16:18" x14ac:dyDescent="0.2">
      <c r="P356822" s="223"/>
      <c r="Q356822" s="223"/>
      <c r="R356822" s="223"/>
    </row>
    <row r="356868" spans="16:18" x14ac:dyDescent="0.2">
      <c r="P356868" s="223"/>
      <c r="Q356868" s="223"/>
      <c r="R356868" s="223"/>
    </row>
    <row r="356914" spans="16:18" x14ac:dyDescent="0.2">
      <c r="P356914" s="223"/>
      <c r="Q356914" s="223"/>
      <c r="R356914" s="223"/>
    </row>
    <row r="356960" spans="16:18" x14ac:dyDescent="0.2">
      <c r="P356960" s="223"/>
      <c r="Q356960" s="223"/>
      <c r="R356960" s="223"/>
    </row>
    <row r="357006" spans="16:18" x14ac:dyDescent="0.2">
      <c r="P357006" s="223"/>
      <c r="Q357006" s="223"/>
      <c r="R357006" s="223"/>
    </row>
    <row r="357052" spans="16:18" x14ac:dyDescent="0.2">
      <c r="P357052" s="223"/>
      <c r="Q357052" s="223"/>
      <c r="R357052" s="223"/>
    </row>
    <row r="357098" spans="16:18" x14ac:dyDescent="0.2">
      <c r="P357098" s="223"/>
      <c r="Q357098" s="223"/>
      <c r="R357098" s="223"/>
    </row>
    <row r="357144" spans="16:18" x14ac:dyDescent="0.2">
      <c r="P357144" s="223"/>
      <c r="Q357144" s="223"/>
      <c r="R357144" s="223"/>
    </row>
    <row r="357190" spans="16:18" x14ac:dyDescent="0.2">
      <c r="P357190" s="223"/>
      <c r="Q357190" s="223"/>
      <c r="R357190" s="223"/>
    </row>
    <row r="357236" spans="16:18" x14ac:dyDescent="0.2">
      <c r="P357236" s="223"/>
      <c r="Q357236" s="223"/>
      <c r="R357236" s="223"/>
    </row>
    <row r="357282" spans="16:18" x14ac:dyDescent="0.2">
      <c r="P357282" s="223"/>
      <c r="Q357282" s="223"/>
      <c r="R357282" s="223"/>
    </row>
    <row r="357328" spans="16:18" x14ac:dyDescent="0.2">
      <c r="P357328" s="223"/>
      <c r="Q357328" s="223"/>
      <c r="R357328" s="223"/>
    </row>
    <row r="357374" spans="16:18" x14ac:dyDescent="0.2">
      <c r="P357374" s="223"/>
      <c r="Q357374" s="223"/>
      <c r="R357374" s="223"/>
    </row>
    <row r="357420" spans="16:18" x14ac:dyDescent="0.2">
      <c r="P357420" s="223"/>
      <c r="Q357420" s="223"/>
      <c r="R357420" s="223"/>
    </row>
    <row r="357466" spans="16:18" x14ac:dyDescent="0.2">
      <c r="P357466" s="223"/>
      <c r="Q357466" s="223"/>
      <c r="R357466" s="223"/>
    </row>
    <row r="357512" spans="16:18" x14ac:dyDescent="0.2">
      <c r="P357512" s="223"/>
      <c r="Q357512" s="223"/>
      <c r="R357512" s="223"/>
    </row>
    <row r="357558" spans="16:18" x14ac:dyDescent="0.2">
      <c r="P357558" s="223"/>
      <c r="Q357558" s="223"/>
      <c r="R357558" s="223"/>
    </row>
    <row r="357604" spans="16:18" x14ac:dyDescent="0.2">
      <c r="P357604" s="223"/>
      <c r="Q357604" s="223"/>
      <c r="R357604" s="223"/>
    </row>
    <row r="357650" spans="16:18" x14ac:dyDescent="0.2">
      <c r="P357650" s="223"/>
      <c r="Q357650" s="223"/>
      <c r="R357650" s="223"/>
    </row>
    <row r="357696" spans="16:18" x14ac:dyDescent="0.2">
      <c r="P357696" s="223"/>
      <c r="Q357696" s="223"/>
      <c r="R357696" s="223"/>
    </row>
    <row r="357742" spans="16:18" x14ac:dyDescent="0.2">
      <c r="P357742" s="223"/>
      <c r="Q357742" s="223"/>
      <c r="R357742" s="223"/>
    </row>
    <row r="357788" spans="16:18" x14ac:dyDescent="0.2">
      <c r="P357788" s="223"/>
      <c r="Q357788" s="223"/>
      <c r="R357788" s="223"/>
    </row>
    <row r="357834" spans="16:18" x14ac:dyDescent="0.2">
      <c r="P357834" s="223"/>
      <c r="Q357834" s="223"/>
      <c r="R357834" s="223"/>
    </row>
    <row r="357880" spans="16:18" x14ac:dyDescent="0.2">
      <c r="P357880" s="223"/>
      <c r="Q357880" s="223"/>
      <c r="R357880" s="223"/>
    </row>
    <row r="357926" spans="16:18" x14ac:dyDescent="0.2">
      <c r="P357926" s="223"/>
      <c r="Q357926" s="223"/>
      <c r="R357926" s="223"/>
    </row>
    <row r="357972" spans="16:18" x14ac:dyDescent="0.2">
      <c r="P357972" s="223"/>
      <c r="Q357972" s="223"/>
      <c r="R357972" s="223"/>
    </row>
    <row r="358018" spans="16:18" x14ac:dyDescent="0.2">
      <c r="P358018" s="223"/>
      <c r="Q358018" s="223"/>
      <c r="R358018" s="223"/>
    </row>
    <row r="358064" spans="16:18" x14ac:dyDescent="0.2">
      <c r="P358064" s="223"/>
      <c r="Q358064" s="223"/>
      <c r="R358064" s="223"/>
    </row>
    <row r="358110" spans="16:18" x14ac:dyDescent="0.2">
      <c r="P358110" s="223"/>
      <c r="Q358110" s="223"/>
      <c r="R358110" s="223"/>
    </row>
    <row r="358156" spans="16:18" x14ac:dyDescent="0.2">
      <c r="P358156" s="223"/>
      <c r="Q358156" s="223"/>
      <c r="R358156" s="223"/>
    </row>
    <row r="358202" spans="16:18" x14ac:dyDescent="0.2">
      <c r="P358202" s="223"/>
      <c r="Q358202" s="223"/>
      <c r="R358202" s="223"/>
    </row>
    <row r="358248" spans="16:18" x14ac:dyDescent="0.2">
      <c r="P358248" s="223"/>
      <c r="Q358248" s="223"/>
      <c r="R358248" s="223"/>
    </row>
    <row r="358294" spans="16:18" x14ac:dyDescent="0.2">
      <c r="P358294" s="223"/>
      <c r="Q358294" s="223"/>
      <c r="R358294" s="223"/>
    </row>
    <row r="358340" spans="16:18" x14ac:dyDescent="0.2">
      <c r="P358340" s="223"/>
      <c r="Q358340" s="223"/>
      <c r="R358340" s="223"/>
    </row>
    <row r="358386" spans="16:18" x14ac:dyDescent="0.2">
      <c r="P358386" s="223"/>
      <c r="Q358386" s="223"/>
      <c r="R358386" s="223"/>
    </row>
    <row r="358432" spans="16:18" x14ac:dyDescent="0.2">
      <c r="P358432" s="223"/>
      <c r="Q358432" s="223"/>
      <c r="R358432" s="223"/>
    </row>
    <row r="358478" spans="16:18" x14ac:dyDescent="0.2">
      <c r="P358478" s="223"/>
      <c r="Q358478" s="223"/>
      <c r="R358478" s="223"/>
    </row>
    <row r="358524" spans="16:18" x14ac:dyDescent="0.2">
      <c r="P358524" s="223"/>
      <c r="Q358524" s="223"/>
      <c r="R358524" s="223"/>
    </row>
    <row r="358570" spans="16:18" x14ac:dyDescent="0.2">
      <c r="P358570" s="223"/>
      <c r="Q358570" s="223"/>
      <c r="R358570" s="223"/>
    </row>
    <row r="358616" spans="16:18" x14ac:dyDescent="0.2">
      <c r="P358616" s="223"/>
      <c r="Q358616" s="223"/>
      <c r="R358616" s="223"/>
    </row>
    <row r="358662" spans="16:18" x14ac:dyDescent="0.2">
      <c r="P358662" s="223"/>
      <c r="Q358662" s="223"/>
      <c r="R358662" s="223"/>
    </row>
    <row r="358708" spans="16:18" x14ac:dyDescent="0.2">
      <c r="P358708" s="223"/>
      <c r="Q358708" s="223"/>
      <c r="R358708" s="223"/>
    </row>
    <row r="358754" spans="16:18" x14ac:dyDescent="0.2">
      <c r="P358754" s="223"/>
      <c r="Q358754" s="223"/>
      <c r="R358754" s="223"/>
    </row>
    <row r="358800" spans="16:18" x14ac:dyDescent="0.2">
      <c r="P358800" s="223"/>
      <c r="Q358800" s="223"/>
      <c r="R358800" s="223"/>
    </row>
    <row r="358846" spans="16:18" x14ac:dyDescent="0.2">
      <c r="P358846" s="223"/>
      <c r="Q358846" s="223"/>
      <c r="R358846" s="223"/>
    </row>
    <row r="358892" spans="16:18" x14ac:dyDescent="0.2">
      <c r="P358892" s="223"/>
      <c r="Q358892" s="223"/>
      <c r="R358892" s="223"/>
    </row>
    <row r="358938" spans="16:18" x14ac:dyDescent="0.2">
      <c r="P358938" s="223"/>
      <c r="Q358938" s="223"/>
      <c r="R358938" s="223"/>
    </row>
    <row r="358984" spans="16:18" x14ac:dyDescent="0.2">
      <c r="P358984" s="223"/>
      <c r="Q358984" s="223"/>
      <c r="R358984" s="223"/>
    </row>
    <row r="359030" spans="16:18" x14ac:dyDescent="0.2">
      <c r="P359030" s="223"/>
      <c r="Q359030" s="223"/>
      <c r="R359030" s="223"/>
    </row>
    <row r="359076" spans="16:18" x14ac:dyDescent="0.2">
      <c r="P359076" s="223"/>
      <c r="Q359076" s="223"/>
      <c r="R359076" s="223"/>
    </row>
    <row r="359122" spans="16:18" x14ac:dyDescent="0.2">
      <c r="P359122" s="223"/>
      <c r="Q359122" s="223"/>
      <c r="R359122" s="223"/>
    </row>
    <row r="359168" spans="16:18" x14ac:dyDescent="0.2">
      <c r="P359168" s="223"/>
      <c r="Q359168" s="223"/>
      <c r="R359168" s="223"/>
    </row>
    <row r="359214" spans="16:18" x14ac:dyDescent="0.2">
      <c r="P359214" s="223"/>
      <c r="Q359214" s="223"/>
      <c r="R359214" s="223"/>
    </row>
    <row r="359260" spans="16:18" x14ac:dyDescent="0.2">
      <c r="P359260" s="223"/>
      <c r="Q359260" s="223"/>
      <c r="R359260" s="223"/>
    </row>
    <row r="359306" spans="16:18" x14ac:dyDescent="0.2">
      <c r="P359306" s="223"/>
      <c r="Q359306" s="223"/>
      <c r="R359306" s="223"/>
    </row>
    <row r="359352" spans="16:18" x14ac:dyDescent="0.2">
      <c r="P359352" s="223"/>
      <c r="Q359352" s="223"/>
      <c r="R359352" s="223"/>
    </row>
    <row r="359398" spans="16:18" x14ac:dyDescent="0.2">
      <c r="P359398" s="223"/>
      <c r="Q359398" s="223"/>
      <c r="R359398" s="223"/>
    </row>
    <row r="359444" spans="16:18" x14ac:dyDescent="0.2">
      <c r="P359444" s="223"/>
      <c r="Q359444" s="223"/>
      <c r="R359444" s="223"/>
    </row>
    <row r="359490" spans="16:18" x14ac:dyDescent="0.2">
      <c r="P359490" s="223"/>
      <c r="Q359490" s="223"/>
      <c r="R359490" s="223"/>
    </row>
    <row r="359536" spans="16:18" x14ac:dyDescent="0.2">
      <c r="P359536" s="223"/>
      <c r="Q359536" s="223"/>
      <c r="R359536" s="223"/>
    </row>
    <row r="359582" spans="16:18" x14ac:dyDescent="0.2">
      <c r="P359582" s="223"/>
      <c r="Q359582" s="223"/>
      <c r="R359582" s="223"/>
    </row>
    <row r="359628" spans="16:18" x14ac:dyDescent="0.2">
      <c r="P359628" s="223"/>
      <c r="Q359628" s="223"/>
      <c r="R359628" s="223"/>
    </row>
    <row r="359674" spans="16:18" x14ac:dyDescent="0.2">
      <c r="P359674" s="223"/>
      <c r="Q359674" s="223"/>
      <c r="R359674" s="223"/>
    </row>
    <row r="359720" spans="16:18" x14ac:dyDescent="0.2">
      <c r="P359720" s="223"/>
      <c r="Q359720" s="223"/>
      <c r="R359720" s="223"/>
    </row>
    <row r="359766" spans="16:18" x14ac:dyDescent="0.2">
      <c r="P359766" s="223"/>
      <c r="Q359766" s="223"/>
      <c r="R359766" s="223"/>
    </row>
    <row r="359812" spans="16:18" x14ac:dyDescent="0.2">
      <c r="P359812" s="223"/>
      <c r="Q359812" s="223"/>
      <c r="R359812" s="223"/>
    </row>
    <row r="359858" spans="16:18" x14ac:dyDescent="0.2">
      <c r="P359858" s="223"/>
      <c r="Q359858" s="223"/>
      <c r="R359858" s="223"/>
    </row>
    <row r="359904" spans="16:18" x14ac:dyDescent="0.2">
      <c r="P359904" s="223"/>
      <c r="Q359904" s="223"/>
      <c r="R359904" s="223"/>
    </row>
    <row r="359950" spans="16:18" x14ac:dyDescent="0.2">
      <c r="P359950" s="223"/>
      <c r="Q359950" s="223"/>
      <c r="R359950" s="223"/>
    </row>
    <row r="359996" spans="16:18" x14ac:dyDescent="0.2">
      <c r="P359996" s="223"/>
      <c r="Q359996" s="223"/>
      <c r="R359996" s="223"/>
    </row>
    <row r="360042" spans="16:18" x14ac:dyDescent="0.2">
      <c r="P360042" s="223"/>
      <c r="Q360042" s="223"/>
      <c r="R360042" s="223"/>
    </row>
    <row r="360088" spans="16:18" x14ac:dyDescent="0.2">
      <c r="P360088" s="223"/>
      <c r="Q360088" s="223"/>
      <c r="R360088" s="223"/>
    </row>
    <row r="360134" spans="16:18" x14ac:dyDescent="0.2">
      <c r="P360134" s="223"/>
      <c r="Q360134" s="223"/>
      <c r="R360134" s="223"/>
    </row>
    <row r="360180" spans="16:18" x14ac:dyDescent="0.2">
      <c r="P360180" s="223"/>
      <c r="Q360180" s="223"/>
      <c r="R360180" s="223"/>
    </row>
    <row r="360226" spans="16:18" x14ac:dyDescent="0.2">
      <c r="P360226" s="223"/>
      <c r="Q360226" s="223"/>
      <c r="R360226" s="223"/>
    </row>
    <row r="360272" spans="16:18" x14ac:dyDescent="0.2">
      <c r="P360272" s="223"/>
      <c r="Q360272" s="223"/>
      <c r="R360272" s="223"/>
    </row>
    <row r="360318" spans="16:18" x14ac:dyDescent="0.2">
      <c r="P360318" s="223"/>
      <c r="Q360318" s="223"/>
      <c r="R360318" s="223"/>
    </row>
    <row r="360364" spans="16:18" x14ac:dyDescent="0.2">
      <c r="P360364" s="223"/>
      <c r="Q360364" s="223"/>
      <c r="R360364" s="223"/>
    </row>
    <row r="360410" spans="16:18" x14ac:dyDescent="0.2">
      <c r="P360410" s="223"/>
      <c r="Q360410" s="223"/>
      <c r="R360410" s="223"/>
    </row>
    <row r="360456" spans="16:18" x14ac:dyDescent="0.2">
      <c r="P360456" s="223"/>
      <c r="Q360456" s="223"/>
      <c r="R360456" s="223"/>
    </row>
    <row r="360502" spans="16:18" x14ac:dyDescent="0.2">
      <c r="P360502" s="223"/>
      <c r="Q360502" s="223"/>
      <c r="R360502" s="223"/>
    </row>
    <row r="360548" spans="16:18" x14ac:dyDescent="0.2">
      <c r="P360548" s="223"/>
      <c r="Q360548" s="223"/>
      <c r="R360548" s="223"/>
    </row>
    <row r="360594" spans="16:18" x14ac:dyDescent="0.2">
      <c r="P360594" s="223"/>
      <c r="Q360594" s="223"/>
      <c r="R360594" s="223"/>
    </row>
    <row r="360640" spans="16:18" x14ac:dyDescent="0.2">
      <c r="P360640" s="223"/>
      <c r="Q360640" s="223"/>
      <c r="R360640" s="223"/>
    </row>
    <row r="360686" spans="16:18" x14ac:dyDescent="0.2">
      <c r="P360686" s="223"/>
      <c r="Q360686" s="223"/>
      <c r="R360686" s="223"/>
    </row>
    <row r="360732" spans="16:18" x14ac:dyDescent="0.2">
      <c r="P360732" s="223"/>
      <c r="Q360732" s="223"/>
      <c r="R360732" s="223"/>
    </row>
    <row r="360778" spans="16:18" x14ac:dyDescent="0.2">
      <c r="P360778" s="223"/>
      <c r="Q360778" s="223"/>
      <c r="R360778" s="223"/>
    </row>
    <row r="360824" spans="16:18" x14ac:dyDescent="0.2">
      <c r="P360824" s="223"/>
      <c r="Q360824" s="223"/>
      <c r="R360824" s="223"/>
    </row>
    <row r="360870" spans="16:18" x14ac:dyDescent="0.2">
      <c r="P360870" s="223"/>
      <c r="Q360870" s="223"/>
      <c r="R360870" s="223"/>
    </row>
    <row r="360916" spans="16:18" x14ac:dyDescent="0.2">
      <c r="P360916" s="223"/>
      <c r="Q360916" s="223"/>
      <c r="R360916" s="223"/>
    </row>
    <row r="360962" spans="16:18" x14ac:dyDescent="0.2">
      <c r="P360962" s="223"/>
      <c r="Q360962" s="223"/>
      <c r="R360962" s="223"/>
    </row>
    <row r="361008" spans="16:18" x14ac:dyDescent="0.2">
      <c r="P361008" s="223"/>
      <c r="Q361008" s="223"/>
      <c r="R361008" s="223"/>
    </row>
    <row r="361054" spans="16:18" x14ac:dyDescent="0.2">
      <c r="P361054" s="223"/>
      <c r="Q361054" s="223"/>
      <c r="R361054" s="223"/>
    </row>
    <row r="361100" spans="16:18" x14ac:dyDescent="0.2">
      <c r="P361100" s="223"/>
      <c r="Q361100" s="223"/>
      <c r="R361100" s="223"/>
    </row>
    <row r="361146" spans="16:18" x14ac:dyDescent="0.2">
      <c r="P361146" s="223"/>
      <c r="Q361146" s="223"/>
      <c r="R361146" s="223"/>
    </row>
    <row r="361192" spans="16:18" x14ac:dyDescent="0.2">
      <c r="P361192" s="223"/>
      <c r="Q361192" s="223"/>
      <c r="R361192" s="223"/>
    </row>
    <row r="361238" spans="16:18" x14ac:dyDescent="0.2">
      <c r="P361238" s="223"/>
      <c r="Q361238" s="223"/>
      <c r="R361238" s="223"/>
    </row>
    <row r="361284" spans="16:18" x14ac:dyDescent="0.2">
      <c r="P361284" s="223"/>
      <c r="Q361284" s="223"/>
      <c r="R361284" s="223"/>
    </row>
    <row r="361330" spans="16:18" x14ac:dyDescent="0.2">
      <c r="P361330" s="223"/>
      <c r="Q361330" s="223"/>
      <c r="R361330" s="223"/>
    </row>
    <row r="361376" spans="16:18" x14ac:dyDescent="0.2">
      <c r="P361376" s="223"/>
      <c r="Q361376" s="223"/>
      <c r="R361376" s="223"/>
    </row>
    <row r="361422" spans="16:18" x14ac:dyDescent="0.2">
      <c r="P361422" s="223"/>
      <c r="Q361422" s="223"/>
      <c r="R361422" s="223"/>
    </row>
    <row r="361468" spans="16:18" x14ac:dyDescent="0.2">
      <c r="P361468" s="223"/>
      <c r="Q361468" s="223"/>
      <c r="R361468" s="223"/>
    </row>
    <row r="361514" spans="16:18" x14ac:dyDescent="0.2">
      <c r="P361514" s="223"/>
      <c r="Q361514" s="223"/>
      <c r="R361514" s="223"/>
    </row>
    <row r="361560" spans="16:18" x14ac:dyDescent="0.2">
      <c r="P361560" s="223"/>
      <c r="Q361560" s="223"/>
      <c r="R361560" s="223"/>
    </row>
    <row r="361606" spans="16:18" x14ac:dyDescent="0.2">
      <c r="P361606" s="223"/>
      <c r="Q361606" s="223"/>
      <c r="R361606" s="223"/>
    </row>
    <row r="361652" spans="16:18" x14ac:dyDescent="0.2">
      <c r="P361652" s="223"/>
      <c r="Q361652" s="223"/>
      <c r="R361652" s="223"/>
    </row>
    <row r="361698" spans="16:18" x14ac:dyDescent="0.2">
      <c r="P361698" s="223"/>
      <c r="Q361698" s="223"/>
      <c r="R361698" s="223"/>
    </row>
    <row r="361744" spans="16:18" x14ac:dyDescent="0.2">
      <c r="P361744" s="223"/>
      <c r="Q361744" s="223"/>
      <c r="R361744" s="223"/>
    </row>
    <row r="361790" spans="16:18" x14ac:dyDescent="0.2">
      <c r="P361790" s="223"/>
      <c r="Q361790" s="223"/>
      <c r="R361790" s="223"/>
    </row>
    <row r="361836" spans="16:18" x14ac:dyDescent="0.2">
      <c r="P361836" s="223"/>
      <c r="Q361836" s="223"/>
      <c r="R361836" s="223"/>
    </row>
    <row r="361882" spans="16:18" x14ac:dyDescent="0.2">
      <c r="P361882" s="223"/>
      <c r="Q361882" s="223"/>
      <c r="R361882" s="223"/>
    </row>
    <row r="361928" spans="16:18" x14ac:dyDescent="0.2">
      <c r="P361928" s="223"/>
      <c r="Q361928" s="223"/>
      <c r="R361928" s="223"/>
    </row>
    <row r="361974" spans="16:18" x14ac:dyDescent="0.2">
      <c r="P361974" s="223"/>
      <c r="Q361974" s="223"/>
      <c r="R361974" s="223"/>
    </row>
    <row r="362020" spans="16:18" x14ac:dyDescent="0.2">
      <c r="P362020" s="223"/>
      <c r="Q362020" s="223"/>
      <c r="R362020" s="223"/>
    </row>
    <row r="362066" spans="16:18" x14ac:dyDescent="0.2">
      <c r="P362066" s="223"/>
      <c r="Q362066" s="223"/>
      <c r="R362066" s="223"/>
    </row>
    <row r="362112" spans="16:18" x14ac:dyDescent="0.2">
      <c r="P362112" s="223"/>
      <c r="Q362112" s="223"/>
      <c r="R362112" s="223"/>
    </row>
    <row r="362158" spans="16:18" x14ac:dyDescent="0.2">
      <c r="P362158" s="223"/>
      <c r="Q362158" s="223"/>
      <c r="R362158" s="223"/>
    </row>
    <row r="362204" spans="16:18" x14ac:dyDescent="0.2">
      <c r="P362204" s="223"/>
      <c r="Q362204" s="223"/>
      <c r="R362204" s="223"/>
    </row>
    <row r="362250" spans="16:18" x14ac:dyDescent="0.2">
      <c r="P362250" s="223"/>
      <c r="Q362250" s="223"/>
      <c r="R362250" s="223"/>
    </row>
    <row r="362296" spans="16:18" x14ac:dyDescent="0.2">
      <c r="P362296" s="223"/>
      <c r="Q362296" s="223"/>
      <c r="R362296" s="223"/>
    </row>
    <row r="362342" spans="16:18" x14ac:dyDescent="0.2">
      <c r="P362342" s="223"/>
      <c r="Q362342" s="223"/>
      <c r="R362342" s="223"/>
    </row>
    <row r="362388" spans="16:18" x14ac:dyDescent="0.2">
      <c r="P362388" s="223"/>
      <c r="Q362388" s="223"/>
      <c r="R362388" s="223"/>
    </row>
    <row r="362434" spans="16:18" x14ac:dyDescent="0.2">
      <c r="P362434" s="223"/>
      <c r="Q362434" s="223"/>
      <c r="R362434" s="223"/>
    </row>
    <row r="362480" spans="16:18" x14ac:dyDescent="0.2">
      <c r="P362480" s="223"/>
      <c r="Q362480" s="223"/>
      <c r="R362480" s="223"/>
    </row>
    <row r="362526" spans="16:18" x14ac:dyDescent="0.2">
      <c r="P362526" s="223"/>
      <c r="Q362526" s="223"/>
      <c r="R362526" s="223"/>
    </row>
    <row r="362572" spans="16:18" x14ac:dyDescent="0.2">
      <c r="P362572" s="223"/>
      <c r="Q362572" s="223"/>
      <c r="R362572" s="223"/>
    </row>
    <row r="362618" spans="16:18" x14ac:dyDescent="0.2">
      <c r="P362618" s="223"/>
      <c r="Q362618" s="223"/>
      <c r="R362618" s="223"/>
    </row>
    <row r="362664" spans="16:18" x14ac:dyDescent="0.2">
      <c r="P362664" s="223"/>
      <c r="Q362664" s="223"/>
      <c r="R362664" s="223"/>
    </row>
    <row r="362710" spans="16:18" x14ac:dyDescent="0.2">
      <c r="P362710" s="223"/>
      <c r="Q362710" s="223"/>
      <c r="R362710" s="223"/>
    </row>
    <row r="362756" spans="16:18" x14ac:dyDescent="0.2">
      <c r="P362756" s="223"/>
      <c r="Q362756" s="223"/>
      <c r="R362756" s="223"/>
    </row>
    <row r="362802" spans="16:18" x14ac:dyDescent="0.2">
      <c r="P362802" s="223"/>
      <c r="Q362802" s="223"/>
      <c r="R362802" s="223"/>
    </row>
    <row r="362848" spans="16:18" x14ac:dyDescent="0.2">
      <c r="P362848" s="223"/>
      <c r="Q362848" s="223"/>
      <c r="R362848" s="223"/>
    </row>
    <row r="362894" spans="16:18" x14ac:dyDescent="0.2">
      <c r="P362894" s="223"/>
      <c r="Q362894" s="223"/>
      <c r="R362894" s="223"/>
    </row>
    <row r="362940" spans="16:18" x14ac:dyDescent="0.2">
      <c r="P362940" s="223"/>
      <c r="Q362940" s="223"/>
      <c r="R362940" s="223"/>
    </row>
    <row r="362986" spans="16:18" x14ac:dyDescent="0.2">
      <c r="P362986" s="223"/>
      <c r="Q362986" s="223"/>
      <c r="R362986" s="223"/>
    </row>
    <row r="363032" spans="16:18" x14ac:dyDescent="0.2">
      <c r="P363032" s="223"/>
      <c r="Q363032" s="223"/>
      <c r="R363032" s="223"/>
    </row>
    <row r="363078" spans="16:18" x14ac:dyDescent="0.2">
      <c r="P363078" s="223"/>
      <c r="Q363078" s="223"/>
      <c r="R363078" s="223"/>
    </row>
    <row r="363124" spans="16:18" x14ac:dyDescent="0.2">
      <c r="P363124" s="223"/>
      <c r="Q363124" s="223"/>
      <c r="R363124" s="223"/>
    </row>
    <row r="363170" spans="16:18" x14ac:dyDescent="0.2">
      <c r="P363170" s="223"/>
      <c r="Q363170" s="223"/>
      <c r="R363170" s="223"/>
    </row>
    <row r="363216" spans="16:18" x14ac:dyDescent="0.2">
      <c r="P363216" s="223"/>
      <c r="Q363216" s="223"/>
      <c r="R363216" s="223"/>
    </row>
    <row r="363262" spans="16:18" x14ac:dyDescent="0.2">
      <c r="P363262" s="223"/>
      <c r="Q363262" s="223"/>
      <c r="R363262" s="223"/>
    </row>
    <row r="363308" spans="16:18" x14ac:dyDescent="0.2">
      <c r="P363308" s="223"/>
      <c r="Q363308" s="223"/>
      <c r="R363308" s="223"/>
    </row>
    <row r="363354" spans="16:18" x14ac:dyDescent="0.2">
      <c r="P363354" s="223"/>
      <c r="Q363354" s="223"/>
      <c r="R363354" s="223"/>
    </row>
    <row r="363400" spans="16:18" x14ac:dyDescent="0.2">
      <c r="P363400" s="223"/>
      <c r="Q363400" s="223"/>
      <c r="R363400" s="223"/>
    </row>
    <row r="363446" spans="16:18" x14ac:dyDescent="0.2">
      <c r="P363446" s="223"/>
      <c r="Q363446" s="223"/>
      <c r="R363446" s="223"/>
    </row>
    <row r="363492" spans="16:18" x14ac:dyDescent="0.2">
      <c r="P363492" s="223"/>
      <c r="Q363492" s="223"/>
      <c r="R363492" s="223"/>
    </row>
    <row r="363538" spans="16:18" x14ac:dyDescent="0.2">
      <c r="P363538" s="223"/>
      <c r="Q363538" s="223"/>
      <c r="R363538" s="223"/>
    </row>
    <row r="363584" spans="16:18" x14ac:dyDescent="0.2">
      <c r="P363584" s="223"/>
      <c r="Q363584" s="223"/>
      <c r="R363584" s="223"/>
    </row>
    <row r="363630" spans="16:18" x14ac:dyDescent="0.2">
      <c r="P363630" s="223"/>
      <c r="Q363630" s="223"/>
      <c r="R363630" s="223"/>
    </row>
    <row r="363676" spans="16:18" x14ac:dyDescent="0.2">
      <c r="P363676" s="223"/>
      <c r="Q363676" s="223"/>
      <c r="R363676" s="223"/>
    </row>
    <row r="363722" spans="16:18" x14ac:dyDescent="0.2">
      <c r="P363722" s="223"/>
      <c r="Q363722" s="223"/>
      <c r="R363722" s="223"/>
    </row>
    <row r="363768" spans="16:18" x14ac:dyDescent="0.2">
      <c r="P363768" s="223"/>
      <c r="Q363768" s="223"/>
      <c r="R363768" s="223"/>
    </row>
    <row r="363814" spans="16:18" x14ac:dyDescent="0.2">
      <c r="P363814" s="223"/>
      <c r="Q363814" s="223"/>
      <c r="R363814" s="223"/>
    </row>
    <row r="363860" spans="16:18" x14ac:dyDescent="0.2">
      <c r="P363860" s="223"/>
      <c r="Q363860" s="223"/>
      <c r="R363860" s="223"/>
    </row>
    <row r="363906" spans="16:18" x14ac:dyDescent="0.2">
      <c r="P363906" s="223"/>
      <c r="Q363906" s="223"/>
      <c r="R363906" s="223"/>
    </row>
    <row r="363952" spans="16:18" x14ac:dyDescent="0.2">
      <c r="P363952" s="223"/>
      <c r="Q363952" s="223"/>
      <c r="R363952" s="223"/>
    </row>
    <row r="363998" spans="16:18" x14ac:dyDescent="0.2">
      <c r="P363998" s="223"/>
      <c r="Q363998" s="223"/>
      <c r="R363998" s="223"/>
    </row>
    <row r="364044" spans="16:18" x14ac:dyDescent="0.2">
      <c r="P364044" s="223"/>
      <c r="Q364044" s="223"/>
      <c r="R364044" s="223"/>
    </row>
    <row r="364090" spans="16:18" x14ac:dyDescent="0.2">
      <c r="P364090" s="223"/>
      <c r="Q364090" s="223"/>
      <c r="R364090" s="223"/>
    </row>
    <row r="364136" spans="16:18" x14ac:dyDescent="0.2">
      <c r="P364136" s="223"/>
      <c r="Q364136" s="223"/>
      <c r="R364136" s="223"/>
    </row>
    <row r="364182" spans="16:18" x14ac:dyDescent="0.2">
      <c r="P364182" s="223"/>
      <c r="Q364182" s="223"/>
      <c r="R364182" s="223"/>
    </row>
    <row r="364228" spans="16:18" x14ac:dyDescent="0.2">
      <c r="P364228" s="223"/>
      <c r="Q364228" s="223"/>
      <c r="R364228" s="223"/>
    </row>
    <row r="364274" spans="16:18" x14ac:dyDescent="0.2">
      <c r="P364274" s="223"/>
      <c r="Q364274" s="223"/>
      <c r="R364274" s="223"/>
    </row>
    <row r="364320" spans="16:18" x14ac:dyDescent="0.2">
      <c r="P364320" s="223"/>
      <c r="Q364320" s="223"/>
      <c r="R364320" s="223"/>
    </row>
    <row r="364366" spans="16:18" x14ac:dyDescent="0.2">
      <c r="P364366" s="223"/>
      <c r="Q364366" s="223"/>
      <c r="R364366" s="223"/>
    </row>
    <row r="364412" spans="16:18" x14ac:dyDescent="0.2">
      <c r="P364412" s="223"/>
      <c r="Q364412" s="223"/>
      <c r="R364412" s="223"/>
    </row>
    <row r="364458" spans="16:18" x14ac:dyDescent="0.2">
      <c r="P364458" s="223"/>
      <c r="Q364458" s="223"/>
      <c r="R364458" s="223"/>
    </row>
    <row r="364504" spans="16:18" x14ac:dyDescent="0.2">
      <c r="P364504" s="223"/>
      <c r="Q364504" s="223"/>
      <c r="R364504" s="223"/>
    </row>
    <row r="364550" spans="16:18" x14ac:dyDescent="0.2">
      <c r="P364550" s="223"/>
      <c r="Q364550" s="223"/>
      <c r="R364550" s="223"/>
    </row>
    <row r="364596" spans="16:18" x14ac:dyDescent="0.2">
      <c r="P364596" s="223"/>
      <c r="Q364596" s="223"/>
      <c r="R364596" s="223"/>
    </row>
    <row r="364642" spans="16:18" x14ac:dyDescent="0.2">
      <c r="P364642" s="223"/>
      <c r="Q364642" s="223"/>
      <c r="R364642" s="223"/>
    </row>
    <row r="364688" spans="16:18" x14ac:dyDescent="0.2">
      <c r="P364688" s="223"/>
      <c r="Q364688" s="223"/>
      <c r="R364688" s="223"/>
    </row>
    <row r="364734" spans="16:18" x14ac:dyDescent="0.2">
      <c r="P364734" s="223"/>
      <c r="Q364734" s="223"/>
      <c r="R364734" s="223"/>
    </row>
    <row r="364780" spans="16:18" x14ac:dyDescent="0.2">
      <c r="P364780" s="223"/>
      <c r="Q364780" s="223"/>
      <c r="R364780" s="223"/>
    </row>
    <row r="364826" spans="16:18" x14ac:dyDescent="0.2">
      <c r="P364826" s="223"/>
      <c r="Q364826" s="223"/>
      <c r="R364826" s="223"/>
    </row>
    <row r="364872" spans="16:18" x14ac:dyDescent="0.2">
      <c r="P364872" s="223"/>
      <c r="Q364872" s="223"/>
      <c r="R364872" s="223"/>
    </row>
    <row r="364918" spans="16:18" x14ac:dyDescent="0.2">
      <c r="P364918" s="223"/>
      <c r="Q364918" s="223"/>
      <c r="R364918" s="223"/>
    </row>
    <row r="364964" spans="16:18" x14ac:dyDescent="0.2">
      <c r="P364964" s="223"/>
      <c r="Q364964" s="223"/>
      <c r="R364964" s="223"/>
    </row>
    <row r="365010" spans="16:18" x14ac:dyDescent="0.2">
      <c r="P365010" s="223"/>
      <c r="Q365010" s="223"/>
      <c r="R365010" s="223"/>
    </row>
    <row r="365056" spans="16:18" x14ac:dyDescent="0.2">
      <c r="P365056" s="223"/>
      <c r="Q365056" s="223"/>
      <c r="R365056" s="223"/>
    </row>
    <row r="365102" spans="16:18" x14ac:dyDescent="0.2">
      <c r="P365102" s="223"/>
      <c r="Q365102" s="223"/>
      <c r="R365102" s="223"/>
    </row>
    <row r="365148" spans="16:18" x14ac:dyDescent="0.2">
      <c r="P365148" s="223"/>
      <c r="Q365148" s="223"/>
      <c r="R365148" s="223"/>
    </row>
    <row r="365194" spans="16:18" x14ac:dyDescent="0.2">
      <c r="P365194" s="223"/>
      <c r="Q365194" s="223"/>
      <c r="R365194" s="223"/>
    </row>
    <row r="365240" spans="16:18" x14ac:dyDescent="0.2">
      <c r="P365240" s="223"/>
      <c r="Q365240" s="223"/>
      <c r="R365240" s="223"/>
    </row>
    <row r="365286" spans="16:18" x14ac:dyDescent="0.2">
      <c r="P365286" s="223"/>
      <c r="Q365286" s="223"/>
      <c r="R365286" s="223"/>
    </row>
    <row r="365332" spans="16:18" x14ac:dyDescent="0.2">
      <c r="P365332" s="223"/>
      <c r="Q365332" s="223"/>
      <c r="R365332" s="223"/>
    </row>
    <row r="365378" spans="16:18" x14ac:dyDescent="0.2">
      <c r="P365378" s="223"/>
      <c r="Q365378" s="223"/>
      <c r="R365378" s="223"/>
    </row>
    <row r="365424" spans="16:18" x14ac:dyDescent="0.2">
      <c r="P365424" s="223"/>
      <c r="Q365424" s="223"/>
      <c r="R365424" s="223"/>
    </row>
    <row r="365470" spans="16:18" x14ac:dyDescent="0.2">
      <c r="P365470" s="223"/>
      <c r="Q365470" s="223"/>
      <c r="R365470" s="223"/>
    </row>
    <row r="365516" spans="16:18" x14ac:dyDescent="0.2">
      <c r="P365516" s="223"/>
      <c r="Q365516" s="223"/>
      <c r="R365516" s="223"/>
    </row>
    <row r="365562" spans="16:18" x14ac:dyDescent="0.2">
      <c r="P365562" s="223"/>
      <c r="Q365562" s="223"/>
      <c r="R365562" s="223"/>
    </row>
    <row r="365608" spans="16:18" x14ac:dyDescent="0.2">
      <c r="P365608" s="223"/>
      <c r="Q365608" s="223"/>
      <c r="R365608" s="223"/>
    </row>
    <row r="365654" spans="16:18" x14ac:dyDescent="0.2">
      <c r="P365654" s="223"/>
      <c r="Q365654" s="223"/>
      <c r="R365654" s="223"/>
    </row>
    <row r="365700" spans="16:18" x14ac:dyDescent="0.2">
      <c r="P365700" s="223"/>
      <c r="Q365700" s="223"/>
      <c r="R365700" s="223"/>
    </row>
    <row r="365746" spans="16:18" x14ac:dyDescent="0.2">
      <c r="P365746" s="223"/>
      <c r="Q365746" s="223"/>
      <c r="R365746" s="223"/>
    </row>
    <row r="365792" spans="16:18" x14ac:dyDescent="0.2">
      <c r="P365792" s="223"/>
      <c r="Q365792" s="223"/>
      <c r="R365792" s="223"/>
    </row>
    <row r="365838" spans="16:18" x14ac:dyDescent="0.2">
      <c r="P365838" s="223"/>
      <c r="Q365838" s="223"/>
      <c r="R365838" s="223"/>
    </row>
    <row r="365884" spans="16:18" x14ac:dyDescent="0.2">
      <c r="P365884" s="223"/>
      <c r="Q365884" s="223"/>
      <c r="R365884" s="223"/>
    </row>
    <row r="365930" spans="16:18" x14ac:dyDescent="0.2">
      <c r="P365930" s="223"/>
      <c r="Q365930" s="223"/>
      <c r="R365930" s="223"/>
    </row>
    <row r="365976" spans="16:18" x14ac:dyDescent="0.2">
      <c r="P365976" s="223"/>
      <c r="Q365976" s="223"/>
      <c r="R365976" s="223"/>
    </row>
    <row r="366022" spans="16:18" x14ac:dyDescent="0.2">
      <c r="P366022" s="223"/>
      <c r="Q366022" s="223"/>
      <c r="R366022" s="223"/>
    </row>
    <row r="366068" spans="16:18" x14ac:dyDescent="0.2">
      <c r="P366068" s="223"/>
      <c r="Q366068" s="223"/>
      <c r="R366068" s="223"/>
    </row>
    <row r="366114" spans="16:18" x14ac:dyDescent="0.2">
      <c r="P366114" s="223"/>
      <c r="Q366114" s="223"/>
      <c r="R366114" s="223"/>
    </row>
    <row r="366160" spans="16:18" x14ac:dyDescent="0.2">
      <c r="P366160" s="223"/>
      <c r="Q366160" s="223"/>
      <c r="R366160" s="223"/>
    </row>
    <row r="366206" spans="16:18" x14ac:dyDescent="0.2">
      <c r="P366206" s="223"/>
      <c r="Q366206" s="223"/>
      <c r="R366206" s="223"/>
    </row>
    <row r="366252" spans="16:18" x14ac:dyDescent="0.2">
      <c r="P366252" s="223"/>
      <c r="Q366252" s="223"/>
      <c r="R366252" s="223"/>
    </row>
    <row r="366298" spans="16:18" x14ac:dyDescent="0.2">
      <c r="P366298" s="223"/>
      <c r="Q366298" s="223"/>
      <c r="R366298" s="223"/>
    </row>
    <row r="366344" spans="16:18" x14ac:dyDescent="0.2">
      <c r="P366344" s="223"/>
      <c r="Q366344" s="223"/>
      <c r="R366344" s="223"/>
    </row>
    <row r="366390" spans="16:18" x14ac:dyDescent="0.2">
      <c r="P366390" s="223"/>
      <c r="Q366390" s="223"/>
      <c r="R366390" s="223"/>
    </row>
    <row r="366436" spans="16:18" x14ac:dyDescent="0.2">
      <c r="P366436" s="223"/>
      <c r="Q366436" s="223"/>
      <c r="R366436" s="223"/>
    </row>
    <row r="366482" spans="16:18" x14ac:dyDescent="0.2">
      <c r="P366482" s="223"/>
      <c r="Q366482" s="223"/>
      <c r="R366482" s="223"/>
    </row>
    <row r="366528" spans="16:18" x14ac:dyDescent="0.2">
      <c r="P366528" s="223"/>
      <c r="Q366528" s="223"/>
      <c r="R366528" s="223"/>
    </row>
    <row r="366574" spans="16:18" x14ac:dyDescent="0.2">
      <c r="P366574" s="223"/>
      <c r="Q366574" s="223"/>
      <c r="R366574" s="223"/>
    </row>
    <row r="366620" spans="16:18" x14ac:dyDescent="0.2">
      <c r="P366620" s="223"/>
      <c r="Q366620" s="223"/>
      <c r="R366620" s="223"/>
    </row>
    <row r="366666" spans="16:18" x14ac:dyDescent="0.2">
      <c r="P366666" s="223"/>
      <c r="Q366666" s="223"/>
      <c r="R366666" s="223"/>
    </row>
    <row r="366712" spans="16:18" x14ac:dyDescent="0.2">
      <c r="P366712" s="223"/>
      <c r="Q366712" s="223"/>
      <c r="R366712" s="223"/>
    </row>
    <row r="366758" spans="16:18" x14ac:dyDescent="0.2">
      <c r="P366758" s="223"/>
      <c r="Q366758" s="223"/>
      <c r="R366758" s="223"/>
    </row>
    <row r="366804" spans="16:18" x14ac:dyDescent="0.2">
      <c r="P366804" s="223"/>
      <c r="Q366804" s="223"/>
      <c r="R366804" s="223"/>
    </row>
    <row r="366850" spans="16:18" x14ac:dyDescent="0.2">
      <c r="P366850" s="223"/>
      <c r="Q366850" s="223"/>
      <c r="R366850" s="223"/>
    </row>
    <row r="366896" spans="16:18" x14ac:dyDescent="0.2">
      <c r="P366896" s="223"/>
      <c r="Q366896" s="223"/>
      <c r="R366896" s="223"/>
    </row>
    <row r="366942" spans="16:18" x14ac:dyDescent="0.2">
      <c r="P366942" s="223"/>
      <c r="Q366942" s="223"/>
      <c r="R366942" s="223"/>
    </row>
    <row r="366988" spans="16:18" x14ac:dyDescent="0.2">
      <c r="P366988" s="223"/>
      <c r="Q366988" s="223"/>
      <c r="R366988" s="223"/>
    </row>
    <row r="367034" spans="16:18" x14ac:dyDescent="0.2">
      <c r="P367034" s="223"/>
      <c r="Q367034" s="223"/>
      <c r="R367034" s="223"/>
    </row>
    <row r="367080" spans="16:18" x14ac:dyDescent="0.2">
      <c r="P367080" s="223"/>
      <c r="Q367080" s="223"/>
      <c r="R367080" s="223"/>
    </row>
    <row r="367126" spans="16:18" x14ac:dyDescent="0.2">
      <c r="P367126" s="223"/>
      <c r="Q367126" s="223"/>
      <c r="R367126" s="223"/>
    </row>
    <row r="367172" spans="16:18" x14ac:dyDescent="0.2">
      <c r="P367172" s="223"/>
      <c r="Q367172" s="223"/>
      <c r="R367172" s="223"/>
    </row>
    <row r="367218" spans="16:18" x14ac:dyDescent="0.2">
      <c r="P367218" s="223"/>
      <c r="Q367218" s="223"/>
      <c r="R367218" s="223"/>
    </row>
    <row r="367264" spans="16:18" x14ac:dyDescent="0.2">
      <c r="P367264" s="223"/>
      <c r="Q367264" s="223"/>
      <c r="R367264" s="223"/>
    </row>
    <row r="367310" spans="16:18" x14ac:dyDescent="0.2">
      <c r="P367310" s="223"/>
      <c r="Q367310" s="223"/>
      <c r="R367310" s="223"/>
    </row>
    <row r="367356" spans="16:18" x14ac:dyDescent="0.2">
      <c r="P367356" s="223"/>
      <c r="Q367356" s="223"/>
      <c r="R367356" s="223"/>
    </row>
    <row r="367402" spans="16:18" x14ac:dyDescent="0.2">
      <c r="P367402" s="223"/>
      <c r="Q367402" s="223"/>
      <c r="R367402" s="223"/>
    </row>
    <row r="367448" spans="16:18" x14ac:dyDescent="0.2">
      <c r="P367448" s="223"/>
      <c r="Q367448" s="223"/>
      <c r="R367448" s="223"/>
    </row>
    <row r="367494" spans="16:18" x14ac:dyDescent="0.2">
      <c r="P367494" s="223"/>
      <c r="Q367494" s="223"/>
      <c r="R367494" s="223"/>
    </row>
    <row r="367540" spans="16:18" x14ac:dyDescent="0.2">
      <c r="P367540" s="223"/>
      <c r="Q367540" s="223"/>
      <c r="R367540" s="223"/>
    </row>
    <row r="367586" spans="16:18" x14ac:dyDescent="0.2">
      <c r="P367586" s="223"/>
      <c r="Q367586" s="223"/>
      <c r="R367586" s="223"/>
    </row>
    <row r="367632" spans="16:18" x14ac:dyDescent="0.2">
      <c r="P367632" s="223"/>
      <c r="Q367632" s="223"/>
      <c r="R367632" s="223"/>
    </row>
    <row r="367678" spans="16:18" x14ac:dyDescent="0.2">
      <c r="P367678" s="223"/>
      <c r="Q367678" s="223"/>
      <c r="R367678" s="223"/>
    </row>
    <row r="367724" spans="16:18" x14ac:dyDescent="0.2">
      <c r="P367724" s="223"/>
      <c r="Q367724" s="223"/>
      <c r="R367724" s="223"/>
    </row>
    <row r="367770" spans="16:18" x14ac:dyDescent="0.2">
      <c r="P367770" s="223"/>
      <c r="Q367770" s="223"/>
      <c r="R367770" s="223"/>
    </row>
    <row r="367816" spans="16:18" x14ac:dyDescent="0.2">
      <c r="P367816" s="223"/>
      <c r="Q367816" s="223"/>
      <c r="R367816" s="223"/>
    </row>
    <row r="367862" spans="16:18" x14ac:dyDescent="0.2">
      <c r="P367862" s="223"/>
      <c r="Q367862" s="223"/>
      <c r="R367862" s="223"/>
    </row>
    <row r="367908" spans="16:18" x14ac:dyDescent="0.2">
      <c r="P367908" s="223"/>
      <c r="Q367908" s="223"/>
      <c r="R367908" s="223"/>
    </row>
    <row r="367954" spans="16:18" x14ac:dyDescent="0.2">
      <c r="P367954" s="223"/>
      <c r="Q367954" s="223"/>
      <c r="R367954" s="223"/>
    </row>
    <row r="368000" spans="16:18" x14ac:dyDescent="0.2">
      <c r="P368000" s="223"/>
      <c r="Q368000" s="223"/>
      <c r="R368000" s="223"/>
    </row>
    <row r="368046" spans="16:18" x14ac:dyDescent="0.2">
      <c r="P368046" s="223"/>
      <c r="Q368046" s="223"/>
      <c r="R368046" s="223"/>
    </row>
    <row r="368092" spans="16:18" x14ac:dyDescent="0.2">
      <c r="P368092" s="223"/>
      <c r="Q368092" s="223"/>
      <c r="R368092" s="223"/>
    </row>
    <row r="368138" spans="16:18" x14ac:dyDescent="0.2">
      <c r="P368138" s="223"/>
      <c r="Q368138" s="223"/>
      <c r="R368138" s="223"/>
    </row>
    <row r="368184" spans="16:18" x14ac:dyDescent="0.2">
      <c r="P368184" s="223"/>
      <c r="Q368184" s="223"/>
      <c r="R368184" s="223"/>
    </row>
    <row r="368230" spans="16:18" x14ac:dyDescent="0.2">
      <c r="P368230" s="223"/>
      <c r="Q368230" s="223"/>
      <c r="R368230" s="223"/>
    </row>
    <row r="368276" spans="16:18" x14ac:dyDescent="0.2">
      <c r="P368276" s="223"/>
      <c r="Q368276" s="223"/>
      <c r="R368276" s="223"/>
    </row>
    <row r="368322" spans="16:18" x14ac:dyDescent="0.2">
      <c r="P368322" s="223"/>
      <c r="Q368322" s="223"/>
      <c r="R368322" s="223"/>
    </row>
    <row r="368368" spans="16:18" x14ac:dyDescent="0.2">
      <c r="P368368" s="223"/>
      <c r="Q368368" s="223"/>
      <c r="R368368" s="223"/>
    </row>
    <row r="368414" spans="16:18" x14ac:dyDescent="0.2">
      <c r="P368414" s="223"/>
      <c r="Q368414" s="223"/>
      <c r="R368414" s="223"/>
    </row>
    <row r="368460" spans="16:18" x14ac:dyDescent="0.2">
      <c r="P368460" s="223"/>
      <c r="Q368460" s="223"/>
      <c r="R368460" s="223"/>
    </row>
    <row r="368506" spans="16:18" x14ac:dyDescent="0.2">
      <c r="P368506" s="223"/>
      <c r="Q368506" s="223"/>
      <c r="R368506" s="223"/>
    </row>
    <row r="368552" spans="16:18" x14ac:dyDescent="0.2">
      <c r="P368552" s="223"/>
      <c r="Q368552" s="223"/>
      <c r="R368552" s="223"/>
    </row>
    <row r="368598" spans="16:18" x14ac:dyDescent="0.2">
      <c r="P368598" s="223"/>
      <c r="Q368598" s="223"/>
      <c r="R368598" s="223"/>
    </row>
    <row r="368644" spans="16:18" x14ac:dyDescent="0.2">
      <c r="P368644" s="223"/>
      <c r="Q368644" s="223"/>
      <c r="R368644" s="223"/>
    </row>
    <row r="368690" spans="16:18" x14ac:dyDescent="0.2">
      <c r="P368690" s="223"/>
      <c r="Q368690" s="223"/>
      <c r="R368690" s="223"/>
    </row>
    <row r="368736" spans="16:18" x14ac:dyDescent="0.2">
      <c r="P368736" s="223"/>
      <c r="Q368736" s="223"/>
      <c r="R368736" s="223"/>
    </row>
    <row r="368782" spans="16:18" x14ac:dyDescent="0.2">
      <c r="P368782" s="223"/>
      <c r="Q368782" s="223"/>
      <c r="R368782" s="223"/>
    </row>
    <row r="368828" spans="16:18" x14ac:dyDescent="0.2">
      <c r="P368828" s="223"/>
      <c r="Q368828" s="223"/>
      <c r="R368828" s="223"/>
    </row>
    <row r="368874" spans="16:18" x14ac:dyDescent="0.2">
      <c r="P368874" s="223"/>
      <c r="Q368874" s="223"/>
      <c r="R368874" s="223"/>
    </row>
    <row r="368920" spans="16:18" x14ac:dyDescent="0.2">
      <c r="P368920" s="223"/>
      <c r="Q368920" s="223"/>
      <c r="R368920" s="223"/>
    </row>
    <row r="368966" spans="16:18" x14ac:dyDescent="0.2">
      <c r="P368966" s="223"/>
      <c r="Q368966" s="223"/>
      <c r="R368966" s="223"/>
    </row>
    <row r="369012" spans="16:18" x14ac:dyDescent="0.2">
      <c r="P369012" s="223"/>
      <c r="Q369012" s="223"/>
      <c r="R369012" s="223"/>
    </row>
    <row r="369058" spans="16:18" x14ac:dyDescent="0.2">
      <c r="P369058" s="223"/>
      <c r="Q369058" s="223"/>
      <c r="R369058" s="223"/>
    </row>
    <row r="369104" spans="16:18" x14ac:dyDescent="0.2">
      <c r="P369104" s="223"/>
      <c r="Q369104" s="223"/>
      <c r="R369104" s="223"/>
    </row>
    <row r="369150" spans="16:18" x14ac:dyDescent="0.2">
      <c r="P369150" s="223"/>
      <c r="Q369150" s="223"/>
      <c r="R369150" s="223"/>
    </row>
    <row r="369196" spans="16:18" x14ac:dyDescent="0.2">
      <c r="P369196" s="223"/>
      <c r="Q369196" s="223"/>
      <c r="R369196" s="223"/>
    </row>
    <row r="369242" spans="16:18" x14ac:dyDescent="0.2">
      <c r="P369242" s="223"/>
      <c r="Q369242" s="223"/>
      <c r="R369242" s="223"/>
    </row>
    <row r="369288" spans="16:18" x14ac:dyDescent="0.2">
      <c r="P369288" s="223"/>
      <c r="Q369288" s="223"/>
      <c r="R369288" s="223"/>
    </row>
    <row r="369334" spans="16:18" x14ac:dyDescent="0.2">
      <c r="P369334" s="223"/>
      <c r="Q369334" s="223"/>
      <c r="R369334" s="223"/>
    </row>
    <row r="369380" spans="16:18" x14ac:dyDescent="0.2">
      <c r="P369380" s="223"/>
      <c r="Q369380" s="223"/>
      <c r="R369380" s="223"/>
    </row>
    <row r="369426" spans="16:18" x14ac:dyDescent="0.2">
      <c r="P369426" s="223"/>
      <c r="Q369426" s="223"/>
      <c r="R369426" s="223"/>
    </row>
    <row r="369472" spans="16:18" x14ac:dyDescent="0.2">
      <c r="P369472" s="223"/>
      <c r="Q369472" s="223"/>
      <c r="R369472" s="223"/>
    </row>
    <row r="369518" spans="16:18" x14ac:dyDescent="0.2">
      <c r="P369518" s="223"/>
      <c r="Q369518" s="223"/>
      <c r="R369518" s="223"/>
    </row>
    <row r="369564" spans="16:18" x14ac:dyDescent="0.2">
      <c r="P369564" s="223"/>
      <c r="Q369564" s="223"/>
      <c r="R369564" s="223"/>
    </row>
    <row r="369610" spans="16:18" x14ac:dyDescent="0.2">
      <c r="P369610" s="223"/>
      <c r="Q369610" s="223"/>
      <c r="R369610" s="223"/>
    </row>
    <row r="369656" spans="16:18" x14ac:dyDescent="0.2">
      <c r="P369656" s="223"/>
      <c r="Q369656" s="223"/>
      <c r="R369656" s="223"/>
    </row>
    <row r="369702" spans="16:18" x14ac:dyDescent="0.2">
      <c r="P369702" s="223"/>
      <c r="Q369702" s="223"/>
      <c r="R369702" s="223"/>
    </row>
    <row r="369748" spans="16:18" x14ac:dyDescent="0.2">
      <c r="P369748" s="223"/>
      <c r="Q369748" s="223"/>
      <c r="R369748" s="223"/>
    </row>
    <row r="369794" spans="16:18" x14ac:dyDescent="0.2">
      <c r="P369794" s="223"/>
      <c r="Q369794" s="223"/>
      <c r="R369794" s="223"/>
    </row>
    <row r="369840" spans="16:18" x14ac:dyDescent="0.2">
      <c r="P369840" s="223"/>
      <c r="Q369840" s="223"/>
      <c r="R369840" s="223"/>
    </row>
    <row r="369886" spans="16:18" x14ac:dyDescent="0.2">
      <c r="P369886" s="223"/>
      <c r="Q369886" s="223"/>
      <c r="R369886" s="223"/>
    </row>
    <row r="369932" spans="16:18" x14ac:dyDescent="0.2">
      <c r="P369932" s="223"/>
      <c r="Q369932" s="223"/>
      <c r="R369932" s="223"/>
    </row>
    <row r="369978" spans="16:18" x14ac:dyDescent="0.2">
      <c r="P369978" s="223"/>
      <c r="Q369978" s="223"/>
      <c r="R369978" s="223"/>
    </row>
    <row r="370024" spans="16:18" x14ac:dyDescent="0.2">
      <c r="P370024" s="223"/>
      <c r="Q370024" s="223"/>
      <c r="R370024" s="223"/>
    </row>
    <row r="370070" spans="16:18" x14ac:dyDescent="0.2">
      <c r="P370070" s="223"/>
      <c r="Q370070" s="223"/>
      <c r="R370070" s="223"/>
    </row>
    <row r="370116" spans="16:18" x14ac:dyDescent="0.2">
      <c r="P370116" s="223"/>
      <c r="Q370116" s="223"/>
      <c r="R370116" s="223"/>
    </row>
    <row r="370162" spans="16:18" x14ac:dyDescent="0.2">
      <c r="P370162" s="223"/>
      <c r="Q370162" s="223"/>
      <c r="R370162" s="223"/>
    </row>
    <row r="370208" spans="16:18" x14ac:dyDescent="0.2">
      <c r="P370208" s="223"/>
      <c r="Q370208" s="223"/>
      <c r="R370208" s="223"/>
    </row>
    <row r="370254" spans="16:18" x14ac:dyDescent="0.2">
      <c r="P370254" s="223"/>
      <c r="Q370254" s="223"/>
      <c r="R370254" s="223"/>
    </row>
    <row r="370300" spans="16:18" x14ac:dyDescent="0.2">
      <c r="P370300" s="223"/>
      <c r="Q370300" s="223"/>
      <c r="R370300" s="223"/>
    </row>
    <row r="370346" spans="16:18" x14ac:dyDescent="0.2">
      <c r="P370346" s="223"/>
      <c r="Q370346" s="223"/>
      <c r="R370346" s="223"/>
    </row>
    <row r="370392" spans="16:18" x14ac:dyDescent="0.2">
      <c r="P370392" s="223"/>
      <c r="Q370392" s="223"/>
      <c r="R370392" s="223"/>
    </row>
    <row r="370438" spans="16:18" x14ac:dyDescent="0.2">
      <c r="P370438" s="223"/>
      <c r="Q370438" s="223"/>
      <c r="R370438" s="223"/>
    </row>
    <row r="370484" spans="16:18" x14ac:dyDescent="0.2">
      <c r="P370484" s="223"/>
      <c r="Q370484" s="223"/>
      <c r="R370484" s="223"/>
    </row>
    <row r="370530" spans="16:18" x14ac:dyDescent="0.2">
      <c r="P370530" s="223"/>
      <c r="Q370530" s="223"/>
      <c r="R370530" s="223"/>
    </row>
    <row r="370576" spans="16:18" x14ac:dyDescent="0.2">
      <c r="P370576" s="223"/>
      <c r="Q370576" s="223"/>
      <c r="R370576" s="223"/>
    </row>
    <row r="370622" spans="16:18" x14ac:dyDescent="0.2">
      <c r="P370622" s="223"/>
      <c r="Q370622" s="223"/>
      <c r="R370622" s="223"/>
    </row>
    <row r="370668" spans="16:18" x14ac:dyDescent="0.2">
      <c r="P370668" s="223"/>
      <c r="Q370668" s="223"/>
      <c r="R370668" s="223"/>
    </row>
    <row r="370714" spans="16:18" x14ac:dyDescent="0.2">
      <c r="P370714" s="223"/>
      <c r="Q370714" s="223"/>
      <c r="R370714" s="223"/>
    </row>
    <row r="370760" spans="16:18" x14ac:dyDescent="0.2">
      <c r="P370760" s="223"/>
      <c r="Q370760" s="223"/>
      <c r="R370760" s="223"/>
    </row>
    <row r="370806" spans="16:18" x14ac:dyDescent="0.2">
      <c r="P370806" s="223"/>
      <c r="Q370806" s="223"/>
      <c r="R370806" s="223"/>
    </row>
    <row r="370852" spans="16:18" x14ac:dyDescent="0.2">
      <c r="P370852" s="223"/>
      <c r="Q370852" s="223"/>
      <c r="R370852" s="223"/>
    </row>
    <row r="370898" spans="16:18" x14ac:dyDescent="0.2">
      <c r="P370898" s="223"/>
      <c r="Q370898" s="223"/>
      <c r="R370898" s="223"/>
    </row>
    <row r="370944" spans="16:18" x14ac:dyDescent="0.2">
      <c r="P370944" s="223"/>
      <c r="Q370944" s="223"/>
      <c r="R370944" s="223"/>
    </row>
    <row r="370990" spans="16:18" x14ac:dyDescent="0.2">
      <c r="P370990" s="223"/>
      <c r="Q370990" s="223"/>
      <c r="R370990" s="223"/>
    </row>
    <row r="371036" spans="16:18" x14ac:dyDescent="0.2">
      <c r="P371036" s="223"/>
      <c r="Q371036" s="223"/>
      <c r="R371036" s="223"/>
    </row>
    <row r="371082" spans="16:18" x14ac:dyDescent="0.2">
      <c r="P371082" s="223"/>
      <c r="Q371082" s="223"/>
      <c r="R371082" s="223"/>
    </row>
    <row r="371128" spans="16:18" x14ac:dyDescent="0.2">
      <c r="P371128" s="223"/>
      <c r="Q371128" s="223"/>
      <c r="R371128" s="223"/>
    </row>
    <row r="371174" spans="16:18" x14ac:dyDescent="0.2">
      <c r="P371174" s="223"/>
      <c r="Q371174" s="223"/>
      <c r="R371174" s="223"/>
    </row>
    <row r="371220" spans="16:18" x14ac:dyDescent="0.2">
      <c r="P371220" s="223"/>
      <c r="Q371220" s="223"/>
      <c r="R371220" s="223"/>
    </row>
    <row r="371266" spans="16:18" x14ac:dyDescent="0.2">
      <c r="P371266" s="223"/>
      <c r="Q371266" s="223"/>
      <c r="R371266" s="223"/>
    </row>
    <row r="371312" spans="16:18" x14ac:dyDescent="0.2">
      <c r="P371312" s="223"/>
      <c r="Q371312" s="223"/>
      <c r="R371312" s="223"/>
    </row>
    <row r="371358" spans="16:18" x14ac:dyDescent="0.2">
      <c r="P371358" s="223"/>
      <c r="Q371358" s="223"/>
      <c r="R371358" s="223"/>
    </row>
    <row r="371404" spans="16:18" x14ac:dyDescent="0.2">
      <c r="P371404" s="223"/>
      <c r="Q371404" s="223"/>
      <c r="R371404" s="223"/>
    </row>
    <row r="371450" spans="16:18" x14ac:dyDescent="0.2">
      <c r="P371450" s="223"/>
      <c r="Q371450" s="223"/>
      <c r="R371450" s="223"/>
    </row>
    <row r="371496" spans="16:18" x14ac:dyDescent="0.2">
      <c r="P371496" s="223"/>
      <c r="Q371496" s="223"/>
      <c r="R371496" s="223"/>
    </row>
    <row r="371542" spans="16:18" x14ac:dyDescent="0.2">
      <c r="P371542" s="223"/>
      <c r="Q371542" s="223"/>
      <c r="R371542" s="223"/>
    </row>
    <row r="371588" spans="16:18" x14ac:dyDescent="0.2">
      <c r="P371588" s="223"/>
      <c r="Q371588" s="223"/>
      <c r="R371588" s="223"/>
    </row>
    <row r="371634" spans="16:18" x14ac:dyDescent="0.2">
      <c r="P371634" s="223"/>
      <c r="Q371634" s="223"/>
      <c r="R371634" s="223"/>
    </row>
    <row r="371680" spans="16:18" x14ac:dyDescent="0.2">
      <c r="P371680" s="223"/>
      <c r="Q371680" s="223"/>
      <c r="R371680" s="223"/>
    </row>
    <row r="371726" spans="16:18" x14ac:dyDescent="0.2">
      <c r="P371726" s="223"/>
      <c r="Q371726" s="223"/>
      <c r="R371726" s="223"/>
    </row>
    <row r="371772" spans="16:18" x14ac:dyDescent="0.2">
      <c r="P371772" s="223"/>
      <c r="Q371772" s="223"/>
      <c r="R371772" s="223"/>
    </row>
    <row r="371818" spans="16:18" x14ac:dyDescent="0.2">
      <c r="P371818" s="223"/>
      <c r="Q371818" s="223"/>
      <c r="R371818" s="223"/>
    </row>
    <row r="371864" spans="16:18" x14ac:dyDescent="0.2">
      <c r="P371864" s="223"/>
      <c r="Q371864" s="223"/>
      <c r="R371864" s="223"/>
    </row>
    <row r="371910" spans="16:18" x14ac:dyDescent="0.2">
      <c r="P371910" s="223"/>
      <c r="Q371910" s="223"/>
      <c r="R371910" s="223"/>
    </row>
    <row r="371956" spans="16:18" x14ac:dyDescent="0.2">
      <c r="P371956" s="223"/>
      <c r="Q371956" s="223"/>
      <c r="R371956" s="223"/>
    </row>
    <row r="372002" spans="16:18" x14ac:dyDescent="0.2">
      <c r="P372002" s="223"/>
      <c r="Q372002" s="223"/>
      <c r="R372002" s="223"/>
    </row>
    <row r="372048" spans="16:18" x14ac:dyDescent="0.2">
      <c r="P372048" s="223"/>
      <c r="Q372048" s="223"/>
      <c r="R372048" s="223"/>
    </row>
    <row r="372094" spans="16:18" x14ac:dyDescent="0.2">
      <c r="P372094" s="223"/>
      <c r="Q372094" s="223"/>
      <c r="R372094" s="223"/>
    </row>
    <row r="372140" spans="16:18" x14ac:dyDescent="0.2">
      <c r="P372140" s="223"/>
      <c r="Q372140" s="223"/>
      <c r="R372140" s="223"/>
    </row>
    <row r="372186" spans="16:18" x14ac:dyDescent="0.2">
      <c r="P372186" s="223"/>
      <c r="Q372186" s="223"/>
      <c r="R372186" s="223"/>
    </row>
    <row r="372232" spans="16:18" x14ac:dyDescent="0.2">
      <c r="P372232" s="223"/>
      <c r="Q372232" s="223"/>
      <c r="R372232" s="223"/>
    </row>
    <row r="372278" spans="16:18" x14ac:dyDescent="0.2">
      <c r="P372278" s="223"/>
      <c r="Q372278" s="223"/>
      <c r="R372278" s="223"/>
    </row>
    <row r="372324" spans="16:18" x14ac:dyDescent="0.2">
      <c r="P372324" s="223"/>
      <c r="Q372324" s="223"/>
      <c r="R372324" s="223"/>
    </row>
    <row r="372370" spans="16:18" x14ac:dyDescent="0.2">
      <c r="P372370" s="223"/>
      <c r="Q372370" s="223"/>
      <c r="R372370" s="223"/>
    </row>
    <row r="372416" spans="16:18" x14ac:dyDescent="0.2">
      <c r="P372416" s="223"/>
      <c r="Q372416" s="223"/>
      <c r="R372416" s="223"/>
    </row>
    <row r="372462" spans="16:18" x14ac:dyDescent="0.2">
      <c r="P372462" s="223"/>
      <c r="Q372462" s="223"/>
      <c r="R372462" s="223"/>
    </row>
    <row r="372508" spans="16:18" x14ac:dyDescent="0.2">
      <c r="P372508" s="223"/>
      <c r="Q372508" s="223"/>
      <c r="R372508" s="223"/>
    </row>
    <row r="372554" spans="16:18" x14ac:dyDescent="0.2">
      <c r="P372554" s="223"/>
      <c r="Q372554" s="223"/>
      <c r="R372554" s="223"/>
    </row>
    <row r="372600" spans="16:18" x14ac:dyDescent="0.2">
      <c r="P372600" s="223"/>
      <c r="Q372600" s="223"/>
      <c r="R372600" s="223"/>
    </row>
    <row r="372646" spans="16:18" x14ac:dyDescent="0.2">
      <c r="P372646" s="223"/>
      <c r="Q372646" s="223"/>
      <c r="R372646" s="223"/>
    </row>
    <row r="372692" spans="16:18" x14ac:dyDescent="0.2">
      <c r="P372692" s="223"/>
      <c r="Q372692" s="223"/>
      <c r="R372692" s="223"/>
    </row>
    <row r="372738" spans="16:18" x14ac:dyDescent="0.2">
      <c r="P372738" s="223"/>
      <c r="Q372738" s="223"/>
      <c r="R372738" s="223"/>
    </row>
    <row r="372784" spans="16:18" x14ac:dyDescent="0.2">
      <c r="P372784" s="223"/>
      <c r="Q372784" s="223"/>
      <c r="R372784" s="223"/>
    </row>
    <row r="372830" spans="16:18" x14ac:dyDescent="0.2">
      <c r="P372830" s="223"/>
      <c r="Q372830" s="223"/>
      <c r="R372830" s="223"/>
    </row>
    <row r="372876" spans="16:18" x14ac:dyDescent="0.2">
      <c r="P372876" s="223"/>
      <c r="Q372876" s="223"/>
      <c r="R372876" s="223"/>
    </row>
    <row r="372922" spans="16:18" x14ac:dyDescent="0.2">
      <c r="P372922" s="223"/>
      <c r="Q372922" s="223"/>
      <c r="R372922" s="223"/>
    </row>
    <row r="372968" spans="16:18" x14ac:dyDescent="0.2">
      <c r="P372968" s="223"/>
      <c r="Q372968" s="223"/>
      <c r="R372968" s="223"/>
    </row>
    <row r="373014" spans="16:18" x14ac:dyDescent="0.2">
      <c r="P373014" s="223"/>
      <c r="Q373014" s="223"/>
      <c r="R373014" s="223"/>
    </row>
    <row r="373060" spans="16:18" x14ac:dyDescent="0.2">
      <c r="P373060" s="223"/>
      <c r="Q373060" s="223"/>
      <c r="R373060" s="223"/>
    </row>
    <row r="373106" spans="16:18" x14ac:dyDescent="0.2">
      <c r="P373106" s="223"/>
      <c r="Q373106" s="223"/>
      <c r="R373106" s="223"/>
    </row>
    <row r="373152" spans="16:18" x14ac:dyDescent="0.2">
      <c r="P373152" s="223"/>
      <c r="Q373152" s="223"/>
      <c r="R373152" s="223"/>
    </row>
    <row r="373198" spans="16:18" x14ac:dyDescent="0.2">
      <c r="P373198" s="223"/>
      <c r="Q373198" s="223"/>
      <c r="R373198" s="223"/>
    </row>
    <row r="373244" spans="16:18" x14ac:dyDescent="0.2">
      <c r="P373244" s="223"/>
      <c r="Q373244" s="223"/>
      <c r="R373244" s="223"/>
    </row>
    <row r="373290" spans="16:18" x14ac:dyDescent="0.2">
      <c r="P373290" s="223"/>
      <c r="Q373290" s="223"/>
      <c r="R373290" s="223"/>
    </row>
    <row r="373336" spans="16:18" x14ac:dyDescent="0.2">
      <c r="P373336" s="223"/>
      <c r="Q373336" s="223"/>
      <c r="R373336" s="223"/>
    </row>
    <row r="373382" spans="16:18" x14ac:dyDescent="0.2">
      <c r="P373382" s="223"/>
      <c r="Q373382" s="223"/>
      <c r="R373382" s="223"/>
    </row>
    <row r="373428" spans="16:18" x14ac:dyDescent="0.2">
      <c r="P373428" s="223"/>
      <c r="Q373428" s="223"/>
      <c r="R373428" s="223"/>
    </row>
    <row r="373474" spans="16:18" x14ac:dyDescent="0.2">
      <c r="P373474" s="223"/>
      <c r="Q373474" s="223"/>
      <c r="R373474" s="223"/>
    </row>
    <row r="373520" spans="16:18" x14ac:dyDescent="0.2">
      <c r="P373520" s="223"/>
      <c r="Q373520" s="223"/>
      <c r="R373520" s="223"/>
    </row>
    <row r="373566" spans="16:18" x14ac:dyDescent="0.2">
      <c r="P373566" s="223"/>
      <c r="Q373566" s="223"/>
      <c r="R373566" s="223"/>
    </row>
    <row r="373612" spans="16:18" x14ac:dyDescent="0.2">
      <c r="P373612" s="223"/>
      <c r="Q373612" s="223"/>
      <c r="R373612" s="223"/>
    </row>
    <row r="373658" spans="16:18" x14ac:dyDescent="0.2">
      <c r="P373658" s="223"/>
      <c r="Q373658" s="223"/>
      <c r="R373658" s="223"/>
    </row>
    <row r="373704" spans="16:18" x14ac:dyDescent="0.2">
      <c r="P373704" s="223"/>
      <c r="Q373704" s="223"/>
      <c r="R373704" s="223"/>
    </row>
    <row r="373750" spans="16:18" x14ac:dyDescent="0.2">
      <c r="P373750" s="223"/>
      <c r="Q373750" s="223"/>
      <c r="R373750" s="223"/>
    </row>
    <row r="373796" spans="16:18" x14ac:dyDescent="0.2">
      <c r="P373796" s="223"/>
      <c r="Q373796" s="223"/>
      <c r="R373796" s="223"/>
    </row>
    <row r="373842" spans="16:18" x14ac:dyDescent="0.2">
      <c r="P373842" s="223"/>
      <c r="Q373842" s="223"/>
      <c r="R373842" s="223"/>
    </row>
    <row r="373888" spans="16:18" x14ac:dyDescent="0.2">
      <c r="P373888" s="223"/>
      <c r="Q373888" s="223"/>
      <c r="R373888" s="223"/>
    </row>
    <row r="373934" spans="16:18" x14ac:dyDescent="0.2">
      <c r="P373934" s="223"/>
      <c r="Q373934" s="223"/>
      <c r="R373934" s="223"/>
    </row>
    <row r="373980" spans="16:18" x14ac:dyDescent="0.2">
      <c r="P373980" s="223"/>
      <c r="Q373980" s="223"/>
      <c r="R373980" s="223"/>
    </row>
    <row r="374026" spans="16:18" x14ac:dyDescent="0.2">
      <c r="P374026" s="223"/>
      <c r="Q374026" s="223"/>
      <c r="R374026" s="223"/>
    </row>
    <row r="374072" spans="16:18" x14ac:dyDescent="0.2">
      <c r="P374072" s="223"/>
      <c r="Q374072" s="223"/>
      <c r="R374072" s="223"/>
    </row>
    <row r="374118" spans="16:18" x14ac:dyDescent="0.2">
      <c r="P374118" s="223"/>
      <c r="Q374118" s="223"/>
      <c r="R374118" s="223"/>
    </row>
    <row r="374164" spans="16:18" x14ac:dyDescent="0.2">
      <c r="P374164" s="223"/>
      <c r="Q374164" s="223"/>
      <c r="R374164" s="223"/>
    </row>
    <row r="374210" spans="16:18" x14ac:dyDescent="0.2">
      <c r="P374210" s="223"/>
      <c r="Q374210" s="223"/>
      <c r="R374210" s="223"/>
    </row>
    <row r="374256" spans="16:18" x14ac:dyDescent="0.2">
      <c r="P374256" s="223"/>
      <c r="Q374256" s="223"/>
      <c r="R374256" s="223"/>
    </row>
    <row r="374302" spans="16:18" x14ac:dyDescent="0.2">
      <c r="P374302" s="223"/>
      <c r="Q374302" s="223"/>
      <c r="R374302" s="223"/>
    </row>
    <row r="374348" spans="16:18" x14ac:dyDescent="0.2">
      <c r="P374348" s="223"/>
      <c r="Q374348" s="223"/>
      <c r="R374348" s="223"/>
    </row>
    <row r="374394" spans="16:18" x14ac:dyDescent="0.2">
      <c r="P374394" s="223"/>
      <c r="Q374394" s="223"/>
      <c r="R374394" s="223"/>
    </row>
    <row r="374440" spans="16:18" x14ac:dyDescent="0.2">
      <c r="P374440" s="223"/>
      <c r="Q374440" s="223"/>
      <c r="R374440" s="223"/>
    </row>
    <row r="374486" spans="16:18" x14ac:dyDescent="0.2">
      <c r="P374486" s="223"/>
      <c r="Q374486" s="223"/>
      <c r="R374486" s="223"/>
    </row>
    <row r="374532" spans="16:18" x14ac:dyDescent="0.2">
      <c r="P374532" s="223"/>
      <c r="Q374532" s="223"/>
      <c r="R374532" s="223"/>
    </row>
    <row r="374578" spans="16:18" x14ac:dyDescent="0.2">
      <c r="P374578" s="223"/>
      <c r="Q374578" s="223"/>
      <c r="R374578" s="223"/>
    </row>
    <row r="374624" spans="16:18" x14ac:dyDescent="0.2">
      <c r="P374624" s="223"/>
      <c r="Q374624" s="223"/>
      <c r="R374624" s="223"/>
    </row>
    <row r="374670" spans="16:18" x14ac:dyDescent="0.2">
      <c r="P374670" s="223"/>
      <c r="Q374670" s="223"/>
      <c r="R374670" s="223"/>
    </row>
    <row r="374716" spans="16:18" x14ac:dyDescent="0.2">
      <c r="P374716" s="223"/>
      <c r="Q374716" s="223"/>
      <c r="R374716" s="223"/>
    </row>
    <row r="374762" spans="16:18" x14ac:dyDescent="0.2">
      <c r="P374762" s="223"/>
      <c r="Q374762" s="223"/>
      <c r="R374762" s="223"/>
    </row>
    <row r="374808" spans="16:18" x14ac:dyDescent="0.2">
      <c r="P374808" s="223"/>
      <c r="Q374808" s="223"/>
      <c r="R374808" s="223"/>
    </row>
    <row r="374854" spans="16:18" x14ac:dyDescent="0.2">
      <c r="P374854" s="223"/>
      <c r="Q374854" s="223"/>
      <c r="R374854" s="223"/>
    </row>
    <row r="374900" spans="16:18" x14ac:dyDescent="0.2">
      <c r="P374900" s="223"/>
      <c r="Q374900" s="223"/>
      <c r="R374900" s="223"/>
    </row>
    <row r="374946" spans="16:18" x14ac:dyDescent="0.2">
      <c r="P374946" s="223"/>
      <c r="Q374946" s="223"/>
      <c r="R374946" s="223"/>
    </row>
    <row r="374992" spans="16:18" x14ac:dyDescent="0.2">
      <c r="P374992" s="223"/>
      <c r="Q374992" s="223"/>
      <c r="R374992" s="223"/>
    </row>
    <row r="375038" spans="16:18" x14ac:dyDescent="0.2">
      <c r="P375038" s="223"/>
      <c r="Q375038" s="223"/>
      <c r="R375038" s="223"/>
    </row>
    <row r="375084" spans="16:18" x14ac:dyDescent="0.2">
      <c r="P375084" s="223"/>
      <c r="Q375084" s="223"/>
      <c r="R375084" s="223"/>
    </row>
    <row r="375130" spans="16:18" x14ac:dyDescent="0.2">
      <c r="P375130" s="223"/>
      <c r="Q375130" s="223"/>
      <c r="R375130" s="223"/>
    </row>
    <row r="375176" spans="16:18" x14ac:dyDescent="0.2">
      <c r="P375176" s="223"/>
      <c r="Q375176" s="223"/>
      <c r="R375176" s="223"/>
    </row>
    <row r="375222" spans="16:18" x14ac:dyDescent="0.2">
      <c r="P375222" s="223"/>
      <c r="Q375222" s="223"/>
      <c r="R375222" s="223"/>
    </row>
    <row r="375268" spans="16:18" x14ac:dyDescent="0.2">
      <c r="P375268" s="223"/>
      <c r="Q375268" s="223"/>
      <c r="R375268" s="223"/>
    </row>
    <row r="375314" spans="16:18" x14ac:dyDescent="0.2">
      <c r="P375314" s="223"/>
      <c r="Q375314" s="223"/>
      <c r="R375314" s="223"/>
    </row>
    <row r="375360" spans="16:18" x14ac:dyDescent="0.2">
      <c r="P375360" s="223"/>
      <c r="Q375360" s="223"/>
      <c r="R375360" s="223"/>
    </row>
    <row r="375406" spans="16:18" x14ac:dyDescent="0.2">
      <c r="P375406" s="223"/>
      <c r="Q375406" s="223"/>
      <c r="R375406" s="223"/>
    </row>
    <row r="375452" spans="16:18" x14ac:dyDescent="0.2">
      <c r="P375452" s="223"/>
      <c r="Q375452" s="223"/>
      <c r="R375452" s="223"/>
    </row>
    <row r="375498" spans="16:18" x14ac:dyDescent="0.2">
      <c r="P375498" s="223"/>
      <c r="Q375498" s="223"/>
      <c r="R375498" s="223"/>
    </row>
    <row r="375544" spans="16:18" x14ac:dyDescent="0.2">
      <c r="P375544" s="223"/>
      <c r="Q375544" s="223"/>
      <c r="R375544" s="223"/>
    </row>
    <row r="375590" spans="16:18" x14ac:dyDescent="0.2">
      <c r="P375590" s="223"/>
      <c r="Q375590" s="223"/>
      <c r="R375590" s="223"/>
    </row>
    <row r="375636" spans="16:18" x14ac:dyDescent="0.2">
      <c r="P375636" s="223"/>
      <c r="Q375636" s="223"/>
      <c r="R375636" s="223"/>
    </row>
    <row r="375682" spans="16:18" x14ac:dyDescent="0.2">
      <c r="P375682" s="223"/>
      <c r="Q375682" s="223"/>
      <c r="R375682" s="223"/>
    </row>
    <row r="375728" spans="16:18" x14ac:dyDescent="0.2">
      <c r="P375728" s="223"/>
      <c r="Q375728" s="223"/>
      <c r="R375728" s="223"/>
    </row>
    <row r="375774" spans="16:18" x14ac:dyDescent="0.2">
      <c r="P375774" s="223"/>
      <c r="Q375774" s="223"/>
      <c r="R375774" s="223"/>
    </row>
    <row r="375820" spans="16:18" x14ac:dyDescent="0.2">
      <c r="P375820" s="223"/>
      <c r="Q375820" s="223"/>
      <c r="R375820" s="223"/>
    </row>
    <row r="375866" spans="16:18" x14ac:dyDescent="0.2">
      <c r="P375866" s="223"/>
      <c r="Q375866" s="223"/>
      <c r="R375866" s="223"/>
    </row>
    <row r="375912" spans="16:18" x14ac:dyDescent="0.2">
      <c r="P375912" s="223"/>
      <c r="Q375912" s="223"/>
      <c r="R375912" s="223"/>
    </row>
    <row r="375958" spans="16:18" x14ac:dyDescent="0.2">
      <c r="P375958" s="223"/>
      <c r="Q375958" s="223"/>
      <c r="R375958" s="223"/>
    </row>
    <row r="376004" spans="16:18" x14ac:dyDescent="0.2">
      <c r="P376004" s="223"/>
      <c r="Q376004" s="223"/>
      <c r="R376004" s="223"/>
    </row>
    <row r="376050" spans="16:18" x14ac:dyDescent="0.2">
      <c r="P376050" s="223"/>
      <c r="Q376050" s="223"/>
      <c r="R376050" s="223"/>
    </row>
    <row r="376096" spans="16:18" x14ac:dyDescent="0.2">
      <c r="P376096" s="223"/>
      <c r="Q376096" s="223"/>
      <c r="R376096" s="223"/>
    </row>
    <row r="376142" spans="16:18" x14ac:dyDescent="0.2">
      <c r="P376142" s="223"/>
      <c r="Q376142" s="223"/>
      <c r="R376142" s="223"/>
    </row>
    <row r="376188" spans="16:18" x14ac:dyDescent="0.2">
      <c r="P376188" s="223"/>
      <c r="Q376188" s="223"/>
      <c r="R376188" s="223"/>
    </row>
    <row r="376234" spans="16:18" x14ac:dyDescent="0.2">
      <c r="P376234" s="223"/>
      <c r="Q376234" s="223"/>
      <c r="R376234" s="223"/>
    </row>
    <row r="376280" spans="16:18" x14ac:dyDescent="0.2">
      <c r="P376280" s="223"/>
      <c r="Q376280" s="223"/>
      <c r="R376280" s="223"/>
    </row>
    <row r="376326" spans="16:18" x14ac:dyDescent="0.2">
      <c r="P376326" s="223"/>
      <c r="Q376326" s="223"/>
      <c r="R376326" s="223"/>
    </row>
    <row r="376372" spans="16:18" x14ac:dyDescent="0.2">
      <c r="P376372" s="223"/>
      <c r="Q376372" s="223"/>
      <c r="R376372" s="223"/>
    </row>
    <row r="376418" spans="16:18" x14ac:dyDescent="0.2">
      <c r="P376418" s="223"/>
      <c r="Q376418" s="223"/>
      <c r="R376418" s="223"/>
    </row>
    <row r="376464" spans="16:18" x14ac:dyDescent="0.2">
      <c r="P376464" s="223"/>
      <c r="Q376464" s="223"/>
      <c r="R376464" s="223"/>
    </row>
    <row r="376510" spans="16:18" x14ac:dyDescent="0.2">
      <c r="P376510" s="223"/>
      <c r="Q376510" s="223"/>
      <c r="R376510" s="223"/>
    </row>
    <row r="376556" spans="16:18" x14ac:dyDescent="0.2">
      <c r="P376556" s="223"/>
      <c r="Q376556" s="223"/>
      <c r="R376556" s="223"/>
    </row>
    <row r="376602" spans="16:18" x14ac:dyDescent="0.2">
      <c r="P376602" s="223"/>
      <c r="Q376602" s="223"/>
      <c r="R376602" s="223"/>
    </row>
    <row r="376648" spans="16:18" x14ac:dyDescent="0.2">
      <c r="P376648" s="223"/>
      <c r="Q376648" s="223"/>
      <c r="R376648" s="223"/>
    </row>
    <row r="376694" spans="16:18" x14ac:dyDescent="0.2">
      <c r="P376694" s="223"/>
      <c r="Q376694" s="223"/>
      <c r="R376694" s="223"/>
    </row>
    <row r="376740" spans="16:18" x14ac:dyDescent="0.2">
      <c r="P376740" s="223"/>
      <c r="Q376740" s="223"/>
      <c r="R376740" s="223"/>
    </row>
    <row r="376786" spans="16:18" x14ac:dyDescent="0.2">
      <c r="P376786" s="223"/>
      <c r="Q376786" s="223"/>
      <c r="R376786" s="223"/>
    </row>
    <row r="376832" spans="16:18" x14ac:dyDescent="0.2">
      <c r="P376832" s="223"/>
      <c r="Q376832" s="223"/>
      <c r="R376832" s="223"/>
    </row>
    <row r="376878" spans="16:18" x14ac:dyDescent="0.2">
      <c r="P376878" s="223"/>
      <c r="Q376878" s="223"/>
      <c r="R376878" s="223"/>
    </row>
    <row r="376924" spans="16:18" x14ac:dyDescent="0.2">
      <c r="P376924" s="223"/>
      <c r="Q376924" s="223"/>
      <c r="R376924" s="223"/>
    </row>
    <row r="376970" spans="16:18" x14ac:dyDescent="0.2">
      <c r="P376970" s="223"/>
      <c r="Q376970" s="223"/>
      <c r="R376970" s="223"/>
    </row>
    <row r="377016" spans="16:18" x14ac:dyDescent="0.2">
      <c r="P377016" s="223"/>
      <c r="Q377016" s="223"/>
      <c r="R377016" s="223"/>
    </row>
    <row r="377062" spans="16:18" x14ac:dyDescent="0.2">
      <c r="P377062" s="223"/>
      <c r="Q377062" s="223"/>
      <c r="R377062" s="223"/>
    </row>
    <row r="377108" spans="16:18" x14ac:dyDescent="0.2">
      <c r="P377108" s="223"/>
      <c r="Q377108" s="223"/>
      <c r="R377108" s="223"/>
    </row>
    <row r="377154" spans="16:18" x14ac:dyDescent="0.2">
      <c r="P377154" s="223"/>
      <c r="Q377154" s="223"/>
      <c r="R377154" s="223"/>
    </row>
    <row r="377200" spans="16:18" x14ac:dyDescent="0.2">
      <c r="P377200" s="223"/>
      <c r="Q377200" s="223"/>
      <c r="R377200" s="223"/>
    </row>
    <row r="377246" spans="16:18" x14ac:dyDescent="0.2">
      <c r="P377246" s="223"/>
      <c r="Q377246" s="223"/>
      <c r="R377246" s="223"/>
    </row>
    <row r="377292" spans="16:18" x14ac:dyDescent="0.2">
      <c r="P377292" s="223"/>
      <c r="Q377292" s="223"/>
      <c r="R377292" s="223"/>
    </row>
    <row r="377338" spans="16:18" x14ac:dyDescent="0.2">
      <c r="P377338" s="223"/>
      <c r="Q377338" s="223"/>
      <c r="R377338" s="223"/>
    </row>
    <row r="377384" spans="16:18" x14ac:dyDescent="0.2">
      <c r="P377384" s="223"/>
      <c r="Q377384" s="223"/>
      <c r="R377384" s="223"/>
    </row>
    <row r="377430" spans="16:18" x14ac:dyDescent="0.2">
      <c r="P377430" s="223"/>
      <c r="Q377430" s="223"/>
      <c r="R377430" s="223"/>
    </row>
    <row r="377476" spans="16:18" x14ac:dyDescent="0.2">
      <c r="P377476" s="223"/>
      <c r="Q377476" s="223"/>
      <c r="R377476" s="223"/>
    </row>
    <row r="377522" spans="16:18" x14ac:dyDescent="0.2">
      <c r="P377522" s="223"/>
      <c r="Q377522" s="223"/>
      <c r="R377522" s="223"/>
    </row>
    <row r="377568" spans="16:18" x14ac:dyDescent="0.2">
      <c r="P377568" s="223"/>
      <c r="Q377568" s="223"/>
      <c r="R377568" s="223"/>
    </row>
    <row r="377614" spans="16:18" x14ac:dyDescent="0.2">
      <c r="P377614" s="223"/>
      <c r="Q377614" s="223"/>
      <c r="R377614" s="223"/>
    </row>
    <row r="377660" spans="16:18" x14ac:dyDescent="0.2">
      <c r="P377660" s="223"/>
      <c r="Q377660" s="223"/>
      <c r="R377660" s="223"/>
    </row>
    <row r="377706" spans="16:18" x14ac:dyDescent="0.2">
      <c r="P377706" s="223"/>
      <c r="Q377706" s="223"/>
      <c r="R377706" s="223"/>
    </row>
    <row r="377752" spans="16:18" x14ac:dyDescent="0.2">
      <c r="P377752" s="223"/>
      <c r="Q377752" s="223"/>
      <c r="R377752" s="223"/>
    </row>
    <row r="377798" spans="16:18" x14ac:dyDescent="0.2">
      <c r="P377798" s="223"/>
      <c r="Q377798" s="223"/>
      <c r="R377798" s="223"/>
    </row>
    <row r="377844" spans="16:18" x14ac:dyDescent="0.2">
      <c r="P377844" s="223"/>
      <c r="Q377844" s="223"/>
      <c r="R377844" s="223"/>
    </row>
    <row r="377890" spans="16:18" x14ac:dyDescent="0.2">
      <c r="P377890" s="223"/>
      <c r="Q377890" s="223"/>
      <c r="R377890" s="223"/>
    </row>
    <row r="377936" spans="16:18" x14ac:dyDescent="0.2">
      <c r="P377936" s="223"/>
      <c r="Q377936" s="223"/>
      <c r="R377936" s="223"/>
    </row>
    <row r="377982" spans="16:18" x14ac:dyDescent="0.2">
      <c r="P377982" s="223"/>
      <c r="Q377982" s="223"/>
      <c r="R377982" s="223"/>
    </row>
    <row r="378028" spans="16:18" x14ac:dyDescent="0.2">
      <c r="P378028" s="223"/>
      <c r="Q378028" s="223"/>
      <c r="R378028" s="223"/>
    </row>
    <row r="378074" spans="16:18" x14ac:dyDescent="0.2">
      <c r="P378074" s="223"/>
      <c r="Q378074" s="223"/>
      <c r="R378074" s="223"/>
    </row>
    <row r="378120" spans="16:18" x14ac:dyDescent="0.2">
      <c r="P378120" s="223"/>
      <c r="Q378120" s="223"/>
      <c r="R378120" s="223"/>
    </row>
    <row r="378166" spans="16:18" x14ac:dyDescent="0.2">
      <c r="P378166" s="223"/>
      <c r="Q378166" s="223"/>
      <c r="R378166" s="223"/>
    </row>
    <row r="378212" spans="16:18" x14ac:dyDescent="0.2">
      <c r="P378212" s="223"/>
      <c r="Q378212" s="223"/>
      <c r="R378212" s="223"/>
    </row>
    <row r="378258" spans="16:18" x14ac:dyDescent="0.2">
      <c r="P378258" s="223"/>
      <c r="Q378258" s="223"/>
      <c r="R378258" s="223"/>
    </row>
    <row r="378304" spans="16:18" x14ac:dyDescent="0.2">
      <c r="P378304" s="223"/>
      <c r="Q378304" s="223"/>
      <c r="R378304" s="223"/>
    </row>
    <row r="378350" spans="16:18" x14ac:dyDescent="0.2">
      <c r="P378350" s="223"/>
      <c r="Q378350" s="223"/>
      <c r="R378350" s="223"/>
    </row>
    <row r="378396" spans="16:18" x14ac:dyDescent="0.2">
      <c r="P378396" s="223"/>
      <c r="Q378396" s="223"/>
      <c r="R378396" s="223"/>
    </row>
    <row r="378442" spans="16:18" x14ac:dyDescent="0.2">
      <c r="P378442" s="223"/>
      <c r="Q378442" s="223"/>
      <c r="R378442" s="223"/>
    </row>
    <row r="378488" spans="16:18" x14ac:dyDescent="0.2">
      <c r="P378488" s="223"/>
      <c r="Q378488" s="223"/>
      <c r="R378488" s="223"/>
    </row>
    <row r="378534" spans="16:18" x14ac:dyDescent="0.2">
      <c r="P378534" s="223"/>
      <c r="Q378534" s="223"/>
      <c r="R378534" s="223"/>
    </row>
    <row r="378580" spans="16:18" x14ac:dyDescent="0.2">
      <c r="P378580" s="223"/>
      <c r="Q378580" s="223"/>
      <c r="R378580" s="223"/>
    </row>
    <row r="378626" spans="16:18" x14ac:dyDescent="0.2">
      <c r="P378626" s="223"/>
      <c r="Q378626" s="223"/>
      <c r="R378626" s="223"/>
    </row>
    <row r="378672" spans="16:18" x14ac:dyDescent="0.2">
      <c r="P378672" s="223"/>
      <c r="Q378672" s="223"/>
      <c r="R378672" s="223"/>
    </row>
    <row r="378718" spans="16:18" x14ac:dyDescent="0.2">
      <c r="P378718" s="223"/>
      <c r="Q378718" s="223"/>
      <c r="R378718" s="223"/>
    </row>
    <row r="378764" spans="16:18" x14ac:dyDescent="0.2">
      <c r="P378764" s="223"/>
      <c r="Q378764" s="223"/>
      <c r="R378764" s="223"/>
    </row>
    <row r="378810" spans="16:18" x14ac:dyDescent="0.2">
      <c r="P378810" s="223"/>
      <c r="Q378810" s="223"/>
      <c r="R378810" s="223"/>
    </row>
    <row r="378856" spans="16:18" x14ac:dyDescent="0.2">
      <c r="P378856" s="223"/>
      <c r="Q378856" s="223"/>
      <c r="R378856" s="223"/>
    </row>
    <row r="378902" spans="16:18" x14ac:dyDescent="0.2">
      <c r="P378902" s="223"/>
      <c r="Q378902" s="223"/>
      <c r="R378902" s="223"/>
    </row>
    <row r="378948" spans="16:18" x14ac:dyDescent="0.2">
      <c r="P378948" s="223"/>
      <c r="Q378948" s="223"/>
      <c r="R378948" s="223"/>
    </row>
    <row r="378994" spans="16:18" x14ac:dyDescent="0.2">
      <c r="P378994" s="223"/>
      <c r="Q378994" s="223"/>
      <c r="R378994" s="223"/>
    </row>
    <row r="379040" spans="16:18" x14ac:dyDescent="0.2">
      <c r="P379040" s="223"/>
      <c r="Q379040" s="223"/>
      <c r="R379040" s="223"/>
    </row>
    <row r="379086" spans="16:18" x14ac:dyDescent="0.2">
      <c r="P379086" s="223"/>
      <c r="Q379086" s="223"/>
      <c r="R379086" s="223"/>
    </row>
    <row r="379132" spans="16:18" x14ac:dyDescent="0.2">
      <c r="P379132" s="223"/>
      <c r="Q379132" s="223"/>
      <c r="R379132" s="223"/>
    </row>
    <row r="379178" spans="16:18" x14ac:dyDescent="0.2">
      <c r="P379178" s="223"/>
      <c r="Q379178" s="223"/>
      <c r="R379178" s="223"/>
    </row>
    <row r="379224" spans="16:18" x14ac:dyDescent="0.2">
      <c r="P379224" s="223"/>
      <c r="Q379224" s="223"/>
      <c r="R379224" s="223"/>
    </row>
    <row r="379270" spans="16:18" x14ac:dyDescent="0.2">
      <c r="P379270" s="223"/>
      <c r="Q379270" s="223"/>
      <c r="R379270" s="223"/>
    </row>
    <row r="379316" spans="16:18" x14ac:dyDescent="0.2">
      <c r="P379316" s="223"/>
      <c r="Q379316" s="223"/>
      <c r="R379316" s="223"/>
    </row>
    <row r="379362" spans="16:18" x14ac:dyDescent="0.2">
      <c r="P379362" s="223"/>
      <c r="Q379362" s="223"/>
      <c r="R379362" s="223"/>
    </row>
    <row r="379408" spans="16:18" x14ac:dyDescent="0.2">
      <c r="P379408" s="223"/>
      <c r="Q379408" s="223"/>
      <c r="R379408" s="223"/>
    </row>
    <row r="379454" spans="16:18" x14ac:dyDescent="0.2">
      <c r="P379454" s="223"/>
      <c r="Q379454" s="223"/>
      <c r="R379454" s="223"/>
    </row>
    <row r="379500" spans="16:18" x14ac:dyDescent="0.2">
      <c r="P379500" s="223"/>
      <c r="Q379500" s="223"/>
      <c r="R379500" s="223"/>
    </row>
    <row r="379546" spans="16:18" x14ac:dyDescent="0.2">
      <c r="P379546" s="223"/>
      <c r="Q379546" s="223"/>
      <c r="R379546" s="223"/>
    </row>
    <row r="379592" spans="16:18" x14ac:dyDescent="0.2">
      <c r="P379592" s="223"/>
      <c r="Q379592" s="223"/>
      <c r="R379592" s="223"/>
    </row>
    <row r="379638" spans="16:18" x14ac:dyDescent="0.2">
      <c r="P379638" s="223"/>
      <c r="Q379638" s="223"/>
      <c r="R379638" s="223"/>
    </row>
    <row r="379684" spans="16:18" x14ac:dyDescent="0.2">
      <c r="P379684" s="223"/>
      <c r="Q379684" s="223"/>
      <c r="R379684" s="223"/>
    </row>
    <row r="379730" spans="16:18" x14ac:dyDescent="0.2">
      <c r="P379730" s="223"/>
      <c r="Q379730" s="223"/>
      <c r="R379730" s="223"/>
    </row>
    <row r="379776" spans="16:18" x14ac:dyDescent="0.2">
      <c r="P379776" s="223"/>
      <c r="Q379776" s="223"/>
      <c r="R379776" s="223"/>
    </row>
    <row r="379822" spans="16:18" x14ac:dyDescent="0.2">
      <c r="P379822" s="223"/>
      <c r="Q379822" s="223"/>
      <c r="R379822" s="223"/>
    </row>
    <row r="379868" spans="16:18" x14ac:dyDescent="0.2">
      <c r="P379868" s="223"/>
      <c r="Q379868" s="223"/>
      <c r="R379868" s="223"/>
    </row>
    <row r="379914" spans="16:18" x14ac:dyDescent="0.2">
      <c r="P379914" s="223"/>
      <c r="Q379914" s="223"/>
      <c r="R379914" s="223"/>
    </row>
    <row r="379960" spans="16:18" x14ac:dyDescent="0.2">
      <c r="P379960" s="223"/>
      <c r="Q379960" s="223"/>
      <c r="R379960" s="223"/>
    </row>
    <row r="380006" spans="16:18" x14ac:dyDescent="0.2">
      <c r="P380006" s="223"/>
      <c r="Q380006" s="223"/>
      <c r="R380006" s="223"/>
    </row>
    <row r="380052" spans="16:18" x14ac:dyDescent="0.2">
      <c r="P380052" s="223"/>
      <c r="Q380052" s="223"/>
      <c r="R380052" s="223"/>
    </row>
    <row r="380098" spans="16:18" x14ac:dyDescent="0.2">
      <c r="P380098" s="223"/>
      <c r="Q380098" s="223"/>
      <c r="R380098" s="223"/>
    </row>
    <row r="380144" spans="16:18" x14ac:dyDescent="0.2">
      <c r="P380144" s="223"/>
      <c r="Q380144" s="223"/>
      <c r="R380144" s="223"/>
    </row>
    <row r="380190" spans="16:18" x14ac:dyDescent="0.2">
      <c r="P380190" s="223"/>
      <c r="Q380190" s="223"/>
      <c r="R380190" s="223"/>
    </row>
    <row r="380236" spans="16:18" x14ac:dyDescent="0.2">
      <c r="P380236" s="223"/>
      <c r="Q380236" s="223"/>
      <c r="R380236" s="223"/>
    </row>
    <row r="380282" spans="16:18" x14ac:dyDescent="0.2">
      <c r="P380282" s="223"/>
      <c r="Q380282" s="223"/>
      <c r="R380282" s="223"/>
    </row>
    <row r="380328" spans="16:18" x14ac:dyDescent="0.2">
      <c r="P380328" s="223"/>
      <c r="Q380328" s="223"/>
      <c r="R380328" s="223"/>
    </row>
    <row r="380374" spans="16:18" x14ac:dyDescent="0.2">
      <c r="P380374" s="223"/>
      <c r="Q380374" s="223"/>
      <c r="R380374" s="223"/>
    </row>
    <row r="380420" spans="16:18" x14ac:dyDescent="0.2">
      <c r="P380420" s="223"/>
      <c r="Q380420" s="223"/>
      <c r="R380420" s="223"/>
    </row>
    <row r="380466" spans="16:18" x14ac:dyDescent="0.2">
      <c r="P380466" s="223"/>
      <c r="Q380466" s="223"/>
      <c r="R380466" s="223"/>
    </row>
    <row r="380512" spans="16:18" x14ac:dyDescent="0.2">
      <c r="P380512" s="223"/>
      <c r="Q380512" s="223"/>
      <c r="R380512" s="223"/>
    </row>
    <row r="380558" spans="16:18" x14ac:dyDescent="0.2">
      <c r="P380558" s="223"/>
      <c r="Q380558" s="223"/>
      <c r="R380558" s="223"/>
    </row>
    <row r="380604" spans="16:18" x14ac:dyDescent="0.2">
      <c r="P380604" s="223"/>
      <c r="Q380604" s="223"/>
      <c r="R380604" s="223"/>
    </row>
    <row r="380650" spans="16:18" x14ac:dyDescent="0.2">
      <c r="P380650" s="223"/>
      <c r="Q380650" s="223"/>
      <c r="R380650" s="223"/>
    </row>
    <row r="380696" spans="16:18" x14ac:dyDescent="0.2">
      <c r="P380696" s="223"/>
      <c r="Q380696" s="223"/>
      <c r="R380696" s="223"/>
    </row>
    <row r="380742" spans="16:18" x14ac:dyDescent="0.2">
      <c r="P380742" s="223"/>
      <c r="Q380742" s="223"/>
      <c r="R380742" s="223"/>
    </row>
    <row r="380788" spans="16:18" x14ac:dyDescent="0.2">
      <c r="P380788" s="223"/>
      <c r="Q380788" s="223"/>
      <c r="R380788" s="223"/>
    </row>
    <row r="380834" spans="16:18" x14ac:dyDescent="0.2">
      <c r="P380834" s="223"/>
      <c r="Q380834" s="223"/>
      <c r="R380834" s="223"/>
    </row>
    <row r="380880" spans="16:18" x14ac:dyDescent="0.2">
      <c r="P380880" s="223"/>
      <c r="Q380880" s="223"/>
      <c r="R380880" s="223"/>
    </row>
    <row r="380926" spans="16:18" x14ac:dyDescent="0.2">
      <c r="P380926" s="223"/>
      <c r="Q380926" s="223"/>
      <c r="R380926" s="223"/>
    </row>
    <row r="380972" spans="16:18" x14ac:dyDescent="0.2">
      <c r="P380972" s="223"/>
      <c r="Q380972" s="223"/>
      <c r="R380972" s="223"/>
    </row>
    <row r="381018" spans="16:18" x14ac:dyDescent="0.2">
      <c r="P381018" s="223"/>
      <c r="Q381018" s="223"/>
      <c r="R381018" s="223"/>
    </row>
    <row r="381064" spans="16:18" x14ac:dyDescent="0.2">
      <c r="P381064" s="223"/>
      <c r="Q381064" s="223"/>
      <c r="R381064" s="223"/>
    </row>
    <row r="381110" spans="16:18" x14ac:dyDescent="0.2">
      <c r="P381110" s="223"/>
      <c r="Q381110" s="223"/>
      <c r="R381110" s="223"/>
    </row>
    <row r="381156" spans="16:18" x14ac:dyDescent="0.2">
      <c r="P381156" s="223"/>
      <c r="Q381156" s="223"/>
      <c r="R381156" s="223"/>
    </row>
    <row r="381202" spans="16:18" x14ac:dyDescent="0.2">
      <c r="P381202" s="223"/>
      <c r="Q381202" s="223"/>
      <c r="R381202" s="223"/>
    </row>
    <row r="381248" spans="16:18" x14ac:dyDescent="0.2">
      <c r="P381248" s="223"/>
      <c r="Q381248" s="223"/>
      <c r="R381248" s="223"/>
    </row>
    <row r="381294" spans="16:18" x14ac:dyDescent="0.2">
      <c r="P381294" s="223"/>
      <c r="Q381294" s="223"/>
      <c r="R381294" s="223"/>
    </row>
    <row r="381340" spans="16:18" x14ac:dyDescent="0.2">
      <c r="P381340" s="223"/>
      <c r="Q381340" s="223"/>
      <c r="R381340" s="223"/>
    </row>
    <row r="381386" spans="16:18" x14ac:dyDescent="0.2">
      <c r="P381386" s="223"/>
      <c r="Q381386" s="223"/>
      <c r="R381386" s="223"/>
    </row>
    <row r="381432" spans="16:18" x14ac:dyDescent="0.2">
      <c r="P381432" s="223"/>
      <c r="Q381432" s="223"/>
      <c r="R381432" s="223"/>
    </row>
    <row r="381478" spans="16:18" x14ac:dyDescent="0.2">
      <c r="P381478" s="223"/>
      <c r="Q381478" s="223"/>
      <c r="R381478" s="223"/>
    </row>
    <row r="381524" spans="16:18" x14ac:dyDescent="0.2">
      <c r="P381524" s="223"/>
      <c r="Q381524" s="223"/>
      <c r="R381524" s="223"/>
    </row>
    <row r="381570" spans="16:18" x14ac:dyDescent="0.2">
      <c r="P381570" s="223"/>
      <c r="Q381570" s="223"/>
      <c r="R381570" s="223"/>
    </row>
    <row r="381616" spans="16:18" x14ac:dyDescent="0.2">
      <c r="P381616" s="223"/>
      <c r="Q381616" s="223"/>
      <c r="R381616" s="223"/>
    </row>
    <row r="381662" spans="16:18" x14ac:dyDescent="0.2">
      <c r="P381662" s="223"/>
      <c r="Q381662" s="223"/>
      <c r="R381662" s="223"/>
    </row>
    <row r="381708" spans="16:18" x14ac:dyDescent="0.2">
      <c r="P381708" s="223"/>
      <c r="Q381708" s="223"/>
      <c r="R381708" s="223"/>
    </row>
    <row r="381754" spans="16:18" x14ac:dyDescent="0.2">
      <c r="P381754" s="223"/>
      <c r="Q381754" s="223"/>
      <c r="R381754" s="223"/>
    </row>
    <row r="381800" spans="16:18" x14ac:dyDescent="0.2">
      <c r="P381800" s="223"/>
      <c r="Q381800" s="223"/>
      <c r="R381800" s="223"/>
    </row>
    <row r="381846" spans="16:18" x14ac:dyDescent="0.2">
      <c r="P381846" s="223"/>
      <c r="Q381846" s="223"/>
      <c r="R381846" s="223"/>
    </row>
    <row r="381892" spans="16:18" x14ac:dyDescent="0.2">
      <c r="P381892" s="223"/>
      <c r="Q381892" s="223"/>
      <c r="R381892" s="223"/>
    </row>
    <row r="381938" spans="16:18" x14ac:dyDescent="0.2">
      <c r="P381938" s="223"/>
      <c r="Q381938" s="223"/>
      <c r="R381938" s="223"/>
    </row>
    <row r="381984" spans="16:18" x14ac:dyDescent="0.2">
      <c r="P381984" s="223"/>
      <c r="Q381984" s="223"/>
      <c r="R381984" s="223"/>
    </row>
    <row r="382030" spans="16:18" x14ac:dyDescent="0.2">
      <c r="P382030" s="223"/>
      <c r="Q382030" s="223"/>
      <c r="R382030" s="223"/>
    </row>
    <row r="382076" spans="16:18" x14ac:dyDescent="0.2">
      <c r="P382076" s="223"/>
      <c r="Q382076" s="223"/>
      <c r="R382076" s="223"/>
    </row>
    <row r="382122" spans="16:18" x14ac:dyDescent="0.2">
      <c r="P382122" s="223"/>
      <c r="Q382122" s="223"/>
      <c r="R382122" s="223"/>
    </row>
    <row r="382168" spans="16:18" x14ac:dyDescent="0.2">
      <c r="P382168" s="223"/>
      <c r="Q382168" s="223"/>
      <c r="R382168" s="223"/>
    </row>
    <row r="382214" spans="16:18" x14ac:dyDescent="0.2">
      <c r="P382214" s="223"/>
      <c r="Q382214" s="223"/>
      <c r="R382214" s="223"/>
    </row>
    <row r="382260" spans="16:18" x14ac:dyDescent="0.2">
      <c r="P382260" s="223"/>
      <c r="Q382260" s="223"/>
      <c r="R382260" s="223"/>
    </row>
    <row r="382306" spans="16:18" x14ac:dyDescent="0.2">
      <c r="P382306" s="223"/>
      <c r="Q382306" s="223"/>
      <c r="R382306" s="223"/>
    </row>
    <row r="382352" spans="16:18" x14ac:dyDescent="0.2">
      <c r="P382352" s="223"/>
      <c r="Q382352" s="223"/>
      <c r="R382352" s="223"/>
    </row>
    <row r="382398" spans="16:18" x14ac:dyDescent="0.2">
      <c r="P382398" s="223"/>
      <c r="Q382398" s="223"/>
      <c r="R382398" s="223"/>
    </row>
    <row r="382444" spans="16:18" x14ac:dyDescent="0.2">
      <c r="P382444" s="223"/>
      <c r="Q382444" s="223"/>
      <c r="R382444" s="223"/>
    </row>
    <row r="382490" spans="16:18" x14ac:dyDescent="0.2">
      <c r="P382490" s="223"/>
      <c r="Q382490" s="223"/>
      <c r="R382490" s="223"/>
    </row>
    <row r="382536" spans="16:18" x14ac:dyDescent="0.2">
      <c r="P382536" s="223"/>
      <c r="Q382536" s="223"/>
      <c r="R382536" s="223"/>
    </row>
    <row r="382582" spans="16:18" x14ac:dyDescent="0.2">
      <c r="P382582" s="223"/>
      <c r="Q382582" s="223"/>
      <c r="R382582" s="223"/>
    </row>
    <row r="382628" spans="16:18" x14ac:dyDescent="0.2">
      <c r="P382628" s="223"/>
      <c r="Q382628" s="223"/>
      <c r="R382628" s="223"/>
    </row>
    <row r="382674" spans="16:18" x14ac:dyDescent="0.2">
      <c r="P382674" s="223"/>
      <c r="Q382674" s="223"/>
      <c r="R382674" s="223"/>
    </row>
    <row r="382720" spans="16:18" x14ac:dyDescent="0.2">
      <c r="P382720" s="223"/>
      <c r="Q382720" s="223"/>
      <c r="R382720" s="223"/>
    </row>
    <row r="382766" spans="16:18" x14ac:dyDescent="0.2">
      <c r="P382766" s="223"/>
      <c r="Q382766" s="223"/>
      <c r="R382766" s="223"/>
    </row>
    <row r="382812" spans="16:18" x14ac:dyDescent="0.2">
      <c r="P382812" s="223"/>
      <c r="Q382812" s="223"/>
      <c r="R382812" s="223"/>
    </row>
    <row r="382858" spans="16:18" x14ac:dyDescent="0.2">
      <c r="P382858" s="223"/>
      <c r="Q382858" s="223"/>
      <c r="R382858" s="223"/>
    </row>
    <row r="382904" spans="16:18" x14ac:dyDescent="0.2">
      <c r="P382904" s="223"/>
      <c r="Q382904" s="223"/>
      <c r="R382904" s="223"/>
    </row>
    <row r="382950" spans="16:18" x14ac:dyDescent="0.2">
      <c r="P382950" s="223"/>
      <c r="Q382950" s="223"/>
      <c r="R382950" s="223"/>
    </row>
    <row r="382996" spans="16:18" x14ac:dyDescent="0.2">
      <c r="P382996" s="223"/>
      <c r="Q382996" s="223"/>
      <c r="R382996" s="223"/>
    </row>
    <row r="383042" spans="16:18" x14ac:dyDescent="0.2">
      <c r="P383042" s="223"/>
      <c r="Q383042" s="223"/>
      <c r="R383042" s="223"/>
    </row>
    <row r="383088" spans="16:18" x14ac:dyDescent="0.2">
      <c r="P383088" s="223"/>
      <c r="Q383088" s="223"/>
      <c r="R383088" s="223"/>
    </row>
    <row r="383134" spans="16:18" x14ac:dyDescent="0.2">
      <c r="P383134" s="223"/>
      <c r="Q383134" s="223"/>
      <c r="R383134" s="223"/>
    </row>
    <row r="383180" spans="16:18" x14ac:dyDescent="0.2">
      <c r="P383180" s="223"/>
      <c r="Q383180" s="223"/>
      <c r="R383180" s="223"/>
    </row>
    <row r="383226" spans="16:18" x14ac:dyDescent="0.2">
      <c r="P383226" s="223"/>
      <c r="Q383226" s="223"/>
      <c r="R383226" s="223"/>
    </row>
    <row r="383272" spans="16:18" x14ac:dyDescent="0.2">
      <c r="P383272" s="223"/>
      <c r="Q383272" s="223"/>
      <c r="R383272" s="223"/>
    </row>
    <row r="383318" spans="16:18" x14ac:dyDescent="0.2">
      <c r="P383318" s="223"/>
      <c r="Q383318" s="223"/>
      <c r="R383318" s="223"/>
    </row>
    <row r="383364" spans="16:18" x14ac:dyDescent="0.2">
      <c r="P383364" s="223"/>
      <c r="Q383364" s="223"/>
      <c r="R383364" s="223"/>
    </row>
    <row r="383410" spans="16:18" x14ac:dyDescent="0.2">
      <c r="P383410" s="223"/>
      <c r="Q383410" s="223"/>
      <c r="R383410" s="223"/>
    </row>
    <row r="383456" spans="16:18" x14ac:dyDescent="0.2">
      <c r="P383456" s="223"/>
      <c r="Q383456" s="223"/>
      <c r="R383456" s="223"/>
    </row>
    <row r="383502" spans="16:18" x14ac:dyDescent="0.2">
      <c r="P383502" s="223"/>
      <c r="Q383502" s="223"/>
      <c r="R383502" s="223"/>
    </row>
    <row r="383548" spans="16:18" x14ac:dyDescent="0.2">
      <c r="P383548" s="223"/>
      <c r="Q383548" s="223"/>
      <c r="R383548" s="223"/>
    </row>
    <row r="383594" spans="16:18" x14ac:dyDescent="0.2">
      <c r="P383594" s="223"/>
      <c r="Q383594" s="223"/>
      <c r="R383594" s="223"/>
    </row>
    <row r="383640" spans="16:18" x14ac:dyDescent="0.2">
      <c r="P383640" s="223"/>
      <c r="Q383640" s="223"/>
      <c r="R383640" s="223"/>
    </row>
    <row r="383686" spans="16:18" x14ac:dyDescent="0.2">
      <c r="P383686" s="223"/>
      <c r="Q383686" s="223"/>
      <c r="R383686" s="223"/>
    </row>
    <row r="383732" spans="16:18" x14ac:dyDescent="0.2">
      <c r="P383732" s="223"/>
      <c r="Q383732" s="223"/>
      <c r="R383732" s="223"/>
    </row>
    <row r="383778" spans="16:18" x14ac:dyDescent="0.2">
      <c r="P383778" s="223"/>
      <c r="Q383778" s="223"/>
      <c r="R383778" s="223"/>
    </row>
    <row r="383824" spans="16:18" x14ac:dyDescent="0.2">
      <c r="P383824" s="223"/>
      <c r="Q383824" s="223"/>
      <c r="R383824" s="223"/>
    </row>
    <row r="383870" spans="16:18" x14ac:dyDescent="0.2">
      <c r="P383870" s="223"/>
      <c r="Q383870" s="223"/>
      <c r="R383870" s="223"/>
    </row>
    <row r="383916" spans="16:18" x14ac:dyDescent="0.2">
      <c r="P383916" s="223"/>
      <c r="Q383916" s="223"/>
      <c r="R383916" s="223"/>
    </row>
    <row r="383962" spans="16:18" x14ac:dyDescent="0.2">
      <c r="P383962" s="223"/>
      <c r="Q383962" s="223"/>
      <c r="R383962" s="223"/>
    </row>
    <row r="384008" spans="16:18" x14ac:dyDescent="0.2">
      <c r="P384008" s="223"/>
      <c r="Q384008" s="223"/>
      <c r="R384008" s="223"/>
    </row>
    <row r="384054" spans="16:18" x14ac:dyDescent="0.2">
      <c r="P384054" s="223"/>
      <c r="Q384054" s="223"/>
      <c r="R384054" s="223"/>
    </row>
    <row r="384100" spans="16:18" x14ac:dyDescent="0.2">
      <c r="P384100" s="223"/>
      <c r="Q384100" s="223"/>
      <c r="R384100" s="223"/>
    </row>
    <row r="384146" spans="16:18" x14ac:dyDescent="0.2">
      <c r="P384146" s="223"/>
      <c r="Q384146" s="223"/>
      <c r="R384146" s="223"/>
    </row>
    <row r="384192" spans="16:18" x14ac:dyDescent="0.2">
      <c r="P384192" s="223"/>
      <c r="Q384192" s="223"/>
      <c r="R384192" s="223"/>
    </row>
    <row r="384238" spans="16:18" x14ac:dyDescent="0.2">
      <c r="P384238" s="223"/>
      <c r="Q384238" s="223"/>
      <c r="R384238" s="223"/>
    </row>
    <row r="384284" spans="16:18" x14ac:dyDescent="0.2">
      <c r="P384284" s="223"/>
      <c r="Q384284" s="223"/>
      <c r="R384284" s="223"/>
    </row>
    <row r="384330" spans="16:18" x14ac:dyDescent="0.2">
      <c r="P384330" s="223"/>
      <c r="Q384330" s="223"/>
      <c r="R384330" s="223"/>
    </row>
    <row r="384376" spans="16:18" x14ac:dyDescent="0.2">
      <c r="P384376" s="223"/>
      <c r="Q384376" s="223"/>
      <c r="R384376" s="223"/>
    </row>
    <row r="384422" spans="16:18" x14ac:dyDescent="0.2">
      <c r="P384422" s="223"/>
      <c r="Q384422" s="223"/>
      <c r="R384422" s="223"/>
    </row>
    <row r="384468" spans="16:18" x14ac:dyDescent="0.2">
      <c r="P384468" s="223"/>
      <c r="Q384468" s="223"/>
      <c r="R384468" s="223"/>
    </row>
    <row r="384514" spans="16:18" x14ac:dyDescent="0.2">
      <c r="P384514" s="223"/>
      <c r="Q384514" s="223"/>
      <c r="R384514" s="223"/>
    </row>
    <row r="384560" spans="16:18" x14ac:dyDescent="0.2">
      <c r="P384560" s="223"/>
      <c r="Q384560" s="223"/>
      <c r="R384560" s="223"/>
    </row>
    <row r="384606" spans="16:18" x14ac:dyDescent="0.2">
      <c r="P384606" s="223"/>
      <c r="Q384606" s="223"/>
      <c r="R384606" s="223"/>
    </row>
    <row r="384652" spans="16:18" x14ac:dyDescent="0.2">
      <c r="P384652" s="223"/>
      <c r="Q384652" s="223"/>
      <c r="R384652" s="223"/>
    </row>
    <row r="384698" spans="16:18" x14ac:dyDescent="0.2">
      <c r="P384698" s="223"/>
      <c r="Q384698" s="223"/>
      <c r="R384698" s="223"/>
    </row>
    <row r="384744" spans="16:18" x14ac:dyDescent="0.2">
      <c r="P384744" s="223"/>
      <c r="Q384744" s="223"/>
      <c r="R384744" s="223"/>
    </row>
    <row r="384790" spans="16:18" x14ac:dyDescent="0.2">
      <c r="P384790" s="223"/>
      <c r="Q384790" s="223"/>
      <c r="R384790" s="223"/>
    </row>
    <row r="384836" spans="16:18" x14ac:dyDescent="0.2">
      <c r="P384836" s="223"/>
      <c r="Q384836" s="223"/>
      <c r="R384836" s="223"/>
    </row>
    <row r="384882" spans="16:18" x14ac:dyDescent="0.2">
      <c r="P384882" s="223"/>
      <c r="Q384882" s="223"/>
      <c r="R384882" s="223"/>
    </row>
    <row r="384928" spans="16:18" x14ac:dyDescent="0.2">
      <c r="P384928" s="223"/>
      <c r="Q384928" s="223"/>
      <c r="R384928" s="223"/>
    </row>
    <row r="384974" spans="16:18" x14ac:dyDescent="0.2">
      <c r="P384974" s="223"/>
      <c r="Q384974" s="223"/>
      <c r="R384974" s="223"/>
    </row>
    <row r="385020" spans="16:18" x14ac:dyDescent="0.2">
      <c r="P385020" s="223"/>
      <c r="Q385020" s="223"/>
      <c r="R385020" s="223"/>
    </row>
    <row r="385066" spans="16:18" x14ac:dyDescent="0.2">
      <c r="P385066" s="223"/>
      <c r="Q385066" s="223"/>
      <c r="R385066" s="223"/>
    </row>
    <row r="385112" spans="16:18" x14ac:dyDescent="0.2">
      <c r="P385112" s="223"/>
      <c r="Q385112" s="223"/>
      <c r="R385112" s="223"/>
    </row>
    <row r="385158" spans="16:18" x14ac:dyDescent="0.2">
      <c r="P385158" s="223"/>
      <c r="Q385158" s="223"/>
      <c r="R385158" s="223"/>
    </row>
    <row r="385204" spans="16:18" x14ac:dyDescent="0.2">
      <c r="P385204" s="223"/>
      <c r="Q385204" s="223"/>
      <c r="R385204" s="223"/>
    </row>
    <row r="385250" spans="16:18" x14ac:dyDescent="0.2">
      <c r="P385250" s="223"/>
      <c r="Q385250" s="223"/>
      <c r="R385250" s="223"/>
    </row>
    <row r="385296" spans="16:18" x14ac:dyDescent="0.2">
      <c r="P385296" s="223"/>
      <c r="Q385296" s="223"/>
      <c r="R385296" s="223"/>
    </row>
    <row r="385342" spans="16:18" x14ac:dyDescent="0.2">
      <c r="P385342" s="223"/>
      <c r="Q385342" s="223"/>
      <c r="R385342" s="223"/>
    </row>
    <row r="385388" spans="16:18" x14ac:dyDescent="0.2">
      <c r="P385388" s="223"/>
      <c r="Q385388" s="223"/>
      <c r="R385388" s="223"/>
    </row>
    <row r="385434" spans="16:18" x14ac:dyDescent="0.2">
      <c r="P385434" s="223"/>
      <c r="Q385434" s="223"/>
      <c r="R385434" s="223"/>
    </row>
    <row r="385480" spans="16:18" x14ac:dyDescent="0.2">
      <c r="P385480" s="223"/>
      <c r="Q385480" s="223"/>
      <c r="R385480" s="223"/>
    </row>
    <row r="385526" spans="16:18" x14ac:dyDescent="0.2">
      <c r="P385526" s="223"/>
      <c r="Q385526" s="223"/>
      <c r="R385526" s="223"/>
    </row>
    <row r="385572" spans="16:18" x14ac:dyDescent="0.2">
      <c r="P385572" s="223"/>
      <c r="Q385572" s="223"/>
      <c r="R385572" s="223"/>
    </row>
    <row r="385618" spans="16:18" x14ac:dyDescent="0.2">
      <c r="P385618" s="223"/>
      <c r="Q385618" s="223"/>
      <c r="R385618" s="223"/>
    </row>
    <row r="385664" spans="16:18" x14ac:dyDescent="0.2">
      <c r="P385664" s="223"/>
      <c r="Q385664" s="223"/>
      <c r="R385664" s="223"/>
    </row>
    <row r="385710" spans="16:18" x14ac:dyDescent="0.2">
      <c r="P385710" s="223"/>
      <c r="Q385710" s="223"/>
      <c r="R385710" s="223"/>
    </row>
    <row r="385756" spans="16:18" x14ac:dyDescent="0.2">
      <c r="P385756" s="223"/>
      <c r="Q385756" s="223"/>
      <c r="R385756" s="223"/>
    </row>
    <row r="385802" spans="16:18" x14ac:dyDescent="0.2">
      <c r="P385802" s="223"/>
      <c r="Q385802" s="223"/>
      <c r="R385802" s="223"/>
    </row>
    <row r="385848" spans="16:18" x14ac:dyDescent="0.2">
      <c r="P385848" s="223"/>
      <c r="Q385848" s="223"/>
      <c r="R385848" s="223"/>
    </row>
    <row r="385894" spans="16:18" x14ac:dyDescent="0.2">
      <c r="P385894" s="223"/>
      <c r="Q385894" s="223"/>
      <c r="R385894" s="223"/>
    </row>
    <row r="385940" spans="16:18" x14ac:dyDescent="0.2">
      <c r="P385940" s="223"/>
      <c r="Q385940" s="223"/>
      <c r="R385940" s="223"/>
    </row>
    <row r="385986" spans="16:18" x14ac:dyDescent="0.2">
      <c r="P385986" s="223"/>
      <c r="Q385986" s="223"/>
      <c r="R385986" s="223"/>
    </row>
    <row r="386032" spans="16:18" x14ac:dyDescent="0.2">
      <c r="P386032" s="223"/>
      <c r="Q386032" s="223"/>
      <c r="R386032" s="223"/>
    </row>
    <row r="386078" spans="16:18" x14ac:dyDescent="0.2">
      <c r="P386078" s="223"/>
      <c r="Q386078" s="223"/>
      <c r="R386078" s="223"/>
    </row>
    <row r="386124" spans="16:18" x14ac:dyDescent="0.2">
      <c r="P386124" s="223"/>
      <c r="Q386124" s="223"/>
      <c r="R386124" s="223"/>
    </row>
    <row r="386170" spans="16:18" x14ac:dyDescent="0.2">
      <c r="P386170" s="223"/>
      <c r="Q386170" s="223"/>
      <c r="R386170" s="223"/>
    </row>
    <row r="386216" spans="16:18" x14ac:dyDescent="0.2">
      <c r="P386216" s="223"/>
      <c r="Q386216" s="223"/>
      <c r="R386216" s="223"/>
    </row>
    <row r="386262" spans="16:18" x14ac:dyDescent="0.2">
      <c r="P386262" s="223"/>
      <c r="Q386262" s="223"/>
      <c r="R386262" s="223"/>
    </row>
    <row r="386308" spans="16:18" x14ac:dyDescent="0.2">
      <c r="P386308" s="223"/>
      <c r="Q386308" s="223"/>
      <c r="R386308" s="223"/>
    </row>
    <row r="386354" spans="16:18" x14ac:dyDescent="0.2">
      <c r="P386354" s="223"/>
      <c r="Q386354" s="223"/>
      <c r="R386354" s="223"/>
    </row>
    <row r="386400" spans="16:18" x14ac:dyDescent="0.2">
      <c r="P386400" s="223"/>
      <c r="Q386400" s="223"/>
      <c r="R386400" s="223"/>
    </row>
    <row r="386446" spans="16:18" x14ac:dyDescent="0.2">
      <c r="P386446" s="223"/>
      <c r="Q386446" s="223"/>
      <c r="R386446" s="223"/>
    </row>
    <row r="386492" spans="16:18" x14ac:dyDescent="0.2">
      <c r="P386492" s="223"/>
      <c r="Q386492" s="223"/>
      <c r="R386492" s="223"/>
    </row>
    <row r="386538" spans="16:18" x14ac:dyDescent="0.2">
      <c r="P386538" s="223"/>
      <c r="Q386538" s="223"/>
      <c r="R386538" s="223"/>
    </row>
    <row r="386584" spans="16:18" x14ac:dyDescent="0.2">
      <c r="P386584" s="223"/>
      <c r="Q386584" s="223"/>
      <c r="R386584" s="223"/>
    </row>
    <row r="386630" spans="16:18" x14ac:dyDescent="0.2">
      <c r="P386630" s="223"/>
      <c r="Q386630" s="223"/>
      <c r="R386630" s="223"/>
    </row>
    <row r="386676" spans="16:18" x14ac:dyDescent="0.2">
      <c r="P386676" s="223"/>
      <c r="Q386676" s="223"/>
      <c r="R386676" s="223"/>
    </row>
    <row r="386722" spans="16:18" x14ac:dyDescent="0.2">
      <c r="P386722" s="223"/>
      <c r="Q386722" s="223"/>
      <c r="R386722" s="223"/>
    </row>
    <row r="386768" spans="16:18" x14ac:dyDescent="0.2">
      <c r="P386768" s="223"/>
      <c r="Q386768" s="223"/>
      <c r="R386768" s="223"/>
    </row>
    <row r="386814" spans="16:18" x14ac:dyDescent="0.2">
      <c r="P386814" s="223"/>
      <c r="Q386814" s="223"/>
      <c r="R386814" s="223"/>
    </row>
    <row r="386860" spans="16:18" x14ac:dyDescent="0.2">
      <c r="P386860" s="223"/>
      <c r="Q386860" s="223"/>
      <c r="R386860" s="223"/>
    </row>
    <row r="386906" spans="16:18" x14ac:dyDescent="0.2">
      <c r="P386906" s="223"/>
      <c r="Q386906" s="223"/>
      <c r="R386906" s="223"/>
    </row>
    <row r="386952" spans="16:18" x14ac:dyDescent="0.2">
      <c r="P386952" s="223"/>
      <c r="Q386952" s="223"/>
      <c r="R386952" s="223"/>
    </row>
    <row r="386998" spans="16:18" x14ac:dyDescent="0.2">
      <c r="P386998" s="223"/>
      <c r="Q386998" s="223"/>
      <c r="R386998" s="223"/>
    </row>
    <row r="387044" spans="16:18" x14ac:dyDescent="0.2">
      <c r="P387044" s="223"/>
      <c r="Q387044" s="223"/>
      <c r="R387044" s="223"/>
    </row>
    <row r="387090" spans="16:18" x14ac:dyDescent="0.2">
      <c r="P387090" s="223"/>
      <c r="Q387090" s="223"/>
      <c r="R387090" s="223"/>
    </row>
    <row r="387136" spans="16:18" x14ac:dyDescent="0.2">
      <c r="P387136" s="223"/>
      <c r="Q387136" s="223"/>
      <c r="R387136" s="223"/>
    </row>
    <row r="387182" spans="16:18" x14ac:dyDescent="0.2">
      <c r="P387182" s="223"/>
      <c r="Q387182" s="223"/>
      <c r="R387182" s="223"/>
    </row>
    <row r="387228" spans="16:18" x14ac:dyDescent="0.2">
      <c r="P387228" s="223"/>
      <c r="Q387228" s="223"/>
      <c r="R387228" s="223"/>
    </row>
    <row r="387274" spans="16:18" x14ac:dyDescent="0.2">
      <c r="P387274" s="223"/>
      <c r="Q387274" s="223"/>
      <c r="R387274" s="223"/>
    </row>
    <row r="387320" spans="16:18" x14ac:dyDescent="0.2">
      <c r="P387320" s="223"/>
      <c r="Q387320" s="223"/>
      <c r="R387320" s="223"/>
    </row>
    <row r="387366" spans="16:18" x14ac:dyDescent="0.2">
      <c r="P387366" s="223"/>
      <c r="Q387366" s="223"/>
      <c r="R387366" s="223"/>
    </row>
    <row r="387412" spans="16:18" x14ac:dyDescent="0.2">
      <c r="P387412" s="223"/>
      <c r="Q387412" s="223"/>
      <c r="R387412" s="223"/>
    </row>
    <row r="387458" spans="16:18" x14ac:dyDescent="0.2">
      <c r="P387458" s="223"/>
      <c r="Q387458" s="223"/>
      <c r="R387458" s="223"/>
    </row>
    <row r="387504" spans="16:18" x14ac:dyDescent="0.2">
      <c r="P387504" s="223"/>
      <c r="Q387504" s="223"/>
      <c r="R387504" s="223"/>
    </row>
    <row r="387550" spans="16:18" x14ac:dyDescent="0.2">
      <c r="P387550" s="223"/>
      <c r="Q387550" s="223"/>
      <c r="R387550" s="223"/>
    </row>
    <row r="387596" spans="16:18" x14ac:dyDescent="0.2">
      <c r="P387596" s="223"/>
      <c r="Q387596" s="223"/>
      <c r="R387596" s="223"/>
    </row>
    <row r="387642" spans="16:18" x14ac:dyDescent="0.2">
      <c r="P387642" s="223"/>
      <c r="Q387642" s="223"/>
      <c r="R387642" s="223"/>
    </row>
    <row r="387688" spans="16:18" x14ac:dyDescent="0.2">
      <c r="P387688" s="223"/>
      <c r="Q387688" s="223"/>
      <c r="R387688" s="223"/>
    </row>
    <row r="387734" spans="16:18" x14ac:dyDescent="0.2">
      <c r="P387734" s="223"/>
      <c r="Q387734" s="223"/>
      <c r="R387734" s="223"/>
    </row>
    <row r="387780" spans="16:18" x14ac:dyDescent="0.2">
      <c r="P387780" s="223"/>
      <c r="Q387780" s="223"/>
      <c r="R387780" s="223"/>
    </row>
    <row r="387826" spans="16:18" x14ac:dyDescent="0.2">
      <c r="P387826" s="223"/>
      <c r="Q387826" s="223"/>
      <c r="R387826" s="223"/>
    </row>
    <row r="387872" spans="16:18" x14ac:dyDescent="0.2">
      <c r="P387872" s="223"/>
      <c r="Q387872" s="223"/>
      <c r="R387872" s="223"/>
    </row>
    <row r="387918" spans="16:18" x14ac:dyDescent="0.2">
      <c r="P387918" s="223"/>
      <c r="Q387918" s="223"/>
      <c r="R387918" s="223"/>
    </row>
    <row r="387964" spans="16:18" x14ac:dyDescent="0.2">
      <c r="P387964" s="223"/>
      <c r="Q387964" s="223"/>
      <c r="R387964" s="223"/>
    </row>
    <row r="388010" spans="16:18" x14ac:dyDescent="0.2">
      <c r="P388010" s="223"/>
      <c r="Q388010" s="223"/>
      <c r="R388010" s="223"/>
    </row>
    <row r="388056" spans="16:18" x14ac:dyDescent="0.2">
      <c r="P388056" s="223"/>
      <c r="Q388056" s="223"/>
      <c r="R388056" s="223"/>
    </row>
    <row r="388102" spans="16:18" x14ac:dyDescent="0.2">
      <c r="P388102" s="223"/>
      <c r="Q388102" s="223"/>
      <c r="R388102" s="223"/>
    </row>
    <row r="388148" spans="16:18" x14ac:dyDescent="0.2">
      <c r="P388148" s="223"/>
      <c r="Q388148" s="223"/>
      <c r="R388148" s="223"/>
    </row>
    <row r="388194" spans="16:18" x14ac:dyDescent="0.2">
      <c r="P388194" s="223"/>
      <c r="Q388194" s="223"/>
      <c r="R388194" s="223"/>
    </row>
    <row r="388240" spans="16:18" x14ac:dyDescent="0.2">
      <c r="P388240" s="223"/>
      <c r="Q388240" s="223"/>
      <c r="R388240" s="223"/>
    </row>
    <row r="388286" spans="16:18" x14ac:dyDescent="0.2">
      <c r="P388286" s="223"/>
      <c r="Q388286" s="223"/>
      <c r="R388286" s="223"/>
    </row>
    <row r="388332" spans="16:18" x14ac:dyDescent="0.2">
      <c r="P388332" s="223"/>
      <c r="Q388332" s="223"/>
      <c r="R388332" s="223"/>
    </row>
    <row r="388378" spans="16:18" x14ac:dyDescent="0.2">
      <c r="P388378" s="223"/>
      <c r="Q388378" s="223"/>
      <c r="R388378" s="223"/>
    </row>
    <row r="388424" spans="16:18" x14ac:dyDescent="0.2">
      <c r="P388424" s="223"/>
      <c r="Q388424" s="223"/>
      <c r="R388424" s="223"/>
    </row>
    <row r="388470" spans="16:18" x14ac:dyDescent="0.2">
      <c r="P388470" s="223"/>
      <c r="Q388470" s="223"/>
      <c r="R388470" s="223"/>
    </row>
    <row r="388516" spans="16:18" x14ac:dyDescent="0.2">
      <c r="P388516" s="223"/>
      <c r="Q388516" s="223"/>
      <c r="R388516" s="223"/>
    </row>
    <row r="388562" spans="16:18" x14ac:dyDescent="0.2">
      <c r="P388562" s="223"/>
      <c r="Q388562" s="223"/>
      <c r="R388562" s="223"/>
    </row>
    <row r="388608" spans="16:18" x14ac:dyDescent="0.2">
      <c r="P388608" s="223"/>
      <c r="Q388608" s="223"/>
      <c r="R388608" s="223"/>
    </row>
    <row r="388654" spans="16:18" x14ac:dyDescent="0.2">
      <c r="P388654" s="223"/>
      <c r="Q388654" s="223"/>
      <c r="R388654" s="223"/>
    </row>
    <row r="388700" spans="16:18" x14ac:dyDescent="0.2">
      <c r="P388700" s="223"/>
      <c r="Q388700" s="223"/>
      <c r="R388700" s="223"/>
    </row>
    <row r="388746" spans="16:18" x14ac:dyDescent="0.2">
      <c r="P388746" s="223"/>
      <c r="Q388746" s="223"/>
      <c r="R388746" s="223"/>
    </row>
    <row r="388792" spans="16:18" x14ac:dyDescent="0.2">
      <c r="P388792" s="223"/>
      <c r="Q388792" s="223"/>
      <c r="R388792" s="223"/>
    </row>
    <row r="388838" spans="16:18" x14ac:dyDescent="0.2">
      <c r="P388838" s="223"/>
      <c r="Q388838" s="223"/>
      <c r="R388838" s="223"/>
    </row>
    <row r="388884" spans="16:18" x14ac:dyDescent="0.2">
      <c r="P388884" s="223"/>
      <c r="Q388884" s="223"/>
      <c r="R388884" s="223"/>
    </row>
    <row r="388930" spans="16:18" x14ac:dyDescent="0.2">
      <c r="P388930" s="223"/>
      <c r="Q388930" s="223"/>
      <c r="R388930" s="223"/>
    </row>
    <row r="388976" spans="16:18" x14ac:dyDescent="0.2">
      <c r="P388976" s="223"/>
      <c r="Q388976" s="223"/>
      <c r="R388976" s="223"/>
    </row>
    <row r="389022" spans="16:18" x14ac:dyDescent="0.2">
      <c r="P389022" s="223"/>
      <c r="Q389022" s="223"/>
      <c r="R389022" s="223"/>
    </row>
    <row r="389068" spans="16:18" x14ac:dyDescent="0.2">
      <c r="P389068" s="223"/>
      <c r="Q389068" s="223"/>
      <c r="R389068" s="223"/>
    </row>
    <row r="389114" spans="16:18" x14ac:dyDescent="0.2">
      <c r="P389114" s="223"/>
      <c r="Q389114" s="223"/>
      <c r="R389114" s="223"/>
    </row>
    <row r="389160" spans="16:18" x14ac:dyDescent="0.2">
      <c r="P389160" s="223"/>
      <c r="Q389160" s="223"/>
      <c r="R389160" s="223"/>
    </row>
    <row r="389206" spans="16:18" x14ac:dyDescent="0.2">
      <c r="P389206" s="223"/>
      <c r="Q389206" s="223"/>
      <c r="R389206" s="223"/>
    </row>
    <row r="389252" spans="16:18" x14ac:dyDescent="0.2">
      <c r="P389252" s="223"/>
      <c r="Q389252" s="223"/>
      <c r="R389252" s="223"/>
    </row>
    <row r="389298" spans="16:18" x14ac:dyDescent="0.2">
      <c r="P389298" s="223"/>
      <c r="Q389298" s="223"/>
      <c r="R389298" s="223"/>
    </row>
    <row r="389344" spans="16:18" x14ac:dyDescent="0.2">
      <c r="P389344" s="223"/>
      <c r="Q389344" s="223"/>
      <c r="R389344" s="223"/>
    </row>
    <row r="389390" spans="16:18" x14ac:dyDescent="0.2">
      <c r="P389390" s="223"/>
      <c r="Q389390" s="223"/>
      <c r="R389390" s="223"/>
    </row>
    <row r="389436" spans="16:18" x14ac:dyDescent="0.2">
      <c r="P389436" s="223"/>
      <c r="Q389436" s="223"/>
      <c r="R389436" s="223"/>
    </row>
    <row r="389482" spans="16:18" x14ac:dyDescent="0.2">
      <c r="P389482" s="223"/>
      <c r="Q389482" s="223"/>
      <c r="R389482" s="223"/>
    </row>
    <row r="389528" spans="16:18" x14ac:dyDescent="0.2">
      <c r="P389528" s="223"/>
      <c r="Q389528" s="223"/>
      <c r="R389528" s="223"/>
    </row>
    <row r="389574" spans="16:18" x14ac:dyDescent="0.2">
      <c r="P389574" s="223"/>
      <c r="Q389574" s="223"/>
      <c r="R389574" s="223"/>
    </row>
    <row r="389620" spans="16:18" x14ac:dyDescent="0.2">
      <c r="P389620" s="223"/>
      <c r="Q389620" s="223"/>
      <c r="R389620" s="223"/>
    </row>
    <row r="389666" spans="16:18" x14ac:dyDescent="0.2">
      <c r="P389666" s="223"/>
      <c r="Q389666" s="223"/>
      <c r="R389666" s="223"/>
    </row>
    <row r="389712" spans="16:18" x14ac:dyDescent="0.2">
      <c r="P389712" s="223"/>
      <c r="Q389712" s="223"/>
      <c r="R389712" s="223"/>
    </row>
    <row r="389758" spans="16:18" x14ac:dyDescent="0.2">
      <c r="P389758" s="223"/>
      <c r="Q389758" s="223"/>
      <c r="R389758" s="223"/>
    </row>
    <row r="389804" spans="16:18" x14ac:dyDescent="0.2">
      <c r="P389804" s="223"/>
      <c r="Q389804" s="223"/>
      <c r="R389804" s="223"/>
    </row>
    <row r="389850" spans="16:18" x14ac:dyDescent="0.2">
      <c r="P389850" s="223"/>
      <c r="Q389850" s="223"/>
      <c r="R389850" s="223"/>
    </row>
    <row r="389896" spans="16:18" x14ac:dyDescent="0.2">
      <c r="P389896" s="223"/>
      <c r="Q389896" s="223"/>
      <c r="R389896" s="223"/>
    </row>
    <row r="389942" spans="16:18" x14ac:dyDescent="0.2">
      <c r="P389942" s="223"/>
      <c r="Q389942" s="223"/>
      <c r="R389942" s="223"/>
    </row>
    <row r="389988" spans="16:18" x14ac:dyDescent="0.2">
      <c r="P389988" s="223"/>
      <c r="Q389988" s="223"/>
      <c r="R389988" s="223"/>
    </row>
    <row r="390034" spans="16:18" x14ac:dyDescent="0.2">
      <c r="P390034" s="223"/>
      <c r="Q390034" s="223"/>
      <c r="R390034" s="223"/>
    </row>
    <row r="390080" spans="16:18" x14ac:dyDescent="0.2">
      <c r="P390080" s="223"/>
      <c r="Q390080" s="223"/>
      <c r="R390080" s="223"/>
    </row>
    <row r="390126" spans="16:18" x14ac:dyDescent="0.2">
      <c r="P390126" s="223"/>
      <c r="Q390126" s="223"/>
      <c r="R390126" s="223"/>
    </row>
    <row r="390172" spans="16:18" x14ac:dyDescent="0.2">
      <c r="P390172" s="223"/>
      <c r="Q390172" s="223"/>
      <c r="R390172" s="223"/>
    </row>
    <row r="390218" spans="16:18" x14ac:dyDescent="0.2">
      <c r="P390218" s="223"/>
      <c r="Q390218" s="223"/>
      <c r="R390218" s="223"/>
    </row>
    <row r="390264" spans="16:18" x14ac:dyDescent="0.2">
      <c r="P390264" s="223"/>
      <c r="Q390264" s="223"/>
      <c r="R390264" s="223"/>
    </row>
    <row r="390310" spans="16:18" x14ac:dyDescent="0.2">
      <c r="P390310" s="223"/>
      <c r="Q390310" s="223"/>
      <c r="R390310" s="223"/>
    </row>
    <row r="390356" spans="16:18" x14ac:dyDescent="0.2">
      <c r="P390356" s="223"/>
      <c r="Q390356" s="223"/>
      <c r="R390356" s="223"/>
    </row>
    <row r="390402" spans="16:18" x14ac:dyDescent="0.2">
      <c r="P390402" s="223"/>
      <c r="Q390402" s="223"/>
      <c r="R390402" s="223"/>
    </row>
    <row r="390448" spans="16:18" x14ac:dyDescent="0.2">
      <c r="P390448" s="223"/>
      <c r="Q390448" s="223"/>
      <c r="R390448" s="223"/>
    </row>
    <row r="390494" spans="16:18" x14ac:dyDescent="0.2">
      <c r="P390494" s="223"/>
      <c r="Q390494" s="223"/>
      <c r="R390494" s="223"/>
    </row>
    <row r="390540" spans="16:18" x14ac:dyDescent="0.2">
      <c r="P390540" s="223"/>
      <c r="Q390540" s="223"/>
      <c r="R390540" s="223"/>
    </row>
    <row r="390586" spans="16:18" x14ac:dyDescent="0.2">
      <c r="P390586" s="223"/>
      <c r="Q390586" s="223"/>
      <c r="R390586" s="223"/>
    </row>
    <row r="390632" spans="16:18" x14ac:dyDescent="0.2">
      <c r="P390632" s="223"/>
      <c r="Q390632" s="223"/>
      <c r="R390632" s="223"/>
    </row>
    <row r="390678" spans="16:18" x14ac:dyDescent="0.2">
      <c r="P390678" s="223"/>
      <c r="Q390678" s="223"/>
      <c r="R390678" s="223"/>
    </row>
    <row r="390724" spans="16:18" x14ac:dyDescent="0.2">
      <c r="P390724" s="223"/>
      <c r="Q390724" s="223"/>
      <c r="R390724" s="223"/>
    </row>
    <row r="390770" spans="16:18" x14ac:dyDescent="0.2">
      <c r="P390770" s="223"/>
      <c r="Q390770" s="223"/>
      <c r="R390770" s="223"/>
    </row>
    <row r="390816" spans="16:18" x14ac:dyDescent="0.2">
      <c r="P390816" s="223"/>
      <c r="Q390816" s="223"/>
      <c r="R390816" s="223"/>
    </row>
    <row r="390862" spans="16:18" x14ac:dyDescent="0.2">
      <c r="P390862" s="223"/>
      <c r="Q390862" s="223"/>
      <c r="R390862" s="223"/>
    </row>
    <row r="390908" spans="16:18" x14ac:dyDescent="0.2">
      <c r="P390908" s="223"/>
      <c r="Q390908" s="223"/>
      <c r="R390908" s="223"/>
    </row>
    <row r="390954" spans="16:18" x14ac:dyDescent="0.2">
      <c r="P390954" s="223"/>
      <c r="Q390954" s="223"/>
      <c r="R390954" s="223"/>
    </row>
    <row r="391000" spans="16:18" x14ac:dyDescent="0.2">
      <c r="P391000" s="223"/>
      <c r="Q391000" s="223"/>
      <c r="R391000" s="223"/>
    </row>
    <row r="391046" spans="16:18" x14ac:dyDescent="0.2">
      <c r="P391046" s="223"/>
      <c r="Q391046" s="223"/>
      <c r="R391046" s="223"/>
    </row>
    <row r="391092" spans="16:18" x14ac:dyDescent="0.2">
      <c r="P391092" s="223"/>
      <c r="Q391092" s="223"/>
      <c r="R391092" s="223"/>
    </row>
    <row r="391138" spans="16:18" x14ac:dyDescent="0.2">
      <c r="P391138" s="223"/>
      <c r="Q391138" s="223"/>
      <c r="R391138" s="223"/>
    </row>
    <row r="391184" spans="16:18" x14ac:dyDescent="0.2">
      <c r="P391184" s="223"/>
      <c r="Q391184" s="223"/>
      <c r="R391184" s="223"/>
    </row>
    <row r="391230" spans="16:18" x14ac:dyDescent="0.2">
      <c r="P391230" s="223"/>
      <c r="Q391230" s="223"/>
      <c r="R391230" s="223"/>
    </row>
    <row r="391276" spans="16:18" x14ac:dyDescent="0.2">
      <c r="P391276" s="223"/>
      <c r="Q391276" s="223"/>
      <c r="R391276" s="223"/>
    </row>
    <row r="391322" spans="16:18" x14ac:dyDescent="0.2">
      <c r="P391322" s="223"/>
      <c r="Q391322" s="223"/>
      <c r="R391322" s="223"/>
    </row>
    <row r="391368" spans="16:18" x14ac:dyDescent="0.2">
      <c r="P391368" s="223"/>
      <c r="Q391368" s="223"/>
      <c r="R391368" s="223"/>
    </row>
    <row r="391414" spans="16:18" x14ac:dyDescent="0.2">
      <c r="P391414" s="223"/>
      <c r="Q391414" s="223"/>
      <c r="R391414" s="223"/>
    </row>
    <row r="391460" spans="16:18" x14ac:dyDescent="0.2">
      <c r="P391460" s="223"/>
      <c r="Q391460" s="223"/>
      <c r="R391460" s="223"/>
    </row>
    <row r="391506" spans="16:18" x14ac:dyDescent="0.2">
      <c r="P391506" s="223"/>
      <c r="Q391506" s="223"/>
      <c r="R391506" s="223"/>
    </row>
    <row r="391552" spans="16:18" x14ac:dyDescent="0.2">
      <c r="P391552" s="223"/>
      <c r="Q391552" s="223"/>
      <c r="R391552" s="223"/>
    </row>
    <row r="391598" spans="16:18" x14ac:dyDescent="0.2">
      <c r="P391598" s="223"/>
      <c r="Q391598" s="223"/>
      <c r="R391598" s="223"/>
    </row>
    <row r="391644" spans="16:18" x14ac:dyDescent="0.2">
      <c r="P391644" s="223"/>
      <c r="Q391644" s="223"/>
      <c r="R391644" s="223"/>
    </row>
    <row r="391690" spans="16:18" x14ac:dyDescent="0.2">
      <c r="P391690" s="223"/>
      <c r="Q391690" s="223"/>
      <c r="R391690" s="223"/>
    </row>
    <row r="391736" spans="16:18" x14ac:dyDescent="0.2">
      <c r="P391736" s="223"/>
      <c r="Q391736" s="223"/>
      <c r="R391736" s="223"/>
    </row>
    <row r="391782" spans="16:18" x14ac:dyDescent="0.2">
      <c r="P391782" s="223"/>
      <c r="Q391782" s="223"/>
      <c r="R391782" s="223"/>
    </row>
    <row r="391828" spans="16:18" x14ac:dyDescent="0.2">
      <c r="P391828" s="223"/>
      <c r="Q391828" s="223"/>
      <c r="R391828" s="223"/>
    </row>
    <row r="391874" spans="16:18" x14ac:dyDescent="0.2">
      <c r="P391874" s="223"/>
      <c r="Q391874" s="223"/>
      <c r="R391874" s="223"/>
    </row>
    <row r="391920" spans="16:18" x14ac:dyDescent="0.2">
      <c r="P391920" s="223"/>
      <c r="Q391920" s="223"/>
      <c r="R391920" s="223"/>
    </row>
    <row r="391966" spans="16:18" x14ac:dyDescent="0.2">
      <c r="P391966" s="223"/>
      <c r="Q391966" s="223"/>
      <c r="R391966" s="223"/>
    </row>
    <row r="392012" spans="16:18" x14ac:dyDescent="0.2">
      <c r="P392012" s="223"/>
      <c r="Q392012" s="223"/>
      <c r="R392012" s="223"/>
    </row>
    <row r="392058" spans="16:18" x14ac:dyDescent="0.2">
      <c r="P392058" s="223"/>
      <c r="Q392058" s="223"/>
      <c r="R392058" s="223"/>
    </row>
    <row r="392104" spans="16:18" x14ac:dyDescent="0.2">
      <c r="P392104" s="223"/>
      <c r="Q392104" s="223"/>
      <c r="R392104" s="223"/>
    </row>
    <row r="392150" spans="16:18" x14ac:dyDescent="0.2">
      <c r="P392150" s="223"/>
      <c r="Q392150" s="223"/>
      <c r="R392150" s="223"/>
    </row>
    <row r="392196" spans="16:18" x14ac:dyDescent="0.2">
      <c r="P392196" s="223"/>
      <c r="Q392196" s="223"/>
      <c r="R392196" s="223"/>
    </row>
    <row r="392242" spans="16:18" x14ac:dyDescent="0.2">
      <c r="P392242" s="223"/>
      <c r="Q392242" s="223"/>
      <c r="R392242" s="223"/>
    </row>
    <row r="392288" spans="16:18" x14ac:dyDescent="0.2">
      <c r="P392288" s="223"/>
      <c r="Q392288" s="223"/>
      <c r="R392288" s="223"/>
    </row>
    <row r="392334" spans="16:18" x14ac:dyDescent="0.2">
      <c r="P392334" s="223"/>
      <c r="Q392334" s="223"/>
      <c r="R392334" s="223"/>
    </row>
    <row r="392380" spans="16:18" x14ac:dyDescent="0.2">
      <c r="P392380" s="223"/>
      <c r="Q392380" s="223"/>
      <c r="R392380" s="223"/>
    </row>
    <row r="392426" spans="16:18" x14ac:dyDescent="0.2">
      <c r="P392426" s="223"/>
      <c r="Q392426" s="223"/>
      <c r="R392426" s="223"/>
    </row>
    <row r="392472" spans="16:18" x14ac:dyDescent="0.2">
      <c r="P392472" s="223"/>
      <c r="Q392472" s="223"/>
      <c r="R392472" s="223"/>
    </row>
    <row r="392518" spans="16:18" x14ac:dyDescent="0.2">
      <c r="P392518" s="223"/>
      <c r="Q392518" s="223"/>
      <c r="R392518" s="223"/>
    </row>
    <row r="392564" spans="16:18" x14ac:dyDescent="0.2">
      <c r="P392564" s="223"/>
      <c r="Q392564" s="223"/>
      <c r="R392564" s="223"/>
    </row>
    <row r="392610" spans="16:18" x14ac:dyDescent="0.2">
      <c r="P392610" s="223"/>
      <c r="Q392610" s="223"/>
      <c r="R392610" s="223"/>
    </row>
    <row r="392656" spans="16:18" x14ac:dyDescent="0.2">
      <c r="P392656" s="223"/>
      <c r="Q392656" s="223"/>
      <c r="R392656" s="223"/>
    </row>
    <row r="392702" spans="16:18" x14ac:dyDescent="0.2">
      <c r="P392702" s="223"/>
      <c r="Q392702" s="223"/>
      <c r="R392702" s="223"/>
    </row>
    <row r="392748" spans="16:18" x14ac:dyDescent="0.2">
      <c r="P392748" s="223"/>
      <c r="Q392748" s="223"/>
      <c r="R392748" s="223"/>
    </row>
    <row r="392794" spans="16:18" x14ac:dyDescent="0.2">
      <c r="P392794" s="223"/>
      <c r="Q392794" s="223"/>
      <c r="R392794" s="223"/>
    </row>
    <row r="392840" spans="16:18" x14ac:dyDescent="0.2">
      <c r="P392840" s="223"/>
      <c r="Q392840" s="223"/>
      <c r="R392840" s="223"/>
    </row>
    <row r="392886" spans="16:18" x14ac:dyDescent="0.2">
      <c r="P392886" s="223"/>
      <c r="Q392886" s="223"/>
      <c r="R392886" s="223"/>
    </row>
    <row r="392932" spans="16:18" x14ac:dyDescent="0.2">
      <c r="P392932" s="223"/>
      <c r="Q392932" s="223"/>
      <c r="R392932" s="223"/>
    </row>
    <row r="392978" spans="16:18" x14ac:dyDescent="0.2">
      <c r="P392978" s="223"/>
      <c r="Q392978" s="223"/>
      <c r="R392978" s="223"/>
    </row>
    <row r="393024" spans="16:18" x14ac:dyDescent="0.2">
      <c r="P393024" s="223"/>
      <c r="Q393024" s="223"/>
      <c r="R393024" s="223"/>
    </row>
    <row r="393070" spans="16:18" x14ac:dyDescent="0.2">
      <c r="P393070" s="223"/>
      <c r="Q393070" s="223"/>
      <c r="R393070" s="223"/>
    </row>
    <row r="393116" spans="16:18" x14ac:dyDescent="0.2">
      <c r="P393116" s="223"/>
      <c r="Q393116" s="223"/>
      <c r="R393116" s="223"/>
    </row>
    <row r="393162" spans="16:18" x14ac:dyDescent="0.2">
      <c r="P393162" s="223"/>
      <c r="Q393162" s="223"/>
      <c r="R393162" s="223"/>
    </row>
    <row r="393208" spans="16:18" x14ac:dyDescent="0.2">
      <c r="P393208" s="223"/>
      <c r="Q393208" s="223"/>
      <c r="R393208" s="223"/>
    </row>
    <row r="393254" spans="16:18" x14ac:dyDescent="0.2">
      <c r="P393254" s="223"/>
      <c r="Q393254" s="223"/>
      <c r="R393254" s="223"/>
    </row>
    <row r="393300" spans="16:18" x14ac:dyDescent="0.2">
      <c r="P393300" s="223"/>
      <c r="Q393300" s="223"/>
      <c r="R393300" s="223"/>
    </row>
    <row r="393346" spans="16:18" x14ac:dyDescent="0.2">
      <c r="P393346" s="223"/>
      <c r="Q393346" s="223"/>
      <c r="R393346" s="223"/>
    </row>
    <row r="393392" spans="16:18" x14ac:dyDescent="0.2">
      <c r="P393392" s="223"/>
      <c r="Q393392" s="223"/>
      <c r="R393392" s="223"/>
    </row>
    <row r="393438" spans="16:18" x14ac:dyDescent="0.2">
      <c r="P393438" s="223"/>
      <c r="Q393438" s="223"/>
      <c r="R393438" s="223"/>
    </row>
    <row r="393484" spans="16:18" x14ac:dyDescent="0.2">
      <c r="P393484" s="223"/>
      <c r="Q393484" s="223"/>
      <c r="R393484" s="223"/>
    </row>
    <row r="393530" spans="16:18" x14ac:dyDescent="0.2">
      <c r="P393530" s="223"/>
      <c r="Q393530" s="223"/>
      <c r="R393530" s="223"/>
    </row>
    <row r="393576" spans="16:18" x14ac:dyDescent="0.2">
      <c r="P393576" s="223"/>
      <c r="Q393576" s="223"/>
      <c r="R393576" s="223"/>
    </row>
    <row r="393622" spans="16:18" x14ac:dyDescent="0.2">
      <c r="P393622" s="223"/>
      <c r="Q393622" s="223"/>
      <c r="R393622" s="223"/>
    </row>
    <row r="393668" spans="16:18" x14ac:dyDescent="0.2">
      <c r="P393668" s="223"/>
      <c r="Q393668" s="223"/>
      <c r="R393668" s="223"/>
    </row>
    <row r="393714" spans="16:18" x14ac:dyDescent="0.2">
      <c r="P393714" s="223"/>
      <c r="Q393714" s="223"/>
      <c r="R393714" s="223"/>
    </row>
    <row r="393760" spans="16:18" x14ac:dyDescent="0.2">
      <c r="P393760" s="223"/>
      <c r="Q393760" s="223"/>
      <c r="R393760" s="223"/>
    </row>
    <row r="393806" spans="16:18" x14ac:dyDescent="0.2">
      <c r="P393806" s="223"/>
      <c r="Q393806" s="223"/>
      <c r="R393806" s="223"/>
    </row>
    <row r="393852" spans="16:18" x14ac:dyDescent="0.2">
      <c r="P393852" s="223"/>
      <c r="Q393852" s="223"/>
      <c r="R393852" s="223"/>
    </row>
    <row r="393898" spans="16:18" x14ac:dyDescent="0.2">
      <c r="P393898" s="223"/>
      <c r="Q393898" s="223"/>
      <c r="R393898" s="223"/>
    </row>
    <row r="393944" spans="16:18" x14ac:dyDescent="0.2">
      <c r="P393944" s="223"/>
      <c r="Q393944" s="223"/>
      <c r="R393944" s="223"/>
    </row>
    <row r="393990" spans="16:18" x14ac:dyDescent="0.2">
      <c r="P393990" s="223"/>
      <c r="Q393990" s="223"/>
      <c r="R393990" s="223"/>
    </row>
    <row r="394036" spans="16:18" x14ac:dyDescent="0.2">
      <c r="P394036" s="223"/>
      <c r="Q394036" s="223"/>
      <c r="R394036" s="223"/>
    </row>
    <row r="394082" spans="16:18" x14ac:dyDescent="0.2">
      <c r="P394082" s="223"/>
      <c r="Q394082" s="223"/>
      <c r="R394082" s="223"/>
    </row>
    <row r="394128" spans="16:18" x14ac:dyDescent="0.2">
      <c r="P394128" s="223"/>
      <c r="Q394128" s="223"/>
      <c r="R394128" s="223"/>
    </row>
    <row r="394174" spans="16:18" x14ac:dyDescent="0.2">
      <c r="P394174" s="223"/>
      <c r="Q394174" s="223"/>
      <c r="R394174" s="223"/>
    </row>
    <row r="394220" spans="16:18" x14ac:dyDescent="0.2">
      <c r="P394220" s="223"/>
      <c r="Q394220" s="223"/>
      <c r="R394220" s="223"/>
    </row>
    <row r="394266" spans="16:18" x14ac:dyDescent="0.2">
      <c r="P394266" s="223"/>
      <c r="Q394266" s="223"/>
      <c r="R394266" s="223"/>
    </row>
    <row r="394312" spans="16:18" x14ac:dyDescent="0.2">
      <c r="P394312" s="223"/>
      <c r="Q394312" s="223"/>
      <c r="R394312" s="223"/>
    </row>
    <row r="394358" spans="16:18" x14ac:dyDescent="0.2">
      <c r="P394358" s="223"/>
      <c r="Q394358" s="223"/>
      <c r="R394358" s="223"/>
    </row>
    <row r="394404" spans="16:18" x14ac:dyDescent="0.2">
      <c r="P394404" s="223"/>
      <c r="Q394404" s="223"/>
      <c r="R394404" s="223"/>
    </row>
    <row r="394450" spans="16:18" x14ac:dyDescent="0.2">
      <c r="P394450" s="223"/>
      <c r="Q394450" s="223"/>
      <c r="R394450" s="223"/>
    </row>
    <row r="394496" spans="16:18" x14ac:dyDescent="0.2">
      <c r="P394496" s="223"/>
      <c r="Q394496" s="223"/>
      <c r="R394496" s="223"/>
    </row>
    <row r="394542" spans="16:18" x14ac:dyDescent="0.2">
      <c r="P394542" s="223"/>
      <c r="Q394542" s="223"/>
      <c r="R394542" s="223"/>
    </row>
    <row r="394588" spans="16:18" x14ac:dyDescent="0.2">
      <c r="P394588" s="223"/>
      <c r="Q394588" s="223"/>
      <c r="R394588" s="223"/>
    </row>
    <row r="394634" spans="16:18" x14ac:dyDescent="0.2">
      <c r="P394634" s="223"/>
      <c r="Q394634" s="223"/>
      <c r="R394634" s="223"/>
    </row>
    <row r="394680" spans="16:18" x14ac:dyDescent="0.2">
      <c r="P394680" s="223"/>
      <c r="Q394680" s="223"/>
      <c r="R394680" s="223"/>
    </row>
    <row r="394726" spans="16:18" x14ac:dyDescent="0.2">
      <c r="P394726" s="223"/>
      <c r="Q394726" s="223"/>
      <c r="R394726" s="223"/>
    </row>
    <row r="394772" spans="16:18" x14ac:dyDescent="0.2">
      <c r="P394772" s="223"/>
      <c r="Q394772" s="223"/>
      <c r="R394772" s="223"/>
    </row>
    <row r="394818" spans="16:18" x14ac:dyDescent="0.2">
      <c r="P394818" s="223"/>
      <c r="Q394818" s="223"/>
      <c r="R394818" s="223"/>
    </row>
    <row r="394864" spans="16:18" x14ac:dyDescent="0.2">
      <c r="P394864" s="223"/>
      <c r="Q394864" s="223"/>
      <c r="R394864" s="223"/>
    </row>
    <row r="394910" spans="16:18" x14ac:dyDescent="0.2">
      <c r="P394910" s="223"/>
      <c r="Q394910" s="223"/>
      <c r="R394910" s="223"/>
    </row>
    <row r="394956" spans="16:18" x14ac:dyDescent="0.2">
      <c r="P394956" s="223"/>
      <c r="Q394956" s="223"/>
      <c r="R394956" s="223"/>
    </row>
    <row r="395002" spans="16:18" x14ac:dyDescent="0.2">
      <c r="P395002" s="223"/>
      <c r="Q395002" s="223"/>
      <c r="R395002" s="223"/>
    </row>
    <row r="395048" spans="16:18" x14ac:dyDescent="0.2">
      <c r="P395048" s="223"/>
      <c r="Q395048" s="223"/>
      <c r="R395048" s="223"/>
    </row>
    <row r="395094" spans="16:18" x14ac:dyDescent="0.2">
      <c r="P395094" s="223"/>
      <c r="Q395094" s="223"/>
      <c r="R395094" s="223"/>
    </row>
    <row r="395140" spans="16:18" x14ac:dyDescent="0.2">
      <c r="P395140" s="223"/>
      <c r="Q395140" s="223"/>
      <c r="R395140" s="223"/>
    </row>
    <row r="395186" spans="16:18" x14ac:dyDescent="0.2">
      <c r="P395186" s="223"/>
      <c r="Q395186" s="223"/>
      <c r="R395186" s="223"/>
    </row>
    <row r="395232" spans="16:18" x14ac:dyDescent="0.2">
      <c r="P395232" s="223"/>
      <c r="Q395232" s="223"/>
      <c r="R395232" s="223"/>
    </row>
    <row r="395278" spans="16:18" x14ac:dyDescent="0.2">
      <c r="P395278" s="223"/>
      <c r="Q395278" s="223"/>
      <c r="R395278" s="223"/>
    </row>
    <row r="395324" spans="16:18" x14ac:dyDescent="0.2">
      <c r="P395324" s="223"/>
      <c r="Q395324" s="223"/>
      <c r="R395324" s="223"/>
    </row>
    <row r="395370" spans="16:18" x14ac:dyDescent="0.2">
      <c r="P395370" s="223"/>
      <c r="Q395370" s="223"/>
      <c r="R395370" s="223"/>
    </row>
    <row r="395416" spans="16:18" x14ac:dyDescent="0.2">
      <c r="P395416" s="223"/>
      <c r="Q395416" s="223"/>
      <c r="R395416" s="223"/>
    </row>
    <row r="395462" spans="16:18" x14ac:dyDescent="0.2">
      <c r="P395462" s="223"/>
      <c r="Q395462" s="223"/>
      <c r="R395462" s="223"/>
    </row>
    <row r="395508" spans="16:18" x14ac:dyDescent="0.2">
      <c r="P395508" s="223"/>
      <c r="Q395508" s="223"/>
      <c r="R395508" s="223"/>
    </row>
    <row r="395554" spans="16:18" x14ac:dyDescent="0.2">
      <c r="P395554" s="223"/>
      <c r="Q395554" s="223"/>
      <c r="R395554" s="223"/>
    </row>
    <row r="395600" spans="16:18" x14ac:dyDescent="0.2">
      <c r="P395600" s="223"/>
      <c r="Q395600" s="223"/>
      <c r="R395600" s="223"/>
    </row>
    <row r="395646" spans="16:18" x14ac:dyDescent="0.2">
      <c r="P395646" s="223"/>
      <c r="Q395646" s="223"/>
      <c r="R395646" s="223"/>
    </row>
    <row r="395692" spans="16:18" x14ac:dyDescent="0.2">
      <c r="P395692" s="223"/>
      <c r="Q395692" s="223"/>
      <c r="R395692" s="223"/>
    </row>
    <row r="395738" spans="16:18" x14ac:dyDescent="0.2">
      <c r="P395738" s="223"/>
      <c r="Q395738" s="223"/>
      <c r="R395738" s="223"/>
    </row>
    <row r="395784" spans="16:18" x14ac:dyDescent="0.2">
      <c r="P395784" s="223"/>
      <c r="Q395784" s="223"/>
      <c r="R395784" s="223"/>
    </row>
    <row r="395830" spans="16:18" x14ac:dyDescent="0.2">
      <c r="P395830" s="223"/>
      <c r="Q395830" s="223"/>
      <c r="R395830" s="223"/>
    </row>
    <row r="395876" spans="16:18" x14ac:dyDescent="0.2">
      <c r="P395876" s="223"/>
      <c r="Q395876" s="223"/>
      <c r="R395876" s="223"/>
    </row>
    <row r="395922" spans="16:18" x14ac:dyDescent="0.2">
      <c r="P395922" s="223"/>
      <c r="Q395922" s="223"/>
      <c r="R395922" s="223"/>
    </row>
    <row r="395968" spans="16:18" x14ac:dyDescent="0.2">
      <c r="P395968" s="223"/>
      <c r="Q395968" s="223"/>
      <c r="R395968" s="223"/>
    </row>
    <row r="396014" spans="16:18" x14ac:dyDescent="0.2">
      <c r="P396014" s="223"/>
      <c r="Q396014" s="223"/>
      <c r="R396014" s="223"/>
    </row>
    <row r="396060" spans="16:18" x14ac:dyDescent="0.2">
      <c r="P396060" s="223"/>
      <c r="Q396060" s="223"/>
      <c r="R396060" s="223"/>
    </row>
    <row r="396106" spans="16:18" x14ac:dyDescent="0.2">
      <c r="P396106" s="223"/>
      <c r="Q396106" s="223"/>
      <c r="R396106" s="223"/>
    </row>
    <row r="396152" spans="16:18" x14ac:dyDescent="0.2">
      <c r="P396152" s="223"/>
      <c r="Q396152" s="223"/>
      <c r="R396152" s="223"/>
    </row>
    <row r="396198" spans="16:18" x14ac:dyDescent="0.2">
      <c r="P396198" s="223"/>
      <c r="Q396198" s="223"/>
      <c r="R396198" s="223"/>
    </row>
    <row r="396244" spans="16:18" x14ac:dyDescent="0.2">
      <c r="P396244" s="223"/>
      <c r="Q396244" s="223"/>
      <c r="R396244" s="223"/>
    </row>
    <row r="396290" spans="16:18" x14ac:dyDescent="0.2">
      <c r="P396290" s="223"/>
      <c r="Q396290" s="223"/>
      <c r="R396290" s="223"/>
    </row>
    <row r="396336" spans="16:18" x14ac:dyDescent="0.2">
      <c r="P396336" s="223"/>
      <c r="Q396336" s="223"/>
      <c r="R396336" s="223"/>
    </row>
    <row r="396382" spans="16:18" x14ac:dyDescent="0.2">
      <c r="P396382" s="223"/>
      <c r="Q396382" s="223"/>
      <c r="R396382" s="223"/>
    </row>
    <row r="396428" spans="16:18" x14ac:dyDescent="0.2">
      <c r="P396428" s="223"/>
      <c r="Q396428" s="223"/>
      <c r="R396428" s="223"/>
    </row>
    <row r="396474" spans="16:18" x14ac:dyDescent="0.2">
      <c r="P396474" s="223"/>
      <c r="Q396474" s="223"/>
      <c r="R396474" s="223"/>
    </row>
    <row r="396520" spans="16:18" x14ac:dyDescent="0.2">
      <c r="P396520" s="223"/>
      <c r="Q396520" s="223"/>
      <c r="R396520" s="223"/>
    </row>
    <row r="396566" spans="16:18" x14ac:dyDescent="0.2">
      <c r="P396566" s="223"/>
      <c r="Q396566" s="223"/>
      <c r="R396566" s="223"/>
    </row>
    <row r="396612" spans="16:18" x14ac:dyDescent="0.2">
      <c r="P396612" s="223"/>
      <c r="Q396612" s="223"/>
      <c r="R396612" s="223"/>
    </row>
    <row r="396658" spans="16:18" x14ac:dyDescent="0.2">
      <c r="P396658" s="223"/>
      <c r="Q396658" s="223"/>
      <c r="R396658" s="223"/>
    </row>
    <row r="396704" spans="16:18" x14ac:dyDescent="0.2">
      <c r="P396704" s="223"/>
      <c r="Q396704" s="223"/>
      <c r="R396704" s="223"/>
    </row>
    <row r="396750" spans="16:18" x14ac:dyDescent="0.2">
      <c r="P396750" s="223"/>
      <c r="Q396750" s="223"/>
      <c r="R396750" s="223"/>
    </row>
    <row r="396796" spans="16:18" x14ac:dyDescent="0.2">
      <c r="P396796" s="223"/>
      <c r="Q396796" s="223"/>
      <c r="R396796" s="223"/>
    </row>
    <row r="396842" spans="16:18" x14ac:dyDescent="0.2">
      <c r="P396842" s="223"/>
      <c r="Q396842" s="223"/>
      <c r="R396842" s="223"/>
    </row>
    <row r="396888" spans="16:18" x14ac:dyDescent="0.2">
      <c r="P396888" s="223"/>
      <c r="Q396888" s="223"/>
      <c r="R396888" s="223"/>
    </row>
    <row r="396934" spans="16:18" x14ac:dyDescent="0.2">
      <c r="P396934" s="223"/>
      <c r="Q396934" s="223"/>
      <c r="R396934" s="223"/>
    </row>
    <row r="396980" spans="16:18" x14ac:dyDescent="0.2">
      <c r="P396980" s="223"/>
      <c r="Q396980" s="223"/>
      <c r="R396980" s="223"/>
    </row>
    <row r="397026" spans="16:18" x14ac:dyDescent="0.2">
      <c r="P397026" s="223"/>
      <c r="Q397026" s="223"/>
      <c r="R397026" s="223"/>
    </row>
    <row r="397072" spans="16:18" x14ac:dyDescent="0.2">
      <c r="P397072" s="223"/>
      <c r="Q397072" s="223"/>
      <c r="R397072" s="223"/>
    </row>
    <row r="397118" spans="16:18" x14ac:dyDescent="0.2">
      <c r="P397118" s="223"/>
      <c r="Q397118" s="223"/>
      <c r="R397118" s="223"/>
    </row>
    <row r="397164" spans="16:18" x14ac:dyDescent="0.2">
      <c r="P397164" s="223"/>
      <c r="Q397164" s="223"/>
      <c r="R397164" s="223"/>
    </row>
    <row r="397210" spans="16:18" x14ac:dyDescent="0.2">
      <c r="P397210" s="223"/>
      <c r="Q397210" s="223"/>
      <c r="R397210" s="223"/>
    </row>
    <row r="397256" spans="16:18" x14ac:dyDescent="0.2">
      <c r="P397256" s="223"/>
      <c r="Q397256" s="223"/>
      <c r="R397256" s="223"/>
    </row>
    <row r="397302" spans="16:18" x14ac:dyDescent="0.2">
      <c r="P397302" s="223"/>
      <c r="Q397302" s="223"/>
      <c r="R397302" s="223"/>
    </row>
    <row r="397348" spans="16:18" x14ac:dyDescent="0.2">
      <c r="P397348" s="223"/>
      <c r="Q397348" s="223"/>
      <c r="R397348" s="223"/>
    </row>
    <row r="397394" spans="16:18" x14ac:dyDescent="0.2">
      <c r="P397394" s="223"/>
      <c r="Q397394" s="223"/>
      <c r="R397394" s="223"/>
    </row>
    <row r="397440" spans="16:18" x14ac:dyDescent="0.2">
      <c r="P397440" s="223"/>
      <c r="Q397440" s="223"/>
      <c r="R397440" s="223"/>
    </row>
    <row r="397486" spans="16:18" x14ac:dyDescent="0.2">
      <c r="P397486" s="223"/>
      <c r="Q397486" s="223"/>
      <c r="R397486" s="223"/>
    </row>
    <row r="397532" spans="16:18" x14ac:dyDescent="0.2">
      <c r="P397532" s="223"/>
      <c r="Q397532" s="223"/>
      <c r="R397532" s="223"/>
    </row>
    <row r="397578" spans="16:18" x14ac:dyDescent="0.2">
      <c r="P397578" s="223"/>
      <c r="Q397578" s="223"/>
      <c r="R397578" s="223"/>
    </row>
    <row r="397624" spans="16:18" x14ac:dyDescent="0.2">
      <c r="P397624" s="223"/>
      <c r="Q397624" s="223"/>
      <c r="R397624" s="223"/>
    </row>
    <row r="397670" spans="16:18" x14ac:dyDescent="0.2">
      <c r="P397670" s="223"/>
      <c r="Q397670" s="223"/>
      <c r="R397670" s="223"/>
    </row>
    <row r="397716" spans="16:18" x14ac:dyDescent="0.2">
      <c r="P397716" s="223"/>
      <c r="Q397716" s="223"/>
      <c r="R397716" s="223"/>
    </row>
    <row r="397762" spans="16:18" x14ac:dyDescent="0.2">
      <c r="P397762" s="223"/>
      <c r="Q397762" s="223"/>
      <c r="R397762" s="223"/>
    </row>
    <row r="397808" spans="16:18" x14ac:dyDescent="0.2">
      <c r="P397808" s="223"/>
      <c r="Q397808" s="223"/>
      <c r="R397808" s="223"/>
    </row>
    <row r="397854" spans="16:18" x14ac:dyDescent="0.2">
      <c r="P397854" s="223"/>
      <c r="Q397854" s="223"/>
      <c r="R397854" s="223"/>
    </row>
    <row r="397900" spans="16:18" x14ac:dyDescent="0.2">
      <c r="P397900" s="223"/>
      <c r="Q397900" s="223"/>
      <c r="R397900" s="223"/>
    </row>
    <row r="397946" spans="16:18" x14ac:dyDescent="0.2">
      <c r="P397946" s="223"/>
      <c r="Q397946" s="223"/>
      <c r="R397946" s="223"/>
    </row>
    <row r="397992" spans="16:18" x14ac:dyDescent="0.2">
      <c r="P397992" s="223"/>
      <c r="Q397992" s="223"/>
      <c r="R397992" s="223"/>
    </row>
    <row r="398038" spans="16:18" x14ac:dyDescent="0.2">
      <c r="P398038" s="223"/>
      <c r="Q398038" s="223"/>
      <c r="R398038" s="223"/>
    </row>
    <row r="398084" spans="16:18" x14ac:dyDescent="0.2">
      <c r="P398084" s="223"/>
      <c r="Q398084" s="223"/>
      <c r="R398084" s="223"/>
    </row>
    <row r="398130" spans="16:18" x14ac:dyDescent="0.2">
      <c r="P398130" s="223"/>
      <c r="Q398130" s="223"/>
      <c r="R398130" s="223"/>
    </row>
    <row r="398176" spans="16:18" x14ac:dyDescent="0.2">
      <c r="P398176" s="223"/>
      <c r="Q398176" s="223"/>
      <c r="R398176" s="223"/>
    </row>
    <row r="398222" spans="16:18" x14ac:dyDescent="0.2">
      <c r="P398222" s="223"/>
      <c r="Q398222" s="223"/>
      <c r="R398222" s="223"/>
    </row>
    <row r="398268" spans="16:18" x14ac:dyDescent="0.2">
      <c r="P398268" s="223"/>
      <c r="Q398268" s="223"/>
      <c r="R398268" s="223"/>
    </row>
    <row r="398314" spans="16:18" x14ac:dyDescent="0.2">
      <c r="P398314" s="223"/>
      <c r="Q398314" s="223"/>
      <c r="R398314" s="223"/>
    </row>
    <row r="398360" spans="16:18" x14ac:dyDescent="0.2">
      <c r="P398360" s="223"/>
      <c r="Q398360" s="223"/>
      <c r="R398360" s="223"/>
    </row>
    <row r="398406" spans="16:18" x14ac:dyDescent="0.2">
      <c r="P398406" s="223"/>
      <c r="Q398406" s="223"/>
      <c r="R398406" s="223"/>
    </row>
    <row r="398452" spans="16:18" x14ac:dyDescent="0.2">
      <c r="P398452" s="223"/>
      <c r="Q398452" s="223"/>
      <c r="R398452" s="223"/>
    </row>
    <row r="398498" spans="16:18" x14ac:dyDescent="0.2">
      <c r="P398498" s="223"/>
      <c r="Q398498" s="223"/>
      <c r="R398498" s="223"/>
    </row>
    <row r="398544" spans="16:18" x14ac:dyDescent="0.2">
      <c r="P398544" s="223"/>
      <c r="Q398544" s="223"/>
      <c r="R398544" s="223"/>
    </row>
    <row r="398590" spans="16:18" x14ac:dyDescent="0.2">
      <c r="P398590" s="223"/>
      <c r="Q398590" s="223"/>
      <c r="R398590" s="223"/>
    </row>
    <row r="398636" spans="16:18" x14ac:dyDescent="0.2">
      <c r="P398636" s="223"/>
      <c r="Q398636" s="223"/>
      <c r="R398636" s="223"/>
    </row>
    <row r="398682" spans="16:18" x14ac:dyDescent="0.2">
      <c r="P398682" s="223"/>
      <c r="Q398682" s="223"/>
      <c r="R398682" s="223"/>
    </row>
    <row r="398728" spans="16:18" x14ac:dyDescent="0.2">
      <c r="P398728" s="223"/>
      <c r="Q398728" s="223"/>
      <c r="R398728" s="223"/>
    </row>
    <row r="398774" spans="16:18" x14ac:dyDescent="0.2">
      <c r="P398774" s="223"/>
      <c r="Q398774" s="223"/>
      <c r="R398774" s="223"/>
    </row>
    <row r="398820" spans="16:18" x14ac:dyDescent="0.2">
      <c r="P398820" s="223"/>
      <c r="Q398820" s="223"/>
      <c r="R398820" s="223"/>
    </row>
    <row r="398866" spans="16:18" x14ac:dyDescent="0.2">
      <c r="P398866" s="223"/>
      <c r="Q398866" s="223"/>
      <c r="R398866" s="223"/>
    </row>
    <row r="398912" spans="16:18" x14ac:dyDescent="0.2">
      <c r="P398912" s="223"/>
      <c r="Q398912" s="223"/>
      <c r="R398912" s="223"/>
    </row>
    <row r="398958" spans="16:18" x14ac:dyDescent="0.2">
      <c r="P398958" s="223"/>
      <c r="Q398958" s="223"/>
      <c r="R398958" s="223"/>
    </row>
    <row r="399004" spans="16:18" x14ac:dyDescent="0.2">
      <c r="P399004" s="223"/>
      <c r="Q399004" s="223"/>
      <c r="R399004" s="223"/>
    </row>
    <row r="399050" spans="16:18" x14ac:dyDescent="0.2">
      <c r="P399050" s="223"/>
      <c r="Q399050" s="223"/>
      <c r="R399050" s="223"/>
    </row>
    <row r="399096" spans="16:18" x14ac:dyDescent="0.2">
      <c r="P399096" s="223"/>
      <c r="Q399096" s="223"/>
      <c r="R399096" s="223"/>
    </row>
    <row r="399142" spans="16:18" x14ac:dyDescent="0.2">
      <c r="P399142" s="223"/>
      <c r="Q399142" s="223"/>
      <c r="R399142" s="223"/>
    </row>
    <row r="399188" spans="16:18" x14ac:dyDescent="0.2">
      <c r="P399188" s="223"/>
      <c r="Q399188" s="223"/>
      <c r="R399188" s="223"/>
    </row>
    <row r="399234" spans="16:18" x14ac:dyDescent="0.2">
      <c r="P399234" s="223"/>
      <c r="Q399234" s="223"/>
      <c r="R399234" s="223"/>
    </row>
    <row r="399280" spans="16:18" x14ac:dyDescent="0.2">
      <c r="P399280" s="223"/>
      <c r="Q399280" s="223"/>
      <c r="R399280" s="223"/>
    </row>
    <row r="399326" spans="16:18" x14ac:dyDescent="0.2">
      <c r="P399326" s="223"/>
      <c r="Q399326" s="223"/>
      <c r="R399326" s="223"/>
    </row>
    <row r="399372" spans="16:18" x14ac:dyDescent="0.2">
      <c r="P399372" s="223"/>
      <c r="Q399372" s="223"/>
      <c r="R399372" s="223"/>
    </row>
    <row r="399418" spans="16:18" x14ac:dyDescent="0.2">
      <c r="P399418" s="223"/>
      <c r="Q399418" s="223"/>
      <c r="R399418" s="223"/>
    </row>
    <row r="399464" spans="16:18" x14ac:dyDescent="0.2">
      <c r="P399464" s="223"/>
      <c r="Q399464" s="223"/>
      <c r="R399464" s="223"/>
    </row>
    <row r="399510" spans="16:18" x14ac:dyDescent="0.2">
      <c r="P399510" s="223"/>
      <c r="Q399510" s="223"/>
      <c r="R399510" s="223"/>
    </row>
    <row r="399556" spans="16:18" x14ac:dyDescent="0.2">
      <c r="P399556" s="223"/>
      <c r="Q399556" s="223"/>
      <c r="R399556" s="223"/>
    </row>
    <row r="399602" spans="16:18" x14ac:dyDescent="0.2">
      <c r="P399602" s="223"/>
      <c r="Q399602" s="223"/>
      <c r="R399602" s="223"/>
    </row>
    <row r="399648" spans="16:18" x14ac:dyDescent="0.2">
      <c r="P399648" s="223"/>
      <c r="Q399648" s="223"/>
      <c r="R399648" s="223"/>
    </row>
    <row r="399694" spans="16:18" x14ac:dyDescent="0.2">
      <c r="P399694" s="223"/>
      <c r="Q399694" s="223"/>
      <c r="R399694" s="223"/>
    </row>
    <row r="399740" spans="16:18" x14ac:dyDescent="0.2">
      <c r="P399740" s="223"/>
      <c r="Q399740" s="223"/>
      <c r="R399740" s="223"/>
    </row>
    <row r="399786" spans="16:18" x14ac:dyDescent="0.2">
      <c r="P399786" s="223"/>
      <c r="Q399786" s="223"/>
      <c r="R399786" s="223"/>
    </row>
    <row r="399832" spans="16:18" x14ac:dyDescent="0.2">
      <c r="P399832" s="223"/>
      <c r="Q399832" s="223"/>
      <c r="R399832" s="223"/>
    </row>
    <row r="399878" spans="16:18" x14ac:dyDescent="0.2">
      <c r="P399878" s="223"/>
      <c r="Q399878" s="223"/>
      <c r="R399878" s="223"/>
    </row>
    <row r="399924" spans="16:18" x14ac:dyDescent="0.2">
      <c r="P399924" s="223"/>
      <c r="Q399924" s="223"/>
      <c r="R399924" s="223"/>
    </row>
    <row r="399970" spans="16:18" x14ac:dyDescent="0.2">
      <c r="P399970" s="223"/>
      <c r="Q399970" s="223"/>
      <c r="R399970" s="223"/>
    </row>
    <row r="400016" spans="16:18" x14ac:dyDescent="0.2">
      <c r="P400016" s="223"/>
      <c r="Q400016" s="223"/>
      <c r="R400016" s="223"/>
    </row>
    <row r="400062" spans="16:18" x14ac:dyDescent="0.2">
      <c r="P400062" s="223"/>
      <c r="Q400062" s="223"/>
      <c r="R400062" s="223"/>
    </row>
    <row r="400108" spans="16:18" x14ac:dyDescent="0.2">
      <c r="P400108" s="223"/>
      <c r="Q400108" s="223"/>
      <c r="R400108" s="223"/>
    </row>
    <row r="400154" spans="16:18" x14ac:dyDescent="0.2">
      <c r="P400154" s="223"/>
      <c r="Q400154" s="223"/>
      <c r="R400154" s="223"/>
    </row>
    <row r="400200" spans="16:18" x14ac:dyDescent="0.2">
      <c r="P400200" s="223"/>
      <c r="Q400200" s="223"/>
      <c r="R400200" s="223"/>
    </row>
    <row r="400246" spans="16:18" x14ac:dyDescent="0.2">
      <c r="P400246" s="223"/>
      <c r="Q400246" s="223"/>
      <c r="R400246" s="223"/>
    </row>
    <row r="400292" spans="16:18" x14ac:dyDescent="0.2">
      <c r="P400292" s="223"/>
      <c r="Q400292" s="223"/>
      <c r="R400292" s="223"/>
    </row>
    <row r="400338" spans="16:18" x14ac:dyDescent="0.2">
      <c r="P400338" s="223"/>
      <c r="Q400338" s="223"/>
      <c r="R400338" s="223"/>
    </row>
    <row r="400384" spans="16:18" x14ac:dyDescent="0.2">
      <c r="P400384" s="223"/>
      <c r="Q400384" s="223"/>
      <c r="R400384" s="223"/>
    </row>
    <row r="400430" spans="16:18" x14ac:dyDescent="0.2">
      <c r="P400430" s="223"/>
      <c r="Q400430" s="223"/>
      <c r="R400430" s="223"/>
    </row>
    <row r="400476" spans="16:18" x14ac:dyDescent="0.2">
      <c r="P400476" s="223"/>
      <c r="Q400476" s="223"/>
      <c r="R400476" s="223"/>
    </row>
    <row r="400522" spans="16:18" x14ac:dyDescent="0.2">
      <c r="P400522" s="223"/>
      <c r="Q400522" s="223"/>
      <c r="R400522" s="223"/>
    </row>
    <row r="400568" spans="16:18" x14ac:dyDescent="0.2">
      <c r="P400568" s="223"/>
      <c r="Q400568" s="223"/>
      <c r="R400568" s="223"/>
    </row>
    <row r="400614" spans="16:18" x14ac:dyDescent="0.2">
      <c r="P400614" s="223"/>
      <c r="Q400614" s="223"/>
      <c r="R400614" s="223"/>
    </row>
    <row r="400660" spans="16:18" x14ac:dyDescent="0.2">
      <c r="P400660" s="223"/>
      <c r="Q400660" s="223"/>
      <c r="R400660" s="223"/>
    </row>
    <row r="400706" spans="16:18" x14ac:dyDescent="0.2">
      <c r="P400706" s="223"/>
      <c r="Q400706" s="223"/>
      <c r="R400706" s="223"/>
    </row>
    <row r="400752" spans="16:18" x14ac:dyDescent="0.2">
      <c r="P400752" s="223"/>
      <c r="Q400752" s="223"/>
      <c r="R400752" s="223"/>
    </row>
    <row r="400798" spans="16:18" x14ac:dyDescent="0.2">
      <c r="P400798" s="223"/>
      <c r="Q400798" s="223"/>
      <c r="R400798" s="223"/>
    </row>
    <row r="400844" spans="16:18" x14ac:dyDescent="0.2">
      <c r="P400844" s="223"/>
      <c r="Q400844" s="223"/>
      <c r="R400844" s="223"/>
    </row>
    <row r="400890" spans="16:18" x14ac:dyDescent="0.2">
      <c r="P400890" s="223"/>
      <c r="Q400890" s="223"/>
      <c r="R400890" s="223"/>
    </row>
    <row r="400936" spans="16:18" x14ac:dyDescent="0.2">
      <c r="P400936" s="223"/>
      <c r="Q400936" s="223"/>
      <c r="R400936" s="223"/>
    </row>
    <row r="400982" spans="16:18" x14ac:dyDescent="0.2">
      <c r="P400982" s="223"/>
      <c r="Q400982" s="223"/>
      <c r="R400982" s="223"/>
    </row>
    <row r="401028" spans="16:18" x14ac:dyDescent="0.2">
      <c r="P401028" s="223"/>
      <c r="Q401028" s="223"/>
      <c r="R401028" s="223"/>
    </row>
    <row r="401074" spans="16:18" x14ac:dyDescent="0.2">
      <c r="P401074" s="223"/>
      <c r="Q401074" s="223"/>
      <c r="R401074" s="223"/>
    </row>
    <row r="401120" spans="16:18" x14ac:dyDescent="0.2">
      <c r="P401120" s="223"/>
      <c r="Q401120" s="223"/>
      <c r="R401120" s="223"/>
    </row>
    <row r="401166" spans="16:18" x14ac:dyDescent="0.2">
      <c r="P401166" s="223"/>
      <c r="Q401166" s="223"/>
      <c r="R401166" s="223"/>
    </row>
    <row r="401212" spans="16:18" x14ac:dyDescent="0.2">
      <c r="P401212" s="223"/>
      <c r="Q401212" s="223"/>
      <c r="R401212" s="223"/>
    </row>
    <row r="401258" spans="16:18" x14ac:dyDescent="0.2">
      <c r="P401258" s="223"/>
      <c r="Q401258" s="223"/>
      <c r="R401258" s="223"/>
    </row>
    <row r="401304" spans="16:18" x14ac:dyDescent="0.2">
      <c r="P401304" s="223"/>
      <c r="Q401304" s="223"/>
      <c r="R401304" s="223"/>
    </row>
    <row r="401350" spans="16:18" x14ac:dyDescent="0.2">
      <c r="P401350" s="223"/>
      <c r="Q401350" s="223"/>
      <c r="R401350" s="223"/>
    </row>
    <row r="401396" spans="16:18" x14ac:dyDescent="0.2">
      <c r="P401396" s="223"/>
      <c r="Q401396" s="223"/>
      <c r="R401396" s="223"/>
    </row>
    <row r="401442" spans="16:18" x14ac:dyDescent="0.2">
      <c r="P401442" s="223"/>
      <c r="Q401442" s="223"/>
      <c r="R401442" s="223"/>
    </row>
    <row r="401488" spans="16:18" x14ac:dyDescent="0.2">
      <c r="P401488" s="223"/>
      <c r="Q401488" s="223"/>
      <c r="R401488" s="223"/>
    </row>
    <row r="401534" spans="16:18" x14ac:dyDescent="0.2">
      <c r="P401534" s="223"/>
      <c r="Q401534" s="223"/>
      <c r="R401534" s="223"/>
    </row>
    <row r="401580" spans="16:18" x14ac:dyDescent="0.2">
      <c r="P401580" s="223"/>
      <c r="Q401580" s="223"/>
      <c r="R401580" s="223"/>
    </row>
    <row r="401626" spans="16:18" x14ac:dyDescent="0.2">
      <c r="P401626" s="223"/>
      <c r="Q401626" s="223"/>
      <c r="R401626" s="223"/>
    </row>
    <row r="401672" spans="16:18" x14ac:dyDescent="0.2">
      <c r="P401672" s="223"/>
      <c r="Q401672" s="223"/>
      <c r="R401672" s="223"/>
    </row>
    <row r="401718" spans="16:18" x14ac:dyDescent="0.2">
      <c r="P401718" s="223"/>
      <c r="Q401718" s="223"/>
      <c r="R401718" s="223"/>
    </row>
    <row r="401764" spans="16:18" x14ac:dyDescent="0.2">
      <c r="P401764" s="223"/>
      <c r="Q401764" s="223"/>
      <c r="R401764" s="223"/>
    </row>
    <row r="401810" spans="16:18" x14ac:dyDescent="0.2">
      <c r="P401810" s="223"/>
      <c r="Q401810" s="223"/>
      <c r="R401810" s="223"/>
    </row>
    <row r="401856" spans="16:18" x14ac:dyDescent="0.2">
      <c r="P401856" s="223"/>
      <c r="Q401856" s="223"/>
      <c r="R401856" s="223"/>
    </row>
    <row r="401902" spans="16:18" x14ac:dyDescent="0.2">
      <c r="P401902" s="223"/>
      <c r="Q401902" s="223"/>
      <c r="R401902" s="223"/>
    </row>
    <row r="401948" spans="16:18" x14ac:dyDescent="0.2">
      <c r="P401948" s="223"/>
      <c r="Q401948" s="223"/>
      <c r="R401948" s="223"/>
    </row>
    <row r="401994" spans="16:18" x14ac:dyDescent="0.2">
      <c r="P401994" s="223"/>
      <c r="Q401994" s="223"/>
      <c r="R401994" s="223"/>
    </row>
    <row r="402040" spans="16:18" x14ac:dyDescent="0.2">
      <c r="P402040" s="223"/>
      <c r="Q402040" s="223"/>
      <c r="R402040" s="223"/>
    </row>
    <row r="402086" spans="16:18" x14ac:dyDescent="0.2">
      <c r="P402086" s="223"/>
      <c r="Q402086" s="223"/>
      <c r="R402086" s="223"/>
    </row>
    <row r="402132" spans="16:18" x14ac:dyDescent="0.2">
      <c r="P402132" s="223"/>
      <c r="Q402132" s="223"/>
      <c r="R402132" s="223"/>
    </row>
    <row r="402178" spans="16:18" x14ac:dyDescent="0.2">
      <c r="P402178" s="223"/>
      <c r="Q402178" s="223"/>
      <c r="R402178" s="223"/>
    </row>
    <row r="402224" spans="16:18" x14ac:dyDescent="0.2">
      <c r="P402224" s="223"/>
      <c r="Q402224" s="223"/>
      <c r="R402224" s="223"/>
    </row>
    <row r="402270" spans="16:18" x14ac:dyDescent="0.2">
      <c r="P402270" s="223"/>
      <c r="Q402270" s="223"/>
      <c r="R402270" s="223"/>
    </row>
    <row r="402316" spans="16:18" x14ac:dyDescent="0.2">
      <c r="P402316" s="223"/>
      <c r="Q402316" s="223"/>
      <c r="R402316" s="223"/>
    </row>
    <row r="402362" spans="16:18" x14ac:dyDescent="0.2">
      <c r="P402362" s="223"/>
      <c r="Q402362" s="223"/>
      <c r="R402362" s="223"/>
    </row>
    <row r="402408" spans="16:18" x14ac:dyDescent="0.2">
      <c r="P402408" s="223"/>
      <c r="Q402408" s="223"/>
      <c r="R402408" s="223"/>
    </row>
    <row r="402454" spans="16:18" x14ac:dyDescent="0.2">
      <c r="P402454" s="223"/>
      <c r="Q402454" s="223"/>
      <c r="R402454" s="223"/>
    </row>
    <row r="402500" spans="16:18" x14ac:dyDescent="0.2">
      <c r="P402500" s="223"/>
      <c r="Q402500" s="223"/>
      <c r="R402500" s="223"/>
    </row>
    <row r="402546" spans="16:18" x14ac:dyDescent="0.2">
      <c r="P402546" s="223"/>
      <c r="Q402546" s="223"/>
      <c r="R402546" s="223"/>
    </row>
    <row r="402592" spans="16:18" x14ac:dyDescent="0.2">
      <c r="P402592" s="223"/>
      <c r="Q402592" s="223"/>
      <c r="R402592" s="223"/>
    </row>
    <row r="402638" spans="16:18" x14ac:dyDescent="0.2">
      <c r="P402638" s="223"/>
      <c r="Q402638" s="223"/>
      <c r="R402638" s="223"/>
    </row>
    <row r="402684" spans="16:18" x14ac:dyDescent="0.2">
      <c r="P402684" s="223"/>
      <c r="Q402684" s="223"/>
      <c r="R402684" s="223"/>
    </row>
    <row r="402730" spans="16:18" x14ac:dyDescent="0.2">
      <c r="P402730" s="223"/>
      <c r="Q402730" s="223"/>
      <c r="R402730" s="223"/>
    </row>
    <row r="402776" spans="16:18" x14ac:dyDescent="0.2">
      <c r="P402776" s="223"/>
      <c r="Q402776" s="223"/>
      <c r="R402776" s="223"/>
    </row>
    <row r="402822" spans="16:18" x14ac:dyDescent="0.2">
      <c r="P402822" s="223"/>
      <c r="Q402822" s="223"/>
      <c r="R402822" s="223"/>
    </row>
    <row r="402868" spans="16:18" x14ac:dyDescent="0.2">
      <c r="P402868" s="223"/>
      <c r="Q402868" s="223"/>
      <c r="R402868" s="223"/>
    </row>
    <row r="402914" spans="16:18" x14ac:dyDescent="0.2">
      <c r="P402914" s="223"/>
      <c r="Q402914" s="223"/>
      <c r="R402914" s="223"/>
    </row>
    <row r="402960" spans="16:18" x14ac:dyDescent="0.2">
      <c r="P402960" s="223"/>
      <c r="Q402960" s="223"/>
      <c r="R402960" s="223"/>
    </row>
    <row r="403006" spans="16:18" x14ac:dyDescent="0.2">
      <c r="P403006" s="223"/>
      <c r="Q403006" s="223"/>
      <c r="R403006" s="223"/>
    </row>
    <row r="403052" spans="16:18" x14ac:dyDescent="0.2">
      <c r="P403052" s="223"/>
      <c r="Q403052" s="223"/>
      <c r="R403052" s="223"/>
    </row>
    <row r="403098" spans="16:18" x14ac:dyDescent="0.2">
      <c r="P403098" s="223"/>
      <c r="Q403098" s="223"/>
      <c r="R403098" s="223"/>
    </row>
    <row r="403144" spans="16:18" x14ac:dyDescent="0.2">
      <c r="P403144" s="223"/>
      <c r="Q403144" s="223"/>
      <c r="R403144" s="223"/>
    </row>
    <row r="403190" spans="16:18" x14ac:dyDescent="0.2">
      <c r="P403190" s="223"/>
      <c r="Q403190" s="223"/>
      <c r="R403190" s="223"/>
    </row>
    <row r="403236" spans="16:18" x14ac:dyDescent="0.2">
      <c r="P403236" s="223"/>
      <c r="Q403236" s="223"/>
      <c r="R403236" s="223"/>
    </row>
    <row r="403282" spans="16:18" x14ac:dyDescent="0.2">
      <c r="P403282" s="223"/>
      <c r="Q403282" s="223"/>
      <c r="R403282" s="223"/>
    </row>
    <row r="403328" spans="16:18" x14ac:dyDescent="0.2">
      <c r="P403328" s="223"/>
      <c r="Q403328" s="223"/>
      <c r="R403328" s="223"/>
    </row>
    <row r="403374" spans="16:18" x14ac:dyDescent="0.2">
      <c r="P403374" s="223"/>
      <c r="Q403374" s="223"/>
      <c r="R403374" s="223"/>
    </row>
    <row r="403420" spans="16:18" x14ac:dyDescent="0.2">
      <c r="P403420" s="223"/>
      <c r="Q403420" s="223"/>
      <c r="R403420" s="223"/>
    </row>
    <row r="403466" spans="16:18" x14ac:dyDescent="0.2">
      <c r="P403466" s="223"/>
      <c r="Q403466" s="223"/>
      <c r="R403466" s="223"/>
    </row>
    <row r="403512" spans="16:18" x14ac:dyDescent="0.2">
      <c r="P403512" s="223"/>
      <c r="Q403512" s="223"/>
      <c r="R403512" s="223"/>
    </row>
    <row r="403558" spans="16:18" x14ac:dyDescent="0.2">
      <c r="P403558" s="223"/>
      <c r="Q403558" s="223"/>
      <c r="R403558" s="223"/>
    </row>
    <row r="403604" spans="16:18" x14ac:dyDescent="0.2">
      <c r="P403604" s="223"/>
      <c r="Q403604" s="223"/>
      <c r="R403604" s="223"/>
    </row>
    <row r="403650" spans="16:18" x14ac:dyDescent="0.2">
      <c r="P403650" s="223"/>
      <c r="Q403650" s="223"/>
      <c r="R403650" s="223"/>
    </row>
    <row r="403696" spans="16:18" x14ac:dyDescent="0.2">
      <c r="P403696" s="223"/>
      <c r="Q403696" s="223"/>
      <c r="R403696" s="223"/>
    </row>
    <row r="403742" spans="16:18" x14ac:dyDescent="0.2">
      <c r="P403742" s="223"/>
      <c r="Q403742" s="223"/>
      <c r="R403742" s="223"/>
    </row>
    <row r="403788" spans="16:18" x14ac:dyDescent="0.2">
      <c r="P403788" s="223"/>
      <c r="Q403788" s="223"/>
      <c r="R403788" s="223"/>
    </row>
    <row r="403834" spans="16:18" x14ac:dyDescent="0.2">
      <c r="P403834" s="223"/>
      <c r="Q403834" s="223"/>
      <c r="R403834" s="223"/>
    </row>
    <row r="403880" spans="16:18" x14ac:dyDescent="0.2">
      <c r="P403880" s="223"/>
      <c r="Q403880" s="223"/>
      <c r="R403880" s="223"/>
    </row>
    <row r="403926" spans="16:18" x14ac:dyDescent="0.2">
      <c r="P403926" s="223"/>
      <c r="Q403926" s="223"/>
      <c r="R403926" s="223"/>
    </row>
    <row r="403972" spans="16:18" x14ac:dyDescent="0.2">
      <c r="P403972" s="223"/>
      <c r="Q403972" s="223"/>
      <c r="R403972" s="223"/>
    </row>
    <row r="404018" spans="16:18" x14ac:dyDescent="0.2">
      <c r="P404018" s="223"/>
      <c r="Q404018" s="223"/>
      <c r="R404018" s="223"/>
    </row>
    <row r="404064" spans="16:18" x14ac:dyDescent="0.2">
      <c r="P404064" s="223"/>
      <c r="Q404064" s="223"/>
      <c r="R404064" s="223"/>
    </row>
    <row r="404110" spans="16:18" x14ac:dyDescent="0.2">
      <c r="P404110" s="223"/>
      <c r="Q404110" s="223"/>
      <c r="R404110" s="223"/>
    </row>
    <row r="404156" spans="16:18" x14ac:dyDescent="0.2">
      <c r="P404156" s="223"/>
      <c r="Q404156" s="223"/>
      <c r="R404156" s="223"/>
    </row>
    <row r="404202" spans="16:18" x14ac:dyDescent="0.2">
      <c r="P404202" s="223"/>
      <c r="Q404202" s="223"/>
      <c r="R404202" s="223"/>
    </row>
    <row r="404248" spans="16:18" x14ac:dyDescent="0.2">
      <c r="P404248" s="223"/>
      <c r="Q404248" s="223"/>
      <c r="R404248" s="223"/>
    </row>
    <row r="404294" spans="16:18" x14ac:dyDescent="0.2">
      <c r="P404294" s="223"/>
      <c r="Q404294" s="223"/>
      <c r="R404294" s="223"/>
    </row>
    <row r="404340" spans="16:18" x14ac:dyDescent="0.2">
      <c r="P404340" s="223"/>
      <c r="Q404340" s="223"/>
      <c r="R404340" s="223"/>
    </row>
    <row r="404386" spans="16:18" x14ac:dyDescent="0.2">
      <c r="P404386" s="223"/>
      <c r="Q404386" s="223"/>
      <c r="R404386" s="223"/>
    </row>
    <row r="404432" spans="16:18" x14ac:dyDescent="0.2">
      <c r="P404432" s="223"/>
      <c r="Q404432" s="223"/>
      <c r="R404432" s="223"/>
    </row>
    <row r="404478" spans="16:18" x14ac:dyDescent="0.2">
      <c r="P404478" s="223"/>
      <c r="Q404478" s="223"/>
      <c r="R404478" s="223"/>
    </row>
    <row r="404524" spans="16:18" x14ac:dyDescent="0.2">
      <c r="P404524" s="223"/>
      <c r="Q404524" s="223"/>
      <c r="R404524" s="223"/>
    </row>
    <row r="404570" spans="16:18" x14ac:dyDescent="0.2">
      <c r="P404570" s="223"/>
      <c r="Q404570" s="223"/>
      <c r="R404570" s="223"/>
    </row>
    <row r="404616" spans="16:18" x14ac:dyDescent="0.2">
      <c r="P404616" s="223"/>
      <c r="Q404616" s="223"/>
      <c r="R404616" s="223"/>
    </row>
    <row r="404662" spans="16:18" x14ac:dyDescent="0.2">
      <c r="P404662" s="223"/>
      <c r="Q404662" s="223"/>
      <c r="R404662" s="223"/>
    </row>
    <row r="404708" spans="16:18" x14ac:dyDescent="0.2">
      <c r="P404708" s="223"/>
      <c r="Q404708" s="223"/>
      <c r="R404708" s="223"/>
    </row>
    <row r="404754" spans="16:18" x14ac:dyDescent="0.2">
      <c r="P404754" s="223"/>
      <c r="Q404754" s="223"/>
      <c r="R404754" s="223"/>
    </row>
    <row r="404800" spans="16:18" x14ac:dyDescent="0.2">
      <c r="P404800" s="223"/>
      <c r="Q404800" s="223"/>
      <c r="R404800" s="223"/>
    </row>
    <row r="404846" spans="16:18" x14ac:dyDescent="0.2">
      <c r="P404846" s="223"/>
      <c r="Q404846" s="223"/>
      <c r="R404846" s="223"/>
    </row>
    <row r="404892" spans="16:18" x14ac:dyDescent="0.2">
      <c r="P404892" s="223"/>
      <c r="Q404892" s="223"/>
      <c r="R404892" s="223"/>
    </row>
    <row r="404938" spans="16:18" x14ac:dyDescent="0.2">
      <c r="P404938" s="223"/>
      <c r="Q404938" s="223"/>
      <c r="R404938" s="223"/>
    </row>
    <row r="404984" spans="16:18" x14ac:dyDescent="0.2">
      <c r="P404984" s="223"/>
      <c r="Q404984" s="223"/>
      <c r="R404984" s="223"/>
    </row>
    <row r="405030" spans="16:18" x14ac:dyDescent="0.2">
      <c r="P405030" s="223"/>
      <c r="Q405030" s="223"/>
      <c r="R405030" s="223"/>
    </row>
    <row r="405076" spans="16:18" x14ac:dyDescent="0.2">
      <c r="P405076" s="223"/>
      <c r="Q405076" s="223"/>
      <c r="R405076" s="223"/>
    </row>
    <row r="405122" spans="16:18" x14ac:dyDescent="0.2">
      <c r="P405122" s="223"/>
      <c r="Q405122" s="223"/>
      <c r="R405122" s="223"/>
    </row>
    <row r="405168" spans="16:18" x14ac:dyDescent="0.2">
      <c r="P405168" s="223"/>
      <c r="Q405168" s="223"/>
      <c r="R405168" s="223"/>
    </row>
    <row r="405214" spans="16:18" x14ac:dyDescent="0.2">
      <c r="P405214" s="223"/>
      <c r="Q405214" s="223"/>
      <c r="R405214" s="223"/>
    </row>
    <row r="405260" spans="16:18" x14ac:dyDescent="0.2">
      <c r="P405260" s="223"/>
      <c r="Q405260" s="223"/>
      <c r="R405260" s="223"/>
    </row>
    <row r="405306" spans="16:18" x14ac:dyDescent="0.2">
      <c r="P405306" s="223"/>
      <c r="Q405306" s="223"/>
      <c r="R405306" s="223"/>
    </row>
    <row r="405352" spans="16:18" x14ac:dyDescent="0.2">
      <c r="P405352" s="223"/>
      <c r="Q405352" s="223"/>
      <c r="R405352" s="223"/>
    </row>
    <row r="405398" spans="16:18" x14ac:dyDescent="0.2">
      <c r="P405398" s="223"/>
      <c r="Q405398" s="223"/>
      <c r="R405398" s="223"/>
    </row>
    <row r="405444" spans="16:18" x14ac:dyDescent="0.2">
      <c r="P405444" s="223"/>
      <c r="Q405444" s="223"/>
      <c r="R405444" s="223"/>
    </row>
    <row r="405490" spans="16:18" x14ac:dyDescent="0.2">
      <c r="P405490" s="223"/>
      <c r="Q405490" s="223"/>
      <c r="R405490" s="223"/>
    </row>
    <row r="405536" spans="16:18" x14ac:dyDescent="0.2">
      <c r="P405536" s="223"/>
      <c r="Q405536" s="223"/>
      <c r="R405536" s="223"/>
    </row>
    <row r="405582" spans="16:18" x14ac:dyDescent="0.2">
      <c r="P405582" s="223"/>
      <c r="Q405582" s="223"/>
      <c r="R405582" s="223"/>
    </row>
    <row r="405628" spans="16:18" x14ac:dyDescent="0.2">
      <c r="P405628" s="223"/>
      <c r="Q405628" s="223"/>
      <c r="R405628" s="223"/>
    </row>
    <row r="405674" spans="16:18" x14ac:dyDescent="0.2">
      <c r="P405674" s="223"/>
      <c r="Q405674" s="223"/>
      <c r="R405674" s="223"/>
    </row>
    <row r="405720" spans="16:18" x14ac:dyDescent="0.2">
      <c r="P405720" s="223"/>
      <c r="Q405720" s="223"/>
      <c r="R405720" s="223"/>
    </row>
    <row r="405766" spans="16:18" x14ac:dyDescent="0.2">
      <c r="P405766" s="223"/>
      <c r="Q405766" s="223"/>
      <c r="R405766" s="223"/>
    </row>
    <row r="405812" spans="16:18" x14ac:dyDescent="0.2">
      <c r="P405812" s="223"/>
      <c r="Q405812" s="223"/>
      <c r="R405812" s="223"/>
    </row>
    <row r="405858" spans="16:18" x14ac:dyDescent="0.2">
      <c r="P405858" s="223"/>
      <c r="Q405858" s="223"/>
      <c r="R405858" s="223"/>
    </row>
    <row r="405904" spans="16:18" x14ac:dyDescent="0.2">
      <c r="P405904" s="223"/>
      <c r="Q405904" s="223"/>
      <c r="R405904" s="223"/>
    </row>
    <row r="405950" spans="16:18" x14ac:dyDescent="0.2">
      <c r="P405950" s="223"/>
      <c r="Q405950" s="223"/>
      <c r="R405950" s="223"/>
    </row>
    <row r="405996" spans="16:18" x14ac:dyDescent="0.2">
      <c r="P405996" s="223"/>
      <c r="Q405996" s="223"/>
      <c r="R405996" s="223"/>
    </row>
    <row r="406042" spans="16:18" x14ac:dyDescent="0.2">
      <c r="P406042" s="223"/>
      <c r="Q406042" s="223"/>
      <c r="R406042" s="223"/>
    </row>
    <row r="406088" spans="16:18" x14ac:dyDescent="0.2">
      <c r="P406088" s="223"/>
      <c r="Q406088" s="223"/>
      <c r="R406088" s="223"/>
    </row>
    <row r="406134" spans="16:18" x14ac:dyDescent="0.2">
      <c r="P406134" s="223"/>
      <c r="Q406134" s="223"/>
      <c r="R406134" s="223"/>
    </row>
    <row r="406180" spans="16:18" x14ac:dyDescent="0.2">
      <c r="P406180" s="223"/>
      <c r="Q406180" s="223"/>
      <c r="R406180" s="223"/>
    </row>
    <row r="406226" spans="16:18" x14ac:dyDescent="0.2">
      <c r="P406226" s="223"/>
      <c r="Q406226" s="223"/>
      <c r="R406226" s="223"/>
    </row>
    <row r="406272" spans="16:18" x14ac:dyDescent="0.2">
      <c r="P406272" s="223"/>
      <c r="Q406272" s="223"/>
      <c r="R406272" s="223"/>
    </row>
    <row r="406318" spans="16:18" x14ac:dyDescent="0.2">
      <c r="P406318" s="223"/>
      <c r="Q406318" s="223"/>
      <c r="R406318" s="223"/>
    </row>
    <row r="406364" spans="16:18" x14ac:dyDescent="0.2">
      <c r="P406364" s="223"/>
      <c r="Q406364" s="223"/>
      <c r="R406364" s="223"/>
    </row>
    <row r="406410" spans="16:18" x14ac:dyDescent="0.2">
      <c r="P406410" s="223"/>
      <c r="Q406410" s="223"/>
      <c r="R406410" s="223"/>
    </row>
    <row r="406456" spans="16:18" x14ac:dyDescent="0.2">
      <c r="P406456" s="223"/>
      <c r="Q406456" s="223"/>
      <c r="R406456" s="223"/>
    </row>
    <row r="406502" spans="16:18" x14ac:dyDescent="0.2">
      <c r="P406502" s="223"/>
      <c r="Q406502" s="223"/>
      <c r="R406502" s="223"/>
    </row>
    <row r="406548" spans="16:18" x14ac:dyDescent="0.2">
      <c r="P406548" s="223"/>
      <c r="Q406548" s="223"/>
      <c r="R406548" s="223"/>
    </row>
    <row r="406594" spans="16:18" x14ac:dyDescent="0.2">
      <c r="P406594" s="223"/>
      <c r="Q406594" s="223"/>
      <c r="R406594" s="223"/>
    </row>
    <row r="406640" spans="16:18" x14ac:dyDescent="0.2">
      <c r="P406640" s="223"/>
      <c r="Q406640" s="223"/>
      <c r="R406640" s="223"/>
    </row>
    <row r="406686" spans="16:18" x14ac:dyDescent="0.2">
      <c r="P406686" s="223"/>
      <c r="Q406686" s="223"/>
      <c r="R406686" s="223"/>
    </row>
    <row r="406732" spans="16:18" x14ac:dyDescent="0.2">
      <c r="P406732" s="223"/>
      <c r="Q406732" s="223"/>
      <c r="R406732" s="223"/>
    </row>
    <row r="406778" spans="16:18" x14ac:dyDescent="0.2">
      <c r="P406778" s="223"/>
      <c r="Q406778" s="223"/>
      <c r="R406778" s="223"/>
    </row>
    <row r="406824" spans="16:18" x14ac:dyDescent="0.2">
      <c r="P406824" s="223"/>
      <c r="Q406824" s="223"/>
      <c r="R406824" s="223"/>
    </row>
    <row r="406870" spans="16:18" x14ac:dyDescent="0.2">
      <c r="P406870" s="223"/>
      <c r="Q406870" s="223"/>
      <c r="R406870" s="223"/>
    </row>
    <row r="406916" spans="16:18" x14ac:dyDescent="0.2">
      <c r="P406916" s="223"/>
      <c r="Q406916" s="223"/>
      <c r="R406916" s="223"/>
    </row>
    <row r="406962" spans="16:18" x14ac:dyDescent="0.2">
      <c r="P406962" s="223"/>
      <c r="Q406962" s="223"/>
      <c r="R406962" s="223"/>
    </row>
    <row r="407008" spans="16:18" x14ac:dyDescent="0.2">
      <c r="P407008" s="223"/>
      <c r="Q407008" s="223"/>
      <c r="R407008" s="223"/>
    </row>
    <row r="407054" spans="16:18" x14ac:dyDescent="0.2">
      <c r="P407054" s="223"/>
      <c r="Q407054" s="223"/>
      <c r="R407054" s="223"/>
    </row>
    <row r="407100" spans="16:18" x14ac:dyDescent="0.2">
      <c r="P407100" s="223"/>
      <c r="Q407100" s="223"/>
      <c r="R407100" s="223"/>
    </row>
    <row r="407146" spans="16:18" x14ac:dyDescent="0.2">
      <c r="P407146" s="223"/>
      <c r="Q407146" s="223"/>
      <c r="R407146" s="223"/>
    </row>
    <row r="407192" spans="16:18" x14ac:dyDescent="0.2">
      <c r="P407192" s="223"/>
      <c r="Q407192" s="223"/>
      <c r="R407192" s="223"/>
    </row>
    <row r="407238" spans="16:18" x14ac:dyDescent="0.2">
      <c r="P407238" s="223"/>
      <c r="Q407238" s="223"/>
      <c r="R407238" s="223"/>
    </row>
    <row r="407284" spans="16:18" x14ac:dyDescent="0.2">
      <c r="P407284" s="223"/>
      <c r="Q407284" s="223"/>
      <c r="R407284" s="223"/>
    </row>
    <row r="407330" spans="16:18" x14ac:dyDescent="0.2">
      <c r="P407330" s="223"/>
      <c r="Q407330" s="223"/>
      <c r="R407330" s="223"/>
    </row>
    <row r="407376" spans="16:18" x14ac:dyDescent="0.2">
      <c r="P407376" s="223"/>
      <c r="Q407376" s="223"/>
      <c r="R407376" s="223"/>
    </row>
    <row r="407422" spans="16:18" x14ac:dyDescent="0.2">
      <c r="P407422" s="223"/>
      <c r="Q407422" s="223"/>
      <c r="R407422" s="223"/>
    </row>
    <row r="407468" spans="16:18" x14ac:dyDescent="0.2">
      <c r="P407468" s="223"/>
      <c r="Q407468" s="223"/>
      <c r="R407468" s="223"/>
    </row>
    <row r="407514" spans="16:18" x14ac:dyDescent="0.2">
      <c r="P407514" s="223"/>
      <c r="Q407514" s="223"/>
      <c r="R407514" s="223"/>
    </row>
    <row r="407560" spans="16:18" x14ac:dyDescent="0.2">
      <c r="P407560" s="223"/>
      <c r="Q407560" s="223"/>
      <c r="R407560" s="223"/>
    </row>
    <row r="407606" spans="16:18" x14ac:dyDescent="0.2">
      <c r="P407606" s="223"/>
      <c r="Q407606" s="223"/>
      <c r="R407606" s="223"/>
    </row>
    <row r="407652" spans="16:18" x14ac:dyDescent="0.2">
      <c r="P407652" s="223"/>
      <c r="Q407652" s="223"/>
      <c r="R407652" s="223"/>
    </row>
    <row r="407698" spans="16:18" x14ac:dyDescent="0.2">
      <c r="P407698" s="223"/>
      <c r="Q407698" s="223"/>
      <c r="R407698" s="223"/>
    </row>
    <row r="407744" spans="16:18" x14ac:dyDescent="0.2">
      <c r="P407744" s="223"/>
      <c r="Q407744" s="223"/>
      <c r="R407744" s="223"/>
    </row>
    <row r="407790" spans="16:18" x14ac:dyDescent="0.2">
      <c r="P407790" s="223"/>
      <c r="Q407790" s="223"/>
      <c r="R407790" s="223"/>
    </row>
    <row r="407836" spans="16:18" x14ac:dyDescent="0.2">
      <c r="P407836" s="223"/>
      <c r="Q407836" s="223"/>
      <c r="R407836" s="223"/>
    </row>
    <row r="407882" spans="16:18" x14ac:dyDescent="0.2">
      <c r="P407882" s="223"/>
      <c r="Q407882" s="223"/>
      <c r="R407882" s="223"/>
    </row>
    <row r="407928" spans="16:18" x14ac:dyDescent="0.2">
      <c r="P407928" s="223"/>
      <c r="Q407928" s="223"/>
      <c r="R407928" s="223"/>
    </row>
    <row r="407974" spans="16:18" x14ac:dyDescent="0.2">
      <c r="P407974" s="223"/>
      <c r="Q407974" s="223"/>
      <c r="R407974" s="223"/>
    </row>
    <row r="408020" spans="16:18" x14ac:dyDescent="0.2">
      <c r="P408020" s="223"/>
      <c r="Q408020" s="223"/>
      <c r="R408020" s="223"/>
    </row>
    <row r="408066" spans="16:18" x14ac:dyDescent="0.2">
      <c r="P408066" s="223"/>
      <c r="Q408066" s="223"/>
      <c r="R408066" s="223"/>
    </row>
    <row r="408112" spans="16:18" x14ac:dyDescent="0.2">
      <c r="P408112" s="223"/>
      <c r="Q408112" s="223"/>
      <c r="R408112" s="223"/>
    </row>
    <row r="408158" spans="16:18" x14ac:dyDescent="0.2">
      <c r="P408158" s="223"/>
      <c r="Q408158" s="223"/>
      <c r="R408158" s="223"/>
    </row>
    <row r="408204" spans="16:18" x14ac:dyDescent="0.2">
      <c r="P408204" s="223"/>
      <c r="Q408204" s="223"/>
      <c r="R408204" s="223"/>
    </row>
    <row r="408250" spans="16:18" x14ac:dyDescent="0.2">
      <c r="P408250" s="223"/>
      <c r="Q408250" s="223"/>
      <c r="R408250" s="223"/>
    </row>
    <row r="408296" spans="16:18" x14ac:dyDescent="0.2">
      <c r="P408296" s="223"/>
      <c r="Q408296" s="223"/>
      <c r="R408296" s="223"/>
    </row>
    <row r="408342" spans="16:18" x14ac:dyDescent="0.2">
      <c r="P408342" s="223"/>
      <c r="Q408342" s="223"/>
      <c r="R408342" s="223"/>
    </row>
    <row r="408388" spans="16:18" x14ac:dyDescent="0.2">
      <c r="P408388" s="223"/>
      <c r="Q408388" s="223"/>
      <c r="R408388" s="223"/>
    </row>
    <row r="408434" spans="16:18" x14ac:dyDescent="0.2">
      <c r="P408434" s="223"/>
      <c r="Q408434" s="223"/>
      <c r="R408434" s="223"/>
    </row>
    <row r="408480" spans="16:18" x14ac:dyDescent="0.2">
      <c r="P408480" s="223"/>
      <c r="Q408480" s="223"/>
      <c r="R408480" s="223"/>
    </row>
    <row r="408526" spans="16:18" x14ac:dyDescent="0.2">
      <c r="P408526" s="223"/>
      <c r="Q408526" s="223"/>
      <c r="R408526" s="223"/>
    </row>
    <row r="408572" spans="16:18" x14ac:dyDescent="0.2">
      <c r="P408572" s="223"/>
      <c r="Q408572" s="223"/>
      <c r="R408572" s="223"/>
    </row>
    <row r="408618" spans="16:18" x14ac:dyDescent="0.2">
      <c r="P408618" s="223"/>
      <c r="Q408618" s="223"/>
      <c r="R408618" s="223"/>
    </row>
    <row r="408664" spans="16:18" x14ac:dyDescent="0.2">
      <c r="P408664" s="223"/>
      <c r="Q408664" s="223"/>
      <c r="R408664" s="223"/>
    </row>
    <row r="408710" spans="16:18" x14ac:dyDescent="0.2">
      <c r="P408710" s="223"/>
      <c r="Q408710" s="223"/>
      <c r="R408710" s="223"/>
    </row>
    <row r="408756" spans="16:18" x14ac:dyDescent="0.2">
      <c r="P408756" s="223"/>
      <c r="Q408756" s="223"/>
      <c r="R408756" s="223"/>
    </row>
    <row r="408802" spans="16:18" x14ac:dyDescent="0.2">
      <c r="P408802" s="223"/>
      <c r="Q408802" s="223"/>
      <c r="R408802" s="223"/>
    </row>
    <row r="408848" spans="16:18" x14ac:dyDescent="0.2">
      <c r="P408848" s="223"/>
      <c r="Q408848" s="223"/>
      <c r="R408848" s="223"/>
    </row>
    <row r="408894" spans="16:18" x14ac:dyDescent="0.2">
      <c r="P408894" s="223"/>
      <c r="Q408894" s="223"/>
      <c r="R408894" s="223"/>
    </row>
    <row r="408940" spans="16:18" x14ac:dyDescent="0.2">
      <c r="P408940" s="223"/>
      <c r="Q408940" s="223"/>
      <c r="R408940" s="223"/>
    </row>
    <row r="408986" spans="16:18" x14ac:dyDescent="0.2">
      <c r="P408986" s="223"/>
      <c r="Q408986" s="223"/>
      <c r="R408986" s="223"/>
    </row>
    <row r="409032" spans="16:18" x14ac:dyDescent="0.2">
      <c r="P409032" s="223"/>
      <c r="Q409032" s="223"/>
      <c r="R409032" s="223"/>
    </row>
    <row r="409078" spans="16:18" x14ac:dyDescent="0.2">
      <c r="P409078" s="223"/>
      <c r="Q409078" s="223"/>
      <c r="R409078" s="223"/>
    </row>
    <row r="409124" spans="16:18" x14ac:dyDescent="0.2">
      <c r="P409124" s="223"/>
      <c r="Q409124" s="223"/>
      <c r="R409124" s="223"/>
    </row>
    <row r="409170" spans="16:18" x14ac:dyDescent="0.2">
      <c r="P409170" s="223"/>
      <c r="Q409170" s="223"/>
      <c r="R409170" s="223"/>
    </row>
    <row r="409216" spans="16:18" x14ac:dyDescent="0.2">
      <c r="P409216" s="223"/>
      <c r="Q409216" s="223"/>
      <c r="R409216" s="223"/>
    </row>
    <row r="409262" spans="16:18" x14ac:dyDescent="0.2">
      <c r="P409262" s="223"/>
      <c r="Q409262" s="223"/>
      <c r="R409262" s="223"/>
    </row>
    <row r="409308" spans="16:18" x14ac:dyDescent="0.2">
      <c r="P409308" s="223"/>
      <c r="Q409308" s="223"/>
      <c r="R409308" s="223"/>
    </row>
    <row r="409354" spans="16:18" x14ac:dyDescent="0.2">
      <c r="P409354" s="223"/>
      <c r="Q409354" s="223"/>
      <c r="R409354" s="223"/>
    </row>
    <row r="409400" spans="16:18" x14ac:dyDescent="0.2">
      <c r="P409400" s="223"/>
      <c r="Q409400" s="223"/>
      <c r="R409400" s="223"/>
    </row>
    <row r="409446" spans="16:18" x14ac:dyDescent="0.2">
      <c r="P409446" s="223"/>
      <c r="Q409446" s="223"/>
      <c r="R409446" s="223"/>
    </row>
    <row r="409492" spans="16:18" x14ac:dyDescent="0.2">
      <c r="P409492" s="223"/>
      <c r="Q409492" s="223"/>
      <c r="R409492" s="223"/>
    </row>
    <row r="409538" spans="16:18" x14ac:dyDescent="0.2">
      <c r="P409538" s="223"/>
      <c r="Q409538" s="223"/>
      <c r="R409538" s="223"/>
    </row>
    <row r="409584" spans="16:18" x14ac:dyDescent="0.2">
      <c r="P409584" s="223"/>
      <c r="Q409584" s="223"/>
      <c r="R409584" s="223"/>
    </row>
    <row r="409630" spans="16:18" x14ac:dyDescent="0.2">
      <c r="P409630" s="223"/>
      <c r="Q409630" s="223"/>
      <c r="R409630" s="223"/>
    </row>
    <row r="409676" spans="16:18" x14ac:dyDescent="0.2">
      <c r="P409676" s="223"/>
      <c r="Q409676" s="223"/>
      <c r="R409676" s="223"/>
    </row>
    <row r="409722" spans="16:18" x14ac:dyDescent="0.2">
      <c r="P409722" s="223"/>
      <c r="Q409722" s="223"/>
      <c r="R409722" s="223"/>
    </row>
    <row r="409768" spans="16:18" x14ac:dyDescent="0.2">
      <c r="P409768" s="223"/>
      <c r="Q409768" s="223"/>
      <c r="R409768" s="223"/>
    </row>
    <row r="409814" spans="16:18" x14ac:dyDescent="0.2">
      <c r="P409814" s="223"/>
      <c r="Q409814" s="223"/>
      <c r="R409814" s="223"/>
    </row>
    <row r="409860" spans="16:18" x14ac:dyDescent="0.2">
      <c r="P409860" s="223"/>
      <c r="Q409860" s="223"/>
      <c r="R409860" s="223"/>
    </row>
    <row r="409906" spans="16:18" x14ac:dyDescent="0.2">
      <c r="P409906" s="223"/>
      <c r="Q409906" s="223"/>
      <c r="R409906" s="223"/>
    </row>
    <row r="409952" spans="16:18" x14ac:dyDescent="0.2">
      <c r="P409952" s="223"/>
      <c r="Q409952" s="223"/>
      <c r="R409952" s="223"/>
    </row>
    <row r="409998" spans="16:18" x14ac:dyDescent="0.2">
      <c r="P409998" s="223"/>
      <c r="Q409998" s="223"/>
      <c r="R409998" s="223"/>
    </row>
    <row r="410044" spans="16:18" x14ac:dyDescent="0.2">
      <c r="P410044" s="223"/>
      <c r="Q410044" s="223"/>
      <c r="R410044" s="223"/>
    </row>
    <row r="410090" spans="16:18" x14ac:dyDescent="0.2">
      <c r="P410090" s="223"/>
      <c r="Q410090" s="223"/>
      <c r="R410090" s="223"/>
    </row>
    <row r="410136" spans="16:18" x14ac:dyDescent="0.2">
      <c r="P410136" s="223"/>
      <c r="Q410136" s="223"/>
      <c r="R410136" s="223"/>
    </row>
    <row r="410182" spans="16:18" x14ac:dyDescent="0.2">
      <c r="P410182" s="223"/>
      <c r="Q410182" s="223"/>
      <c r="R410182" s="223"/>
    </row>
    <row r="410228" spans="16:18" x14ac:dyDescent="0.2">
      <c r="P410228" s="223"/>
      <c r="Q410228" s="223"/>
      <c r="R410228" s="223"/>
    </row>
    <row r="410274" spans="16:18" x14ac:dyDescent="0.2">
      <c r="P410274" s="223"/>
      <c r="Q410274" s="223"/>
      <c r="R410274" s="223"/>
    </row>
    <row r="410320" spans="16:18" x14ac:dyDescent="0.2">
      <c r="P410320" s="223"/>
      <c r="Q410320" s="223"/>
      <c r="R410320" s="223"/>
    </row>
    <row r="410366" spans="16:18" x14ac:dyDescent="0.2">
      <c r="P410366" s="223"/>
      <c r="Q410366" s="223"/>
      <c r="R410366" s="223"/>
    </row>
    <row r="410412" spans="16:18" x14ac:dyDescent="0.2">
      <c r="P410412" s="223"/>
      <c r="Q410412" s="223"/>
      <c r="R410412" s="223"/>
    </row>
    <row r="410458" spans="16:18" x14ac:dyDescent="0.2">
      <c r="P410458" s="223"/>
      <c r="Q410458" s="223"/>
      <c r="R410458" s="223"/>
    </row>
    <row r="410504" spans="16:18" x14ac:dyDescent="0.2">
      <c r="P410504" s="223"/>
      <c r="Q410504" s="223"/>
      <c r="R410504" s="223"/>
    </row>
    <row r="410550" spans="16:18" x14ac:dyDescent="0.2">
      <c r="P410550" s="223"/>
      <c r="Q410550" s="223"/>
      <c r="R410550" s="223"/>
    </row>
    <row r="410596" spans="16:18" x14ac:dyDescent="0.2">
      <c r="P410596" s="223"/>
      <c r="Q410596" s="223"/>
      <c r="R410596" s="223"/>
    </row>
    <row r="410642" spans="16:18" x14ac:dyDescent="0.2">
      <c r="P410642" s="223"/>
      <c r="Q410642" s="223"/>
      <c r="R410642" s="223"/>
    </row>
    <row r="410688" spans="16:18" x14ac:dyDescent="0.2">
      <c r="P410688" s="223"/>
      <c r="Q410688" s="223"/>
      <c r="R410688" s="223"/>
    </row>
    <row r="410734" spans="16:18" x14ac:dyDescent="0.2">
      <c r="P410734" s="223"/>
      <c r="Q410734" s="223"/>
      <c r="R410734" s="223"/>
    </row>
    <row r="410780" spans="16:18" x14ac:dyDescent="0.2">
      <c r="P410780" s="223"/>
      <c r="Q410780" s="223"/>
      <c r="R410780" s="223"/>
    </row>
    <row r="410826" spans="16:18" x14ac:dyDescent="0.2">
      <c r="P410826" s="223"/>
      <c r="Q410826" s="223"/>
      <c r="R410826" s="223"/>
    </row>
    <row r="410872" spans="16:18" x14ac:dyDescent="0.2">
      <c r="P410872" s="223"/>
      <c r="Q410872" s="223"/>
      <c r="R410872" s="223"/>
    </row>
    <row r="410918" spans="16:18" x14ac:dyDescent="0.2">
      <c r="P410918" s="223"/>
      <c r="Q410918" s="223"/>
      <c r="R410918" s="223"/>
    </row>
    <row r="410964" spans="16:18" x14ac:dyDescent="0.2">
      <c r="P410964" s="223"/>
      <c r="Q410964" s="223"/>
      <c r="R410964" s="223"/>
    </row>
    <row r="411010" spans="16:18" x14ac:dyDescent="0.2">
      <c r="P411010" s="223"/>
      <c r="Q411010" s="223"/>
      <c r="R411010" s="223"/>
    </row>
    <row r="411056" spans="16:18" x14ac:dyDescent="0.2">
      <c r="P411056" s="223"/>
      <c r="Q411056" s="223"/>
      <c r="R411056" s="223"/>
    </row>
    <row r="411102" spans="16:18" x14ac:dyDescent="0.2">
      <c r="P411102" s="223"/>
      <c r="Q411102" s="223"/>
      <c r="R411102" s="223"/>
    </row>
    <row r="411148" spans="16:18" x14ac:dyDescent="0.2">
      <c r="P411148" s="223"/>
      <c r="Q411148" s="223"/>
      <c r="R411148" s="223"/>
    </row>
    <row r="411194" spans="16:18" x14ac:dyDescent="0.2">
      <c r="P411194" s="223"/>
      <c r="Q411194" s="223"/>
      <c r="R411194" s="223"/>
    </row>
    <row r="411240" spans="16:18" x14ac:dyDescent="0.2">
      <c r="P411240" s="223"/>
      <c r="Q411240" s="223"/>
      <c r="R411240" s="223"/>
    </row>
    <row r="411286" spans="16:18" x14ac:dyDescent="0.2">
      <c r="P411286" s="223"/>
      <c r="Q411286" s="223"/>
      <c r="R411286" s="223"/>
    </row>
    <row r="411332" spans="16:18" x14ac:dyDescent="0.2">
      <c r="P411332" s="223"/>
      <c r="Q411332" s="223"/>
      <c r="R411332" s="223"/>
    </row>
    <row r="411378" spans="16:18" x14ac:dyDescent="0.2">
      <c r="P411378" s="223"/>
      <c r="Q411378" s="223"/>
      <c r="R411378" s="223"/>
    </row>
    <row r="411424" spans="16:18" x14ac:dyDescent="0.2">
      <c r="P411424" s="223"/>
      <c r="Q411424" s="223"/>
      <c r="R411424" s="223"/>
    </row>
    <row r="411470" spans="16:18" x14ac:dyDescent="0.2">
      <c r="P411470" s="223"/>
      <c r="Q411470" s="223"/>
      <c r="R411470" s="223"/>
    </row>
    <row r="411516" spans="16:18" x14ac:dyDescent="0.2">
      <c r="P411516" s="223"/>
      <c r="Q411516" s="223"/>
      <c r="R411516" s="223"/>
    </row>
    <row r="411562" spans="16:18" x14ac:dyDescent="0.2">
      <c r="P411562" s="223"/>
      <c r="Q411562" s="223"/>
      <c r="R411562" s="223"/>
    </row>
    <row r="411608" spans="16:18" x14ac:dyDescent="0.2">
      <c r="P411608" s="223"/>
      <c r="Q411608" s="223"/>
      <c r="R411608" s="223"/>
    </row>
    <row r="411654" spans="16:18" x14ac:dyDescent="0.2">
      <c r="P411654" s="223"/>
      <c r="Q411654" s="223"/>
      <c r="R411654" s="223"/>
    </row>
    <row r="411700" spans="16:18" x14ac:dyDescent="0.2">
      <c r="P411700" s="223"/>
      <c r="Q411700" s="223"/>
      <c r="R411700" s="223"/>
    </row>
    <row r="411746" spans="16:18" x14ac:dyDescent="0.2">
      <c r="P411746" s="223"/>
      <c r="Q411746" s="223"/>
      <c r="R411746" s="223"/>
    </row>
    <row r="411792" spans="16:18" x14ac:dyDescent="0.2">
      <c r="P411792" s="223"/>
      <c r="Q411792" s="223"/>
      <c r="R411792" s="223"/>
    </row>
    <row r="411838" spans="16:18" x14ac:dyDescent="0.2">
      <c r="P411838" s="223"/>
      <c r="Q411838" s="223"/>
      <c r="R411838" s="223"/>
    </row>
    <row r="411884" spans="16:18" x14ac:dyDescent="0.2">
      <c r="P411884" s="223"/>
      <c r="Q411884" s="223"/>
      <c r="R411884" s="223"/>
    </row>
    <row r="411930" spans="16:18" x14ac:dyDescent="0.2">
      <c r="P411930" s="223"/>
      <c r="Q411930" s="223"/>
      <c r="R411930" s="223"/>
    </row>
    <row r="411976" spans="16:18" x14ac:dyDescent="0.2">
      <c r="P411976" s="223"/>
      <c r="Q411976" s="223"/>
      <c r="R411976" s="223"/>
    </row>
    <row r="412022" spans="16:18" x14ac:dyDescent="0.2">
      <c r="P412022" s="223"/>
      <c r="Q412022" s="223"/>
      <c r="R412022" s="223"/>
    </row>
    <row r="412068" spans="16:18" x14ac:dyDescent="0.2">
      <c r="P412068" s="223"/>
      <c r="Q412068" s="223"/>
      <c r="R412068" s="223"/>
    </row>
    <row r="412114" spans="16:18" x14ac:dyDescent="0.2">
      <c r="P412114" s="223"/>
      <c r="Q412114" s="223"/>
      <c r="R412114" s="223"/>
    </row>
    <row r="412160" spans="16:18" x14ac:dyDescent="0.2">
      <c r="P412160" s="223"/>
      <c r="Q412160" s="223"/>
      <c r="R412160" s="223"/>
    </row>
    <row r="412206" spans="16:18" x14ac:dyDescent="0.2">
      <c r="P412206" s="223"/>
      <c r="Q412206" s="223"/>
      <c r="R412206" s="223"/>
    </row>
    <row r="412252" spans="16:18" x14ac:dyDescent="0.2">
      <c r="P412252" s="223"/>
      <c r="Q412252" s="223"/>
      <c r="R412252" s="223"/>
    </row>
    <row r="412298" spans="16:18" x14ac:dyDescent="0.2">
      <c r="P412298" s="223"/>
      <c r="Q412298" s="223"/>
      <c r="R412298" s="223"/>
    </row>
    <row r="412344" spans="16:18" x14ac:dyDescent="0.2">
      <c r="P412344" s="223"/>
      <c r="Q412344" s="223"/>
      <c r="R412344" s="223"/>
    </row>
    <row r="412390" spans="16:18" x14ac:dyDescent="0.2">
      <c r="P412390" s="223"/>
      <c r="Q412390" s="223"/>
      <c r="R412390" s="223"/>
    </row>
    <row r="412436" spans="16:18" x14ac:dyDescent="0.2">
      <c r="P412436" s="223"/>
      <c r="Q412436" s="223"/>
      <c r="R412436" s="223"/>
    </row>
    <row r="412482" spans="16:18" x14ac:dyDescent="0.2">
      <c r="P412482" s="223"/>
      <c r="Q412482" s="223"/>
      <c r="R412482" s="223"/>
    </row>
    <row r="412528" spans="16:18" x14ac:dyDescent="0.2">
      <c r="P412528" s="223"/>
      <c r="Q412528" s="223"/>
      <c r="R412528" s="223"/>
    </row>
    <row r="412574" spans="16:18" x14ac:dyDescent="0.2">
      <c r="P412574" s="223"/>
      <c r="Q412574" s="223"/>
      <c r="R412574" s="223"/>
    </row>
    <row r="412620" spans="16:18" x14ac:dyDescent="0.2">
      <c r="P412620" s="223"/>
      <c r="Q412620" s="223"/>
      <c r="R412620" s="223"/>
    </row>
    <row r="412666" spans="16:18" x14ac:dyDescent="0.2">
      <c r="P412666" s="223"/>
      <c r="Q412666" s="223"/>
      <c r="R412666" s="223"/>
    </row>
    <row r="412712" spans="16:18" x14ac:dyDescent="0.2">
      <c r="P412712" s="223"/>
      <c r="Q412712" s="223"/>
      <c r="R412712" s="223"/>
    </row>
    <row r="412758" spans="16:18" x14ac:dyDescent="0.2">
      <c r="P412758" s="223"/>
      <c r="Q412758" s="223"/>
      <c r="R412758" s="223"/>
    </row>
    <row r="412804" spans="16:18" x14ac:dyDescent="0.2">
      <c r="P412804" s="223"/>
      <c r="Q412804" s="223"/>
      <c r="R412804" s="223"/>
    </row>
    <row r="412850" spans="16:18" x14ac:dyDescent="0.2">
      <c r="P412850" s="223"/>
      <c r="Q412850" s="223"/>
      <c r="R412850" s="223"/>
    </row>
    <row r="412896" spans="16:18" x14ac:dyDescent="0.2">
      <c r="P412896" s="223"/>
      <c r="Q412896" s="223"/>
      <c r="R412896" s="223"/>
    </row>
    <row r="412942" spans="16:18" x14ac:dyDescent="0.2">
      <c r="P412942" s="223"/>
      <c r="Q412942" s="223"/>
      <c r="R412942" s="223"/>
    </row>
    <row r="412988" spans="16:18" x14ac:dyDescent="0.2">
      <c r="P412988" s="223"/>
      <c r="Q412988" s="223"/>
      <c r="R412988" s="223"/>
    </row>
    <row r="413034" spans="16:18" x14ac:dyDescent="0.2">
      <c r="P413034" s="223"/>
      <c r="Q413034" s="223"/>
      <c r="R413034" s="223"/>
    </row>
    <row r="413080" spans="16:18" x14ac:dyDescent="0.2">
      <c r="P413080" s="223"/>
      <c r="Q413080" s="223"/>
      <c r="R413080" s="223"/>
    </row>
    <row r="413126" spans="16:18" x14ac:dyDescent="0.2">
      <c r="P413126" s="223"/>
      <c r="Q413126" s="223"/>
      <c r="R413126" s="223"/>
    </row>
    <row r="413172" spans="16:18" x14ac:dyDescent="0.2">
      <c r="P413172" s="223"/>
      <c r="Q413172" s="223"/>
      <c r="R413172" s="223"/>
    </row>
    <row r="413218" spans="16:18" x14ac:dyDescent="0.2">
      <c r="P413218" s="223"/>
      <c r="Q413218" s="223"/>
      <c r="R413218" s="223"/>
    </row>
    <row r="413264" spans="16:18" x14ac:dyDescent="0.2">
      <c r="P413264" s="223"/>
      <c r="Q413264" s="223"/>
      <c r="R413264" s="223"/>
    </row>
    <row r="413310" spans="16:18" x14ac:dyDescent="0.2">
      <c r="P413310" s="223"/>
      <c r="Q413310" s="223"/>
      <c r="R413310" s="223"/>
    </row>
    <row r="413356" spans="16:18" x14ac:dyDescent="0.2">
      <c r="P413356" s="223"/>
      <c r="Q413356" s="223"/>
      <c r="R413356" s="223"/>
    </row>
    <row r="413402" spans="16:18" x14ac:dyDescent="0.2">
      <c r="P413402" s="223"/>
      <c r="Q413402" s="223"/>
      <c r="R413402" s="223"/>
    </row>
    <row r="413448" spans="16:18" x14ac:dyDescent="0.2">
      <c r="P413448" s="223"/>
      <c r="Q413448" s="223"/>
      <c r="R413448" s="223"/>
    </row>
    <row r="413494" spans="16:18" x14ac:dyDescent="0.2">
      <c r="P413494" s="223"/>
      <c r="Q413494" s="223"/>
      <c r="R413494" s="223"/>
    </row>
    <row r="413540" spans="16:18" x14ac:dyDescent="0.2">
      <c r="P413540" s="223"/>
      <c r="Q413540" s="223"/>
      <c r="R413540" s="223"/>
    </row>
    <row r="413586" spans="16:18" x14ac:dyDescent="0.2">
      <c r="P413586" s="223"/>
      <c r="Q413586" s="223"/>
      <c r="R413586" s="223"/>
    </row>
    <row r="413632" spans="16:18" x14ac:dyDescent="0.2">
      <c r="P413632" s="223"/>
      <c r="Q413632" s="223"/>
      <c r="R413632" s="223"/>
    </row>
    <row r="413678" spans="16:18" x14ac:dyDescent="0.2">
      <c r="P413678" s="223"/>
      <c r="Q413678" s="223"/>
      <c r="R413678" s="223"/>
    </row>
    <row r="413724" spans="16:18" x14ac:dyDescent="0.2">
      <c r="P413724" s="223"/>
      <c r="Q413724" s="223"/>
      <c r="R413724" s="223"/>
    </row>
    <row r="413770" spans="16:18" x14ac:dyDescent="0.2">
      <c r="P413770" s="223"/>
      <c r="Q413770" s="223"/>
      <c r="R413770" s="223"/>
    </row>
    <row r="413816" spans="16:18" x14ac:dyDescent="0.2">
      <c r="P413816" s="223"/>
      <c r="Q413816" s="223"/>
      <c r="R413816" s="223"/>
    </row>
    <row r="413862" spans="16:18" x14ac:dyDescent="0.2">
      <c r="P413862" s="223"/>
      <c r="Q413862" s="223"/>
      <c r="R413862" s="223"/>
    </row>
    <row r="413908" spans="16:18" x14ac:dyDescent="0.2">
      <c r="P413908" s="223"/>
      <c r="Q413908" s="223"/>
      <c r="R413908" s="223"/>
    </row>
    <row r="413954" spans="16:18" x14ac:dyDescent="0.2">
      <c r="P413954" s="223"/>
      <c r="Q413954" s="223"/>
      <c r="R413954" s="223"/>
    </row>
    <row r="414000" spans="16:18" x14ac:dyDescent="0.2">
      <c r="P414000" s="223"/>
      <c r="Q414000" s="223"/>
      <c r="R414000" s="223"/>
    </row>
    <row r="414046" spans="16:18" x14ac:dyDescent="0.2">
      <c r="P414046" s="223"/>
      <c r="Q414046" s="223"/>
      <c r="R414046" s="223"/>
    </row>
    <row r="414092" spans="16:18" x14ac:dyDescent="0.2">
      <c r="P414092" s="223"/>
      <c r="Q414092" s="223"/>
      <c r="R414092" s="223"/>
    </row>
    <row r="414138" spans="16:18" x14ac:dyDescent="0.2">
      <c r="P414138" s="223"/>
      <c r="Q414138" s="223"/>
      <c r="R414138" s="223"/>
    </row>
    <row r="414184" spans="16:18" x14ac:dyDescent="0.2">
      <c r="P414184" s="223"/>
      <c r="Q414184" s="223"/>
      <c r="R414184" s="223"/>
    </row>
    <row r="414230" spans="16:18" x14ac:dyDescent="0.2">
      <c r="P414230" s="223"/>
      <c r="Q414230" s="223"/>
      <c r="R414230" s="223"/>
    </row>
    <row r="414276" spans="16:18" x14ac:dyDescent="0.2">
      <c r="P414276" s="223"/>
      <c r="Q414276" s="223"/>
      <c r="R414276" s="223"/>
    </row>
    <row r="414322" spans="16:18" x14ac:dyDescent="0.2">
      <c r="P414322" s="223"/>
      <c r="Q414322" s="223"/>
      <c r="R414322" s="223"/>
    </row>
    <row r="414368" spans="16:18" x14ac:dyDescent="0.2">
      <c r="P414368" s="223"/>
      <c r="Q414368" s="223"/>
      <c r="R414368" s="223"/>
    </row>
    <row r="414414" spans="16:18" x14ac:dyDescent="0.2">
      <c r="P414414" s="223"/>
      <c r="Q414414" s="223"/>
      <c r="R414414" s="223"/>
    </row>
    <row r="414460" spans="16:18" x14ac:dyDescent="0.2">
      <c r="P414460" s="223"/>
      <c r="Q414460" s="223"/>
      <c r="R414460" s="223"/>
    </row>
    <row r="414506" spans="16:18" x14ac:dyDescent="0.2">
      <c r="P414506" s="223"/>
      <c r="Q414506" s="223"/>
      <c r="R414506" s="223"/>
    </row>
    <row r="414552" spans="16:18" x14ac:dyDescent="0.2">
      <c r="P414552" s="223"/>
      <c r="Q414552" s="223"/>
      <c r="R414552" s="223"/>
    </row>
    <row r="414598" spans="16:18" x14ac:dyDescent="0.2">
      <c r="P414598" s="223"/>
      <c r="Q414598" s="223"/>
      <c r="R414598" s="223"/>
    </row>
    <row r="414644" spans="16:18" x14ac:dyDescent="0.2">
      <c r="P414644" s="223"/>
      <c r="Q414644" s="223"/>
      <c r="R414644" s="223"/>
    </row>
    <row r="414690" spans="16:18" x14ac:dyDescent="0.2">
      <c r="P414690" s="223"/>
      <c r="Q414690" s="223"/>
      <c r="R414690" s="223"/>
    </row>
    <row r="414736" spans="16:18" x14ac:dyDescent="0.2">
      <c r="P414736" s="223"/>
      <c r="Q414736" s="223"/>
      <c r="R414736" s="223"/>
    </row>
    <row r="414782" spans="16:18" x14ac:dyDescent="0.2">
      <c r="P414782" s="223"/>
      <c r="Q414782" s="223"/>
      <c r="R414782" s="223"/>
    </row>
    <row r="414828" spans="16:18" x14ac:dyDescent="0.2">
      <c r="P414828" s="223"/>
      <c r="Q414828" s="223"/>
      <c r="R414828" s="223"/>
    </row>
    <row r="414874" spans="16:18" x14ac:dyDescent="0.2">
      <c r="P414874" s="223"/>
      <c r="Q414874" s="223"/>
      <c r="R414874" s="223"/>
    </row>
    <row r="414920" spans="16:18" x14ac:dyDescent="0.2">
      <c r="P414920" s="223"/>
      <c r="Q414920" s="223"/>
      <c r="R414920" s="223"/>
    </row>
    <row r="414966" spans="16:18" x14ac:dyDescent="0.2">
      <c r="P414966" s="223"/>
      <c r="Q414966" s="223"/>
      <c r="R414966" s="223"/>
    </row>
    <row r="415012" spans="16:18" x14ac:dyDescent="0.2">
      <c r="P415012" s="223"/>
      <c r="Q415012" s="223"/>
      <c r="R415012" s="223"/>
    </row>
    <row r="415058" spans="16:18" x14ac:dyDescent="0.2">
      <c r="P415058" s="223"/>
      <c r="Q415058" s="223"/>
      <c r="R415058" s="223"/>
    </row>
    <row r="415104" spans="16:18" x14ac:dyDescent="0.2">
      <c r="P415104" s="223"/>
      <c r="Q415104" s="223"/>
      <c r="R415104" s="223"/>
    </row>
    <row r="415150" spans="16:18" x14ac:dyDescent="0.2">
      <c r="P415150" s="223"/>
      <c r="Q415150" s="223"/>
      <c r="R415150" s="223"/>
    </row>
    <row r="415196" spans="16:18" x14ac:dyDescent="0.2">
      <c r="P415196" s="223"/>
      <c r="Q415196" s="223"/>
      <c r="R415196" s="223"/>
    </row>
    <row r="415242" spans="16:18" x14ac:dyDescent="0.2">
      <c r="P415242" s="223"/>
      <c r="Q415242" s="223"/>
      <c r="R415242" s="223"/>
    </row>
    <row r="415288" spans="16:18" x14ac:dyDescent="0.2">
      <c r="P415288" s="223"/>
      <c r="Q415288" s="223"/>
      <c r="R415288" s="223"/>
    </row>
    <row r="415334" spans="16:18" x14ac:dyDescent="0.2">
      <c r="P415334" s="223"/>
      <c r="Q415334" s="223"/>
      <c r="R415334" s="223"/>
    </row>
    <row r="415380" spans="16:18" x14ac:dyDescent="0.2">
      <c r="P415380" s="223"/>
      <c r="Q415380" s="223"/>
      <c r="R415380" s="223"/>
    </row>
    <row r="415426" spans="16:18" x14ac:dyDescent="0.2">
      <c r="P415426" s="223"/>
      <c r="Q415426" s="223"/>
      <c r="R415426" s="223"/>
    </row>
    <row r="415472" spans="16:18" x14ac:dyDescent="0.2">
      <c r="P415472" s="223"/>
      <c r="Q415472" s="223"/>
      <c r="R415472" s="223"/>
    </row>
    <row r="415518" spans="16:18" x14ac:dyDescent="0.2">
      <c r="P415518" s="223"/>
      <c r="Q415518" s="223"/>
      <c r="R415518" s="223"/>
    </row>
    <row r="415564" spans="16:18" x14ac:dyDescent="0.2">
      <c r="P415564" s="223"/>
      <c r="Q415564" s="223"/>
      <c r="R415564" s="223"/>
    </row>
    <row r="415610" spans="16:18" x14ac:dyDescent="0.2">
      <c r="P415610" s="223"/>
      <c r="Q415610" s="223"/>
      <c r="R415610" s="223"/>
    </row>
    <row r="415656" spans="16:18" x14ac:dyDescent="0.2">
      <c r="P415656" s="223"/>
      <c r="Q415656" s="223"/>
      <c r="R415656" s="223"/>
    </row>
    <row r="415702" spans="16:18" x14ac:dyDescent="0.2">
      <c r="P415702" s="223"/>
      <c r="Q415702" s="223"/>
      <c r="R415702" s="223"/>
    </row>
    <row r="415748" spans="16:18" x14ac:dyDescent="0.2">
      <c r="P415748" s="223"/>
      <c r="Q415748" s="223"/>
      <c r="R415748" s="223"/>
    </row>
    <row r="415794" spans="16:18" x14ac:dyDescent="0.2">
      <c r="P415794" s="223"/>
      <c r="Q415794" s="223"/>
      <c r="R415794" s="223"/>
    </row>
    <row r="415840" spans="16:18" x14ac:dyDescent="0.2">
      <c r="P415840" s="223"/>
      <c r="Q415840" s="223"/>
      <c r="R415840" s="223"/>
    </row>
    <row r="415886" spans="16:18" x14ac:dyDescent="0.2">
      <c r="P415886" s="223"/>
      <c r="Q415886" s="223"/>
      <c r="R415886" s="223"/>
    </row>
    <row r="415932" spans="16:18" x14ac:dyDescent="0.2">
      <c r="P415932" s="223"/>
      <c r="Q415932" s="223"/>
      <c r="R415932" s="223"/>
    </row>
    <row r="415978" spans="16:18" x14ac:dyDescent="0.2">
      <c r="P415978" s="223"/>
      <c r="Q415978" s="223"/>
      <c r="R415978" s="223"/>
    </row>
    <row r="416024" spans="16:18" x14ac:dyDescent="0.2">
      <c r="P416024" s="223"/>
      <c r="Q416024" s="223"/>
      <c r="R416024" s="223"/>
    </row>
    <row r="416070" spans="16:18" x14ac:dyDescent="0.2">
      <c r="P416070" s="223"/>
      <c r="Q416070" s="223"/>
      <c r="R416070" s="223"/>
    </row>
    <row r="416116" spans="16:18" x14ac:dyDescent="0.2">
      <c r="P416116" s="223"/>
      <c r="Q416116" s="223"/>
      <c r="R416116" s="223"/>
    </row>
    <row r="416162" spans="16:18" x14ac:dyDescent="0.2">
      <c r="P416162" s="223"/>
      <c r="Q416162" s="223"/>
      <c r="R416162" s="223"/>
    </row>
    <row r="416208" spans="16:18" x14ac:dyDescent="0.2">
      <c r="P416208" s="223"/>
      <c r="Q416208" s="223"/>
      <c r="R416208" s="223"/>
    </row>
    <row r="416254" spans="16:18" x14ac:dyDescent="0.2">
      <c r="P416254" s="223"/>
      <c r="Q416254" s="223"/>
      <c r="R416254" s="223"/>
    </row>
    <row r="416300" spans="16:18" x14ac:dyDescent="0.2">
      <c r="P416300" s="223"/>
      <c r="Q416300" s="223"/>
      <c r="R416300" s="223"/>
    </row>
    <row r="416346" spans="16:18" x14ac:dyDescent="0.2">
      <c r="P416346" s="223"/>
      <c r="Q416346" s="223"/>
      <c r="R416346" s="223"/>
    </row>
    <row r="416392" spans="16:18" x14ac:dyDescent="0.2">
      <c r="P416392" s="223"/>
      <c r="Q416392" s="223"/>
      <c r="R416392" s="223"/>
    </row>
    <row r="416438" spans="16:18" x14ac:dyDescent="0.2">
      <c r="P416438" s="223"/>
      <c r="Q416438" s="223"/>
      <c r="R416438" s="223"/>
    </row>
    <row r="416484" spans="16:18" x14ac:dyDescent="0.2">
      <c r="P416484" s="223"/>
      <c r="Q416484" s="223"/>
      <c r="R416484" s="223"/>
    </row>
    <row r="416530" spans="16:18" x14ac:dyDescent="0.2">
      <c r="P416530" s="223"/>
      <c r="Q416530" s="223"/>
      <c r="R416530" s="223"/>
    </row>
    <row r="416576" spans="16:18" x14ac:dyDescent="0.2">
      <c r="P416576" s="223"/>
      <c r="Q416576" s="223"/>
      <c r="R416576" s="223"/>
    </row>
    <row r="416622" spans="16:18" x14ac:dyDescent="0.2">
      <c r="P416622" s="223"/>
      <c r="Q416622" s="223"/>
      <c r="R416622" s="223"/>
    </row>
    <row r="416668" spans="16:18" x14ac:dyDescent="0.2">
      <c r="P416668" s="223"/>
      <c r="Q416668" s="223"/>
      <c r="R416668" s="223"/>
    </row>
    <row r="416714" spans="16:18" x14ac:dyDescent="0.2">
      <c r="P416714" s="223"/>
      <c r="Q416714" s="223"/>
      <c r="R416714" s="223"/>
    </row>
    <row r="416760" spans="16:18" x14ac:dyDescent="0.2">
      <c r="P416760" s="223"/>
      <c r="Q416760" s="223"/>
      <c r="R416760" s="223"/>
    </row>
    <row r="416806" spans="16:18" x14ac:dyDescent="0.2">
      <c r="P416806" s="223"/>
      <c r="Q416806" s="223"/>
      <c r="R416806" s="223"/>
    </row>
    <row r="416852" spans="16:18" x14ac:dyDescent="0.2">
      <c r="P416852" s="223"/>
      <c r="Q416852" s="223"/>
      <c r="R416852" s="223"/>
    </row>
    <row r="416898" spans="16:18" x14ac:dyDescent="0.2">
      <c r="P416898" s="223"/>
      <c r="Q416898" s="223"/>
      <c r="R416898" s="223"/>
    </row>
    <row r="416944" spans="16:18" x14ac:dyDescent="0.2">
      <c r="P416944" s="223"/>
      <c r="Q416944" s="223"/>
      <c r="R416944" s="223"/>
    </row>
    <row r="416990" spans="16:18" x14ac:dyDescent="0.2">
      <c r="P416990" s="223"/>
      <c r="Q416990" s="223"/>
      <c r="R416990" s="223"/>
    </row>
    <row r="417036" spans="16:18" x14ac:dyDescent="0.2">
      <c r="P417036" s="223"/>
      <c r="Q417036" s="223"/>
      <c r="R417036" s="223"/>
    </row>
    <row r="417082" spans="16:18" x14ac:dyDescent="0.2">
      <c r="P417082" s="223"/>
      <c r="Q417082" s="223"/>
      <c r="R417082" s="223"/>
    </row>
    <row r="417128" spans="16:18" x14ac:dyDescent="0.2">
      <c r="P417128" s="223"/>
      <c r="Q417128" s="223"/>
      <c r="R417128" s="223"/>
    </row>
    <row r="417174" spans="16:18" x14ac:dyDescent="0.2">
      <c r="P417174" s="223"/>
      <c r="Q417174" s="223"/>
      <c r="R417174" s="223"/>
    </row>
    <row r="417220" spans="16:18" x14ac:dyDescent="0.2">
      <c r="P417220" s="223"/>
      <c r="Q417220" s="223"/>
      <c r="R417220" s="223"/>
    </row>
    <row r="417266" spans="16:18" x14ac:dyDescent="0.2">
      <c r="P417266" s="223"/>
      <c r="Q417266" s="223"/>
      <c r="R417266" s="223"/>
    </row>
    <row r="417312" spans="16:18" x14ac:dyDescent="0.2">
      <c r="P417312" s="223"/>
      <c r="Q417312" s="223"/>
      <c r="R417312" s="223"/>
    </row>
    <row r="417358" spans="16:18" x14ac:dyDescent="0.2">
      <c r="P417358" s="223"/>
      <c r="Q417358" s="223"/>
      <c r="R417358" s="223"/>
    </row>
    <row r="417404" spans="16:18" x14ac:dyDescent="0.2">
      <c r="P417404" s="223"/>
      <c r="Q417404" s="223"/>
      <c r="R417404" s="223"/>
    </row>
    <row r="417450" spans="16:18" x14ac:dyDescent="0.2">
      <c r="P417450" s="223"/>
      <c r="Q417450" s="223"/>
      <c r="R417450" s="223"/>
    </row>
    <row r="417496" spans="16:18" x14ac:dyDescent="0.2">
      <c r="P417496" s="223"/>
      <c r="Q417496" s="223"/>
      <c r="R417496" s="223"/>
    </row>
    <row r="417542" spans="16:18" x14ac:dyDescent="0.2">
      <c r="P417542" s="223"/>
      <c r="Q417542" s="223"/>
      <c r="R417542" s="223"/>
    </row>
    <row r="417588" spans="16:18" x14ac:dyDescent="0.2">
      <c r="P417588" s="223"/>
      <c r="Q417588" s="223"/>
      <c r="R417588" s="223"/>
    </row>
    <row r="417634" spans="16:18" x14ac:dyDescent="0.2">
      <c r="P417634" s="223"/>
      <c r="Q417634" s="223"/>
      <c r="R417634" s="223"/>
    </row>
    <row r="417680" spans="16:18" x14ac:dyDescent="0.2">
      <c r="P417680" s="223"/>
      <c r="Q417680" s="223"/>
      <c r="R417680" s="223"/>
    </row>
    <row r="417726" spans="16:18" x14ac:dyDescent="0.2">
      <c r="P417726" s="223"/>
      <c r="Q417726" s="223"/>
      <c r="R417726" s="223"/>
    </row>
    <row r="417772" spans="16:18" x14ac:dyDescent="0.2">
      <c r="P417772" s="223"/>
      <c r="Q417772" s="223"/>
      <c r="R417772" s="223"/>
    </row>
    <row r="417818" spans="16:18" x14ac:dyDescent="0.2">
      <c r="P417818" s="223"/>
      <c r="Q417818" s="223"/>
      <c r="R417818" s="223"/>
    </row>
    <row r="417864" spans="16:18" x14ac:dyDescent="0.2">
      <c r="P417864" s="223"/>
      <c r="Q417864" s="223"/>
      <c r="R417864" s="223"/>
    </row>
    <row r="417910" spans="16:18" x14ac:dyDescent="0.2">
      <c r="P417910" s="223"/>
      <c r="Q417910" s="223"/>
      <c r="R417910" s="223"/>
    </row>
    <row r="417956" spans="16:18" x14ac:dyDescent="0.2">
      <c r="P417956" s="223"/>
      <c r="Q417956" s="223"/>
      <c r="R417956" s="223"/>
    </row>
    <row r="418002" spans="16:18" x14ac:dyDescent="0.2">
      <c r="P418002" s="223"/>
      <c r="Q418002" s="223"/>
      <c r="R418002" s="223"/>
    </row>
    <row r="418048" spans="16:18" x14ac:dyDescent="0.2">
      <c r="P418048" s="223"/>
      <c r="Q418048" s="223"/>
      <c r="R418048" s="223"/>
    </row>
    <row r="418094" spans="16:18" x14ac:dyDescent="0.2">
      <c r="P418094" s="223"/>
      <c r="Q418094" s="223"/>
      <c r="R418094" s="223"/>
    </row>
    <row r="418140" spans="16:18" x14ac:dyDescent="0.2">
      <c r="P418140" s="223"/>
      <c r="Q418140" s="223"/>
      <c r="R418140" s="223"/>
    </row>
    <row r="418186" spans="16:18" x14ac:dyDescent="0.2">
      <c r="P418186" s="223"/>
      <c r="Q418186" s="223"/>
      <c r="R418186" s="223"/>
    </row>
    <row r="418232" spans="16:18" x14ac:dyDescent="0.2">
      <c r="P418232" s="223"/>
      <c r="Q418232" s="223"/>
      <c r="R418232" s="223"/>
    </row>
    <row r="418278" spans="16:18" x14ac:dyDescent="0.2">
      <c r="P418278" s="223"/>
      <c r="Q418278" s="223"/>
      <c r="R418278" s="223"/>
    </row>
    <row r="418324" spans="16:18" x14ac:dyDescent="0.2">
      <c r="P418324" s="223"/>
      <c r="Q418324" s="223"/>
      <c r="R418324" s="223"/>
    </row>
    <row r="418370" spans="16:18" x14ac:dyDescent="0.2">
      <c r="P418370" s="223"/>
      <c r="Q418370" s="223"/>
      <c r="R418370" s="223"/>
    </row>
    <row r="418416" spans="16:18" x14ac:dyDescent="0.2">
      <c r="P418416" s="223"/>
      <c r="Q418416" s="223"/>
      <c r="R418416" s="223"/>
    </row>
    <row r="418462" spans="16:18" x14ac:dyDescent="0.2">
      <c r="P418462" s="223"/>
      <c r="Q418462" s="223"/>
      <c r="R418462" s="223"/>
    </row>
    <row r="418508" spans="16:18" x14ac:dyDescent="0.2">
      <c r="P418508" s="223"/>
      <c r="Q418508" s="223"/>
      <c r="R418508" s="223"/>
    </row>
    <row r="418554" spans="16:18" x14ac:dyDescent="0.2">
      <c r="P418554" s="223"/>
      <c r="Q418554" s="223"/>
      <c r="R418554" s="223"/>
    </row>
    <row r="418600" spans="16:18" x14ac:dyDescent="0.2">
      <c r="P418600" s="223"/>
      <c r="Q418600" s="223"/>
      <c r="R418600" s="223"/>
    </row>
    <row r="418646" spans="16:18" x14ac:dyDescent="0.2">
      <c r="P418646" s="223"/>
      <c r="Q418646" s="223"/>
      <c r="R418646" s="223"/>
    </row>
    <row r="418692" spans="16:18" x14ac:dyDescent="0.2">
      <c r="P418692" s="223"/>
      <c r="Q418692" s="223"/>
      <c r="R418692" s="223"/>
    </row>
    <row r="418738" spans="16:18" x14ac:dyDescent="0.2">
      <c r="P418738" s="223"/>
      <c r="Q418738" s="223"/>
      <c r="R418738" s="223"/>
    </row>
    <row r="418784" spans="16:18" x14ac:dyDescent="0.2">
      <c r="P418784" s="223"/>
      <c r="Q418784" s="223"/>
      <c r="R418784" s="223"/>
    </row>
    <row r="418830" spans="16:18" x14ac:dyDescent="0.2">
      <c r="P418830" s="223"/>
      <c r="Q418830" s="223"/>
      <c r="R418830" s="223"/>
    </row>
    <row r="418876" spans="16:18" x14ac:dyDescent="0.2">
      <c r="P418876" s="223"/>
      <c r="Q418876" s="223"/>
      <c r="R418876" s="223"/>
    </row>
    <row r="418922" spans="16:18" x14ac:dyDescent="0.2">
      <c r="P418922" s="223"/>
      <c r="Q418922" s="223"/>
      <c r="R418922" s="223"/>
    </row>
    <row r="418968" spans="16:18" x14ac:dyDescent="0.2">
      <c r="P418968" s="223"/>
      <c r="Q418968" s="223"/>
      <c r="R418968" s="223"/>
    </row>
    <row r="419014" spans="16:18" x14ac:dyDescent="0.2">
      <c r="P419014" s="223"/>
      <c r="Q419014" s="223"/>
      <c r="R419014" s="223"/>
    </row>
    <row r="419060" spans="16:18" x14ac:dyDescent="0.2">
      <c r="P419060" s="223"/>
      <c r="Q419060" s="223"/>
      <c r="R419060" s="223"/>
    </row>
    <row r="419106" spans="16:18" x14ac:dyDescent="0.2">
      <c r="P419106" s="223"/>
      <c r="Q419106" s="223"/>
      <c r="R419106" s="223"/>
    </row>
    <row r="419152" spans="16:18" x14ac:dyDescent="0.2">
      <c r="P419152" s="223"/>
      <c r="Q419152" s="223"/>
      <c r="R419152" s="223"/>
    </row>
    <row r="419198" spans="16:18" x14ac:dyDescent="0.2">
      <c r="P419198" s="223"/>
      <c r="Q419198" s="223"/>
      <c r="R419198" s="223"/>
    </row>
    <row r="419244" spans="16:18" x14ac:dyDescent="0.2">
      <c r="P419244" s="223"/>
      <c r="Q419244" s="223"/>
      <c r="R419244" s="223"/>
    </row>
    <row r="419290" spans="16:18" x14ac:dyDescent="0.2">
      <c r="P419290" s="223"/>
      <c r="Q419290" s="223"/>
      <c r="R419290" s="223"/>
    </row>
    <row r="419336" spans="16:18" x14ac:dyDescent="0.2">
      <c r="P419336" s="223"/>
      <c r="Q419336" s="223"/>
      <c r="R419336" s="223"/>
    </row>
    <row r="419382" spans="16:18" x14ac:dyDescent="0.2">
      <c r="P419382" s="223"/>
      <c r="Q419382" s="223"/>
      <c r="R419382" s="223"/>
    </row>
    <row r="419428" spans="16:18" x14ac:dyDescent="0.2">
      <c r="P419428" s="223"/>
      <c r="Q419428" s="223"/>
      <c r="R419428" s="223"/>
    </row>
    <row r="419474" spans="16:18" x14ac:dyDescent="0.2">
      <c r="P419474" s="223"/>
      <c r="Q419474" s="223"/>
      <c r="R419474" s="223"/>
    </row>
    <row r="419520" spans="16:18" x14ac:dyDescent="0.2">
      <c r="P419520" s="223"/>
      <c r="Q419520" s="223"/>
      <c r="R419520" s="223"/>
    </row>
    <row r="419566" spans="16:18" x14ac:dyDescent="0.2">
      <c r="P419566" s="223"/>
      <c r="Q419566" s="223"/>
      <c r="R419566" s="223"/>
    </row>
    <row r="419612" spans="16:18" x14ac:dyDescent="0.2">
      <c r="P419612" s="223"/>
      <c r="Q419612" s="223"/>
      <c r="R419612" s="223"/>
    </row>
    <row r="419658" spans="16:18" x14ac:dyDescent="0.2">
      <c r="P419658" s="223"/>
      <c r="Q419658" s="223"/>
      <c r="R419658" s="223"/>
    </row>
    <row r="419704" spans="16:18" x14ac:dyDescent="0.2">
      <c r="P419704" s="223"/>
      <c r="Q419704" s="223"/>
      <c r="R419704" s="223"/>
    </row>
    <row r="419750" spans="16:18" x14ac:dyDescent="0.2">
      <c r="P419750" s="223"/>
      <c r="Q419750" s="223"/>
      <c r="R419750" s="223"/>
    </row>
    <row r="419796" spans="16:18" x14ac:dyDescent="0.2">
      <c r="P419796" s="223"/>
      <c r="Q419796" s="223"/>
      <c r="R419796" s="223"/>
    </row>
    <row r="419842" spans="16:18" x14ac:dyDescent="0.2">
      <c r="P419842" s="223"/>
      <c r="Q419842" s="223"/>
      <c r="R419842" s="223"/>
    </row>
    <row r="419888" spans="16:18" x14ac:dyDescent="0.2">
      <c r="P419888" s="223"/>
      <c r="Q419888" s="223"/>
      <c r="R419888" s="223"/>
    </row>
    <row r="419934" spans="16:18" x14ac:dyDescent="0.2">
      <c r="P419934" s="223"/>
      <c r="Q419934" s="223"/>
      <c r="R419934" s="223"/>
    </row>
    <row r="419980" spans="16:18" x14ac:dyDescent="0.2">
      <c r="P419980" s="223"/>
      <c r="Q419980" s="223"/>
      <c r="R419980" s="223"/>
    </row>
    <row r="420026" spans="16:18" x14ac:dyDescent="0.2">
      <c r="P420026" s="223"/>
      <c r="Q420026" s="223"/>
      <c r="R420026" s="223"/>
    </row>
    <row r="420072" spans="16:18" x14ac:dyDescent="0.2">
      <c r="P420072" s="223"/>
      <c r="Q420072" s="223"/>
      <c r="R420072" s="223"/>
    </row>
    <row r="420118" spans="16:18" x14ac:dyDescent="0.2">
      <c r="P420118" s="223"/>
      <c r="Q420118" s="223"/>
      <c r="R420118" s="223"/>
    </row>
    <row r="420164" spans="16:18" x14ac:dyDescent="0.2">
      <c r="P420164" s="223"/>
      <c r="Q420164" s="223"/>
      <c r="R420164" s="223"/>
    </row>
    <row r="420210" spans="16:18" x14ac:dyDescent="0.2">
      <c r="P420210" s="223"/>
      <c r="Q420210" s="223"/>
      <c r="R420210" s="223"/>
    </row>
    <row r="420256" spans="16:18" x14ac:dyDescent="0.2">
      <c r="P420256" s="223"/>
      <c r="Q420256" s="223"/>
      <c r="R420256" s="223"/>
    </row>
    <row r="420302" spans="16:18" x14ac:dyDescent="0.2">
      <c r="P420302" s="223"/>
      <c r="Q420302" s="223"/>
      <c r="R420302" s="223"/>
    </row>
    <row r="420348" spans="16:18" x14ac:dyDescent="0.2">
      <c r="P420348" s="223"/>
      <c r="Q420348" s="223"/>
      <c r="R420348" s="223"/>
    </row>
    <row r="420394" spans="16:18" x14ac:dyDescent="0.2">
      <c r="P420394" s="223"/>
      <c r="Q420394" s="223"/>
      <c r="R420394" s="223"/>
    </row>
    <row r="420440" spans="16:18" x14ac:dyDescent="0.2">
      <c r="P420440" s="223"/>
      <c r="Q420440" s="223"/>
      <c r="R420440" s="223"/>
    </row>
    <row r="420486" spans="16:18" x14ac:dyDescent="0.2">
      <c r="P420486" s="223"/>
      <c r="Q420486" s="223"/>
      <c r="R420486" s="223"/>
    </row>
    <row r="420532" spans="16:18" x14ac:dyDescent="0.2">
      <c r="P420532" s="223"/>
      <c r="Q420532" s="223"/>
      <c r="R420532" s="223"/>
    </row>
    <row r="420578" spans="16:18" x14ac:dyDescent="0.2">
      <c r="P420578" s="223"/>
      <c r="Q420578" s="223"/>
      <c r="R420578" s="223"/>
    </row>
    <row r="420624" spans="16:18" x14ac:dyDescent="0.2">
      <c r="P420624" s="223"/>
      <c r="Q420624" s="223"/>
      <c r="R420624" s="223"/>
    </row>
    <row r="420670" spans="16:18" x14ac:dyDescent="0.2">
      <c r="P420670" s="223"/>
      <c r="Q420670" s="223"/>
      <c r="R420670" s="223"/>
    </row>
    <row r="420716" spans="16:18" x14ac:dyDescent="0.2">
      <c r="P420716" s="223"/>
      <c r="Q420716" s="223"/>
      <c r="R420716" s="223"/>
    </row>
    <row r="420762" spans="16:18" x14ac:dyDescent="0.2">
      <c r="P420762" s="223"/>
      <c r="Q420762" s="223"/>
      <c r="R420762" s="223"/>
    </row>
    <row r="420808" spans="16:18" x14ac:dyDescent="0.2">
      <c r="P420808" s="223"/>
      <c r="Q420808" s="223"/>
      <c r="R420808" s="223"/>
    </row>
    <row r="420854" spans="16:18" x14ac:dyDescent="0.2">
      <c r="P420854" s="223"/>
      <c r="Q420854" s="223"/>
      <c r="R420854" s="223"/>
    </row>
    <row r="420900" spans="16:18" x14ac:dyDescent="0.2">
      <c r="P420900" s="223"/>
      <c r="Q420900" s="223"/>
      <c r="R420900" s="223"/>
    </row>
    <row r="420946" spans="16:18" x14ac:dyDescent="0.2">
      <c r="P420946" s="223"/>
      <c r="Q420946" s="223"/>
      <c r="R420946" s="223"/>
    </row>
    <row r="420992" spans="16:18" x14ac:dyDescent="0.2">
      <c r="P420992" s="223"/>
      <c r="Q420992" s="223"/>
      <c r="R420992" s="223"/>
    </row>
    <row r="421038" spans="16:18" x14ac:dyDescent="0.2">
      <c r="P421038" s="223"/>
      <c r="Q421038" s="223"/>
      <c r="R421038" s="223"/>
    </row>
    <row r="421084" spans="16:18" x14ac:dyDescent="0.2">
      <c r="P421084" s="223"/>
      <c r="Q421084" s="223"/>
      <c r="R421084" s="223"/>
    </row>
    <row r="421130" spans="16:18" x14ac:dyDescent="0.2">
      <c r="P421130" s="223"/>
      <c r="Q421130" s="223"/>
      <c r="R421130" s="223"/>
    </row>
    <row r="421176" spans="16:18" x14ac:dyDescent="0.2">
      <c r="P421176" s="223"/>
      <c r="Q421176" s="223"/>
      <c r="R421176" s="223"/>
    </row>
    <row r="421222" spans="16:18" x14ac:dyDescent="0.2">
      <c r="P421222" s="223"/>
      <c r="Q421222" s="223"/>
      <c r="R421222" s="223"/>
    </row>
    <row r="421268" spans="16:18" x14ac:dyDescent="0.2">
      <c r="P421268" s="223"/>
      <c r="Q421268" s="223"/>
      <c r="R421268" s="223"/>
    </row>
    <row r="421314" spans="16:18" x14ac:dyDescent="0.2">
      <c r="P421314" s="223"/>
      <c r="Q421314" s="223"/>
      <c r="R421314" s="223"/>
    </row>
    <row r="421360" spans="16:18" x14ac:dyDescent="0.2">
      <c r="P421360" s="223"/>
      <c r="Q421360" s="223"/>
      <c r="R421360" s="223"/>
    </row>
    <row r="421406" spans="16:18" x14ac:dyDescent="0.2">
      <c r="P421406" s="223"/>
      <c r="Q421406" s="223"/>
      <c r="R421406" s="223"/>
    </row>
    <row r="421452" spans="16:18" x14ac:dyDescent="0.2">
      <c r="P421452" s="223"/>
      <c r="Q421452" s="223"/>
      <c r="R421452" s="223"/>
    </row>
    <row r="421498" spans="16:18" x14ac:dyDescent="0.2">
      <c r="P421498" s="223"/>
      <c r="Q421498" s="223"/>
      <c r="R421498" s="223"/>
    </row>
    <row r="421544" spans="16:18" x14ac:dyDescent="0.2">
      <c r="P421544" s="223"/>
      <c r="Q421544" s="223"/>
      <c r="R421544" s="223"/>
    </row>
    <row r="421590" spans="16:18" x14ac:dyDescent="0.2">
      <c r="P421590" s="223"/>
      <c r="Q421590" s="223"/>
      <c r="R421590" s="223"/>
    </row>
    <row r="421636" spans="16:18" x14ac:dyDescent="0.2">
      <c r="P421636" s="223"/>
      <c r="Q421636" s="223"/>
      <c r="R421636" s="223"/>
    </row>
    <row r="421682" spans="16:18" x14ac:dyDescent="0.2">
      <c r="P421682" s="223"/>
      <c r="Q421682" s="223"/>
      <c r="R421682" s="223"/>
    </row>
    <row r="421728" spans="16:18" x14ac:dyDescent="0.2">
      <c r="P421728" s="223"/>
      <c r="Q421728" s="223"/>
      <c r="R421728" s="223"/>
    </row>
    <row r="421774" spans="16:18" x14ac:dyDescent="0.2">
      <c r="P421774" s="223"/>
      <c r="Q421774" s="223"/>
      <c r="R421774" s="223"/>
    </row>
    <row r="421820" spans="16:18" x14ac:dyDescent="0.2">
      <c r="P421820" s="223"/>
      <c r="Q421820" s="223"/>
      <c r="R421820" s="223"/>
    </row>
    <row r="421866" spans="16:18" x14ac:dyDescent="0.2">
      <c r="P421866" s="223"/>
      <c r="Q421866" s="223"/>
      <c r="R421866" s="223"/>
    </row>
    <row r="421912" spans="16:18" x14ac:dyDescent="0.2">
      <c r="P421912" s="223"/>
      <c r="Q421912" s="223"/>
      <c r="R421912" s="223"/>
    </row>
    <row r="421958" spans="16:18" x14ac:dyDescent="0.2">
      <c r="P421958" s="223"/>
      <c r="Q421958" s="223"/>
      <c r="R421958" s="223"/>
    </row>
    <row r="422004" spans="16:18" x14ac:dyDescent="0.2">
      <c r="P422004" s="223"/>
      <c r="Q422004" s="223"/>
      <c r="R422004" s="223"/>
    </row>
    <row r="422050" spans="16:18" x14ac:dyDescent="0.2">
      <c r="P422050" s="223"/>
      <c r="Q422050" s="223"/>
      <c r="R422050" s="223"/>
    </row>
    <row r="422096" spans="16:18" x14ac:dyDescent="0.2">
      <c r="P422096" s="223"/>
      <c r="Q422096" s="223"/>
      <c r="R422096" s="223"/>
    </row>
    <row r="422142" spans="16:18" x14ac:dyDescent="0.2">
      <c r="P422142" s="223"/>
      <c r="Q422142" s="223"/>
      <c r="R422142" s="223"/>
    </row>
    <row r="422188" spans="16:18" x14ac:dyDescent="0.2">
      <c r="P422188" s="223"/>
      <c r="Q422188" s="223"/>
      <c r="R422188" s="223"/>
    </row>
    <row r="422234" spans="16:18" x14ac:dyDescent="0.2">
      <c r="P422234" s="223"/>
      <c r="Q422234" s="223"/>
      <c r="R422234" s="223"/>
    </row>
    <row r="422280" spans="16:18" x14ac:dyDescent="0.2">
      <c r="P422280" s="223"/>
      <c r="Q422280" s="223"/>
      <c r="R422280" s="223"/>
    </row>
    <row r="422326" spans="16:18" x14ac:dyDescent="0.2">
      <c r="P422326" s="223"/>
      <c r="Q422326" s="223"/>
      <c r="R422326" s="223"/>
    </row>
    <row r="422372" spans="16:18" x14ac:dyDescent="0.2">
      <c r="P422372" s="223"/>
      <c r="Q422372" s="223"/>
      <c r="R422372" s="223"/>
    </row>
    <row r="422418" spans="16:18" x14ac:dyDescent="0.2">
      <c r="P422418" s="223"/>
      <c r="Q422418" s="223"/>
      <c r="R422418" s="223"/>
    </row>
    <row r="422464" spans="16:18" x14ac:dyDescent="0.2">
      <c r="P422464" s="223"/>
      <c r="Q422464" s="223"/>
      <c r="R422464" s="223"/>
    </row>
    <row r="422510" spans="16:18" x14ac:dyDescent="0.2">
      <c r="P422510" s="223"/>
      <c r="Q422510" s="223"/>
      <c r="R422510" s="223"/>
    </row>
    <row r="422556" spans="16:18" x14ac:dyDescent="0.2">
      <c r="P422556" s="223"/>
      <c r="Q422556" s="223"/>
      <c r="R422556" s="223"/>
    </row>
    <row r="422602" spans="16:18" x14ac:dyDescent="0.2">
      <c r="P422602" s="223"/>
      <c r="Q422602" s="223"/>
      <c r="R422602" s="223"/>
    </row>
    <row r="422648" spans="16:18" x14ac:dyDescent="0.2">
      <c r="P422648" s="223"/>
      <c r="Q422648" s="223"/>
      <c r="R422648" s="223"/>
    </row>
    <row r="422694" spans="16:18" x14ac:dyDescent="0.2">
      <c r="P422694" s="223"/>
      <c r="Q422694" s="223"/>
      <c r="R422694" s="223"/>
    </row>
    <row r="422740" spans="16:18" x14ac:dyDescent="0.2">
      <c r="P422740" s="223"/>
      <c r="Q422740" s="223"/>
      <c r="R422740" s="223"/>
    </row>
    <row r="422786" spans="16:18" x14ac:dyDescent="0.2">
      <c r="P422786" s="223"/>
      <c r="Q422786" s="223"/>
      <c r="R422786" s="223"/>
    </row>
    <row r="422832" spans="16:18" x14ac:dyDescent="0.2">
      <c r="P422832" s="223"/>
      <c r="Q422832" s="223"/>
      <c r="R422832" s="223"/>
    </row>
    <row r="422878" spans="16:18" x14ac:dyDescent="0.2">
      <c r="P422878" s="223"/>
      <c r="Q422878" s="223"/>
      <c r="R422878" s="223"/>
    </row>
    <row r="422924" spans="16:18" x14ac:dyDescent="0.2">
      <c r="P422924" s="223"/>
      <c r="Q422924" s="223"/>
      <c r="R422924" s="223"/>
    </row>
    <row r="422970" spans="16:18" x14ac:dyDescent="0.2">
      <c r="P422970" s="223"/>
      <c r="Q422970" s="223"/>
      <c r="R422970" s="223"/>
    </row>
    <row r="423016" spans="16:18" x14ac:dyDescent="0.2">
      <c r="P423016" s="223"/>
      <c r="Q423016" s="223"/>
      <c r="R423016" s="223"/>
    </row>
    <row r="423062" spans="16:18" x14ac:dyDescent="0.2">
      <c r="P423062" s="223"/>
      <c r="Q423062" s="223"/>
      <c r="R423062" s="223"/>
    </row>
    <row r="423108" spans="16:18" x14ac:dyDescent="0.2">
      <c r="P423108" s="223"/>
      <c r="Q423108" s="223"/>
      <c r="R423108" s="223"/>
    </row>
    <row r="423154" spans="16:18" x14ac:dyDescent="0.2">
      <c r="P423154" s="223"/>
      <c r="Q423154" s="223"/>
      <c r="R423154" s="223"/>
    </row>
    <row r="423200" spans="16:18" x14ac:dyDescent="0.2">
      <c r="P423200" s="223"/>
      <c r="Q423200" s="223"/>
      <c r="R423200" s="223"/>
    </row>
    <row r="423246" spans="16:18" x14ac:dyDescent="0.2">
      <c r="P423246" s="223"/>
      <c r="Q423246" s="223"/>
      <c r="R423246" s="223"/>
    </row>
    <row r="423292" spans="16:18" x14ac:dyDescent="0.2">
      <c r="P423292" s="223"/>
      <c r="Q423292" s="223"/>
      <c r="R423292" s="223"/>
    </row>
    <row r="423338" spans="16:18" x14ac:dyDescent="0.2">
      <c r="P423338" s="223"/>
      <c r="Q423338" s="223"/>
      <c r="R423338" s="223"/>
    </row>
    <row r="423384" spans="16:18" x14ac:dyDescent="0.2">
      <c r="P423384" s="223"/>
      <c r="Q423384" s="223"/>
      <c r="R423384" s="223"/>
    </row>
    <row r="423430" spans="16:18" x14ac:dyDescent="0.2">
      <c r="P423430" s="223"/>
      <c r="Q423430" s="223"/>
      <c r="R423430" s="223"/>
    </row>
    <row r="423476" spans="16:18" x14ac:dyDescent="0.2">
      <c r="P423476" s="223"/>
      <c r="Q423476" s="223"/>
      <c r="R423476" s="223"/>
    </row>
    <row r="423522" spans="16:18" x14ac:dyDescent="0.2">
      <c r="P423522" s="223"/>
      <c r="Q423522" s="223"/>
      <c r="R423522" s="223"/>
    </row>
    <row r="423568" spans="16:18" x14ac:dyDescent="0.2">
      <c r="P423568" s="223"/>
      <c r="Q423568" s="223"/>
      <c r="R423568" s="223"/>
    </row>
    <row r="423614" spans="16:18" x14ac:dyDescent="0.2">
      <c r="P423614" s="223"/>
      <c r="Q423614" s="223"/>
      <c r="R423614" s="223"/>
    </row>
    <row r="423660" spans="16:18" x14ac:dyDescent="0.2">
      <c r="P423660" s="223"/>
      <c r="Q423660" s="223"/>
      <c r="R423660" s="223"/>
    </row>
    <row r="423706" spans="16:18" x14ac:dyDescent="0.2">
      <c r="P423706" s="223"/>
      <c r="Q423706" s="223"/>
      <c r="R423706" s="223"/>
    </row>
    <row r="423752" spans="16:18" x14ac:dyDescent="0.2">
      <c r="P423752" s="223"/>
      <c r="Q423752" s="223"/>
      <c r="R423752" s="223"/>
    </row>
    <row r="423798" spans="16:18" x14ac:dyDescent="0.2">
      <c r="P423798" s="223"/>
      <c r="Q423798" s="223"/>
      <c r="R423798" s="223"/>
    </row>
    <row r="423844" spans="16:18" x14ac:dyDescent="0.2">
      <c r="P423844" s="223"/>
      <c r="Q423844" s="223"/>
      <c r="R423844" s="223"/>
    </row>
    <row r="423890" spans="16:18" x14ac:dyDescent="0.2">
      <c r="P423890" s="223"/>
      <c r="Q423890" s="223"/>
      <c r="R423890" s="223"/>
    </row>
    <row r="423936" spans="16:18" x14ac:dyDescent="0.2">
      <c r="P423936" s="223"/>
      <c r="Q423936" s="223"/>
      <c r="R423936" s="223"/>
    </row>
    <row r="423982" spans="16:18" x14ac:dyDescent="0.2">
      <c r="P423982" s="223"/>
      <c r="Q423982" s="223"/>
      <c r="R423982" s="223"/>
    </row>
    <row r="424028" spans="16:18" x14ac:dyDescent="0.2">
      <c r="P424028" s="223"/>
      <c r="Q424028" s="223"/>
      <c r="R424028" s="223"/>
    </row>
    <row r="424074" spans="16:18" x14ac:dyDescent="0.2">
      <c r="P424074" s="223"/>
      <c r="Q424074" s="223"/>
      <c r="R424074" s="223"/>
    </row>
    <row r="424120" spans="16:18" x14ac:dyDescent="0.2">
      <c r="P424120" s="223"/>
      <c r="Q424120" s="223"/>
      <c r="R424120" s="223"/>
    </row>
    <row r="424166" spans="16:18" x14ac:dyDescent="0.2">
      <c r="P424166" s="223"/>
      <c r="Q424166" s="223"/>
      <c r="R424166" s="223"/>
    </row>
    <row r="424212" spans="16:18" x14ac:dyDescent="0.2">
      <c r="P424212" s="223"/>
      <c r="Q424212" s="223"/>
      <c r="R424212" s="223"/>
    </row>
    <row r="424258" spans="16:18" x14ac:dyDescent="0.2">
      <c r="P424258" s="223"/>
      <c r="Q424258" s="223"/>
      <c r="R424258" s="223"/>
    </row>
    <row r="424304" spans="16:18" x14ac:dyDescent="0.2">
      <c r="P424304" s="223"/>
      <c r="Q424304" s="223"/>
      <c r="R424304" s="223"/>
    </row>
    <row r="424350" spans="16:18" x14ac:dyDescent="0.2">
      <c r="P424350" s="223"/>
      <c r="Q424350" s="223"/>
      <c r="R424350" s="223"/>
    </row>
    <row r="424396" spans="16:18" x14ac:dyDescent="0.2">
      <c r="P424396" s="223"/>
      <c r="Q424396" s="223"/>
      <c r="R424396" s="223"/>
    </row>
    <row r="424442" spans="16:18" x14ac:dyDescent="0.2">
      <c r="P424442" s="223"/>
      <c r="Q424442" s="223"/>
      <c r="R424442" s="223"/>
    </row>
    <row r="424488" spans="16:18" x14ac:dyDescent="0.2">
      <c r="P424488" s="223"/>
      <c r="Q424488" s="223"/>
      <c r="R424488" s="223"/>
    </row>
    <row r="424534" spans="16:18" x14ac:dyDescent="0.2">
      <c r="P424534" s="223"/>
      <c r="Q424534" s="223"/>
      <c r="R424534" s="223"/>
    </row>
    <row r="424580" spans="16:18" x14ac:dyDescent="0.2">
      <c r="P424580" s="223"/>
      <c r="Q424580" s="223"/>
      <c r="R424580" s="223"/>
    </row>
    <row r="424626" spans="16:18" x14ac:dyDescent="0.2">
      <c r="P424626" s="223"/>
      <c r="Q424626" s="223"/>
      <c r="R424626" s="223"/>
    </row>
    <row r="424672" spans="16:18" x14ac:dyDescent="0.2">
      <c r="P424672" s="223"/>
      <c r="Q424672" s="223"/>
      <c r="R424672" s="223"/>
    </row>
    <row r="424718" spans="16:18" x14ac:dyDescent="0.2">
      <c r="P424718" s="223"/>
      <c r="Q424718" s="223"/>
      <c r="R424718" s="223"/>
    </row>
    <row r="424764" spans="16:18" x14ac:dyDescent="0.2">
      <c r="P424764" s="223"/>
      <c r="Q424764" s="223"/>
      <c r="R424764" s="223"/>
    </row>
    <row r="424810" spans="16:18" x14ac:dyDescent="0.2">
      <c r="P424810" s="223"/>
      <c r="Q424810" s="223"/>
      <c r="R424810" s="223"/>
    </row>
    <row r="424856" spans="16:18" x14ac:dyDescent="0.2">
      <c r="P424856" s="223"/>
      <c r="Q424856" s="223"/>
      <c r="R424856" s="223"/>
    </row>
    <row r="424902" spans="16:18" x14ac:dyDescent="0.2">
      <c r="P424902" s="223"/>
      <c r="Q424902" s="223"/>
      <c r="R424902" s="223"/>
    </row>
    <row r="424948" spans="16:18" x14ac:dyDescent="0.2">
      <c r="P424948" s="223"/>
      <c r="Q424948" s="223"/>
      <c r="R424948" s="223"/>
    </row>
    <row r="424994" spans="16:18" x14ac:dyDescent="0.2">
      <c r="P424994" s="223"/>
      <c r="Q424994" s="223"/>
      <c r="R424994" s="223"/>
    </row>
    <row r="425040" spans="16:18" x14ac:dyDescent="0.2">
      <c r="P425040" s="223"/>
      <c r="Q425040" s="223"/>
      <c r="R425040" s="223"/>
    </row>
    <row r="425086" spans="16:18" x14ac:dyDescent="0.2">
      <c r="P425086" s="223"/>
      <c r="Q425086" s="223"/>
      <c r="R425086" s="223"/>
    </row>
    <row r="425132" spans="16:18" x14ac:dyDescent="0.2">
      <c r="P425132" s="223"/>
      <c r="Q425132" s="223"/>
      <c r="R425132" s="223"/>
    </row>
    <row r="425178" spans="16:18" x14ac:dyDescent="0.2">
      <c r="P425178" s="223"/>
      <c r="Q425178" s="223"/>
      <c r="R425178" s="223"/>
    </row>
    <row r="425224" spans="16:18" x14ac:dyDescent="0.2">
      <c r="P425224" s="223"/>
      <c r="Q425224" s="223"/>
      <c r="R425224" s="223"/>
    </row>
    <row r="425270" spans="16:18" x14ac:dyDescent="0.2">
      <c r="P425270" s="223"/>
      <c r="Q425270" s="223"/>
      <c r="R425270" s="223"/>
    </row>
    <row r="425316" spans="16:18" x14ac:dyDescent="0.2">
      <c r="P425316" s="223"/>
      <c r="Q425316" s="223"/>
      <c r="R425316" s="223"/>
    </row>
    <row r="425362" spans="16:18" x14ac:dyDescent="0.2">
      <c r="P425362" s="223"/>
      <c r="Q425362" s="223"/>
      <c r="R425362" s="223"/>
    </row>
    <row r="425408" spans="16:18" x14ac:dyDescent="0.2">
      <c r="P425408" s="223"/>
      <c r="Q425408" s="223"/>
      <c r="R425408" s="223"/>
    </row>
    <row r="425454" spans="16:18" x14ac:dyDescent="0.2">
      <c r="P425454" s="223"/>
      <c r="Q425454" s="223"/>
      <c r="R425454" s="223"/>
    </row>
    <row r="425500" spans="16:18" x14ac:dyDescent="0.2">
      <c r="P425500" s="223"/>
      <c r="Q425500" s="223"/>
      <c r="R425500" s="223"/>
    </row>
    <row r="425546" spans="16:18" x14ac:dyDescent="0.2">
      <c r="P425546" s="223"/>
      <c r="Q425546" s="223"/>
      <c r="R425546" s="223"/>
    </row>
    <row r="425592" spans="16:18" x14ac:dyDescent="0.2">
      <c r="P425592" s="223"/>
      <c r="Q425592" s="223"/>
      <c r="R425592" s="223"/>
    </row>
    <row r="425638" spans="16:18" x14ac:dyDescent="0.2">
      <c r="P425638" s="223"/>
      <c r="Q425638" s="223"/>
      <c r="R425638" s="223"/>
    </row>
    <row r="425684" spans="16:18" x14ac:dyDescent="0.2">
      <c r="P425684" s="223"/>
      <c r="Q425684" s="223"/>
      <c r="R425684" s="223"/>
    </row>
    <row r="425730" spans="16:18" x14ac:dyDescent="0.2">
      <c r="P425730" s="223"/>
      <c r="Q425730" s="223"/>
      <c r="R425730" s="223"/>
    </row>
    <row r="425776" spans="16:18" x14ac:dyDescent="0.2">
      <c r="P425776" s="223"/>
      <c r="Q425776" s="223"/>
      <c r="R425776" s="223"/>
    </row>
    <row r="425822" spans="16:18" x14ac:dyDescent="0.2">
      <c r="P425822" s="223"/>
      <c r="Q425822" s="223"/>
      <c r="R425822" s="223"/>
    </row>
    <row r="425868" spans="16:18" x14ac:dyDescent="0.2">
      <c r="P425868" s="223"/>
      <c r="Q425868" s="223"/>
      <c r="R425868" s="223"/>
    </row>
    <row r="425914" spans="16:18" x14ac:dyDescent="0.2">
      <c r="P425914" s="223"/>
      <c r="Q425914" s="223"/>
      <c r="R425914" s="223"/>
    </row>
    <row r="425960" spans="16:18" x14ac:dyDescent="0.2">
      <c r="P425960" s="223"/>
      <c r="Q425960" s="223"/>
      <c r="R425960" s="223"/>
    </row>
    <row r="426006" spans="16:18" x14ac:dyDescent="0.2">
      <c r="P426006" s="223"/>
      <c r="Q426006" s="223"/>
      <c r="R426006" s="223"/>
    </row>
    <row r="426052" spans="16:18" x14ac:dyDescent="0.2">
      <c r="P426052" s="223"/>
      <c r="Q426052" s="223"/>
      <c r="R426052" s="223"/>
    </row>
    <row r="426098" spans="16:18" x14ac:dyDescent="0.2">
      <c r="P426098" s="223"/>
      <c r="Q426098" s="223"/>
      <c r="R426098" s="223"/>
    </row>
    <row r="426144" spans="16:18" x14ac:dyDescent="0.2">
      <c r="P426144" s="223"/>
      <c r="Q426144" s="223"/>
      <c r="R426144" s="223"/>
    </row>
    <row r="426190" spans="16:18" x14ac:dyDescent="0.2">
      <c r="P426190" s="223"/>
      <c r="Q426190" s="223"/>
      <c r="R426190" s="223"/>
    </row>
    <row r="426236" spans="16:18" x14ac:dyDescent="0.2">
      <c r="P426236" s="223"/>
      <c r="Q426236" s="223"/>
      <c r="R426236" s="223"/>
    </row>
    <row r="426282" spans="16:18" x14ac:dyDescent="0.2">
      <c r="P426282" s="223"/>
      <c r="Q426282" s="223"/>
      <c r="R426282" s="223"/>
    </row>
    <row r="426328" spans="16:18" x14ac:dyDescent="0.2">
      <c r="P426328" s="223"/>
      <c r="Q426328" s="223"/>
      <c r="R426328" s="223"/>
    </row>
    <row r="426374" spans="16:18" x14ac:dyDescent="0.2">
      <c r="P426374" s="223"/>
      <c r="Q426374" s="223"/>
      <c r="R426374" s="223"/>
    </row>
    <row r="426420" spans="16:18" x14ac:dyDescent="0.2">
      <c r="P426420" s="223"/>
      <c r="Q426420" s="223"/>
      <c r="R426420" s="223"/>
    </row>
    <row r="426466" spans="16:18" x14ac:dyDescent="0.2">
      <c r="P426466" s="223"/>
      <c r="Q426466" s="223"/>
      <c r="R426466" s="223"/>
    </row>
    <row r="426512" spans="16:18" x14ac:dyDescent="0.2">
      <c r="P426512" s="223"/>
      <c r="Q426512" s="223"/>
      <c r="R426512" s="223"/>
    </row>
    <row r="426558" spans="16:18" x14ac:dyDescent="0.2">
      <c r="P426558" s="223"/>
      <c r="Q426558" s="223"/>
      <c r="R426558" s="223"/>
    </row>
    <row r="426604" spans="16:18" x14ac:dyDescent="0.2">
      <c r="P426604" s="223"/>
      <c r="Q426604" s="223"/>
      <c r="R426604" s="223"/>
    </row>
    <row r="426650" spans="16:18" x14ac:dyDescent="0.2">
      <c r="P426650" s="223"/>
      <c r="Q426650" s="223"/>
      <c r="R426650" s="223"/>
    </row>
    <row r="426696" spans="16:18" x14ac:dyDescent="0.2">
      <c r="P426696" s="223"/>
      <c r="Q426696" s="223"/>
      <c r="R426696" s="223"/>
    </row>
    <row r="426742" spans="16:18" x14ac:dyDescent="0.2">
      <c r="P426742" s="223"/>
      <c r="Q426742" s="223"/>
      <c r="R426742" s="223"/>
    </row>
    <row r="426788" spans="16:18" x14ac:dyDescent="0.2">
      <c r="P426788" s="223"/>
      <c r="Q426788" s="223"/>
      <c r="R426788" s="223"/>
    </row>
    <row r="426834" spans="16:18" x14ac:dyDescent="0.2">
      <c r="P426834" s="223"/>
      <c r="Q426834" s="223"/>
      <c r="R426834" s="223"/>
    </row>
    <row r="426880" spans="16:18" x14ac:dyDescent="0.2">
      <c r="P426880" s="223"/>
      <c r="Q426880" s="223"/>
      <c r="R426880" s="223"/>
    </row>
    <row r="426926" spans="16:18" x14ac:dyDescent="0.2">
      <c r="P426926" s="223"/>
      <c r="Q426926" s="223"/>
      <c r="R426926" s="223"/>
    </row>
    <row r="426972" spans="16:18" x14ac:dyDescent="0.2">
      <c r="P426972" s="223"/>
      <c r="Q426972" s="223"/>
      <c r="R426972" s="223"/>
    </row>
    <row r="427018" spans="16:18" x14ac:dyDescent="0.2">
      <c r="P427018" s="223"/>
      <c r="Q427018" s="223"/>
      <c r="R427018" s="223"/>
    </row>
    <row r="427064" spans="16:18" x14ac:dyDescent="0.2">
      <c r="P427064" s="223"/>
      <c r="Q427064" s="223"/>
      <c r="R427064" s="223"/>
    </row>
    <row r="427110" spans="16:18" x14ac:dyDescent="0.2">
      <c r="P427110" s="223"/>
      <c r="Q427110" s="223"/>
      <c r="R427110" s="223"/>
    </row>
    <row r="427156" spans="16:18" x14ac:dyDescent="0.2">
      <c r="P427156" s="223"/>
      <c r="Q427156" s="223"/>
      <c r="R427156" s="223"/>
    </row>
    <row r="427202" spans="16:18" x14ac:dyDescent="0.2">
      <c r="P427202" s="223"/>
      <c r="Q427202" s="223"/>
      <c r="R427202" s="223"/>
    </row>
    <row r="427248" spans="16:18" x14ac:dyDescent="0.2">
      <c r="P427248" s="223"/>
      <c r="Q427248" s="223"/>
      <c r="R427248" s="223"/>
    </row>
    <row r="427294" spans="16:18" x14ac:dyDescent="0.2">
      <c r="P427294" s="223"/>
      <c r="Q427294" s="223"/>
      <c r="R427294" s="223"/>
    </row>
    <row r="427340" spans="16:18" x14ac:dyDescent="0.2">
      <c r="P427340" s="223"/>
      <c r="Q427340" s="223"/>
      <c r="R427340" s="223"/>
    </row>
    <row r="427386" spans="16:18" x14ac:dyDescent="0.2">
      <c r="P427386" s="223"/>
      <c r="Q427386" s="223"/>
      <c r="R427386" s="223"/>
    </row>
    <row r="427432" spans="16:18" x14ac:dyDescent="0.2">
      <c r="P427432" s="223"/>
      <c r="Q427432" s="223"/>
      <c r="R427432" s="223"/>
    </row>
    <row r="427478" spans="16:18" x14ac:dyDescent="0.2">
      <c r="P427478" s="223"/>
      <c r="Q427478" s="223"/>
      <c r="R427478" s="223"/>
    </row>
    <row r="427524" spans="16:18" x14ac:dyDescent="0.2">
      <c r="P427524" s="223"/>
      <c r="Q427524" s="223"/>
      <c r="R427524" s="223"/>
    </row>
    <row r="427570" spans="16:18" x14ac:dyDescent="0.2">
      <c r="P427570" s="223"/>
      <c r="Q427570" s="223"/>
      <c r="R427570" s="223"/>
    </row>
    <row r="427616" spans="16:18" x14ac:dyDescent="0.2">
      <c r="P427616" s="223"/>
      <c r="Q427616" s="223"/>
      <c r="R427616" s="223"/>
    </row>
    <row r="427662" spans="16:18" x14ac:dyDescent="0.2">
      <c r="P427662" s="223"/>
      <c r="Q427662" s="223"/>
      <c r="R427662" s="223"/>
    </row>
    <row r="427708" spans="16:18" x14ac:dyDescent="0.2">
      <c r="P427708" s="223"/>
      <c r="Q427708" s="223"/>
      <c r="R427708" s="223"/>
    </row>
    <row r="427754" spans="16:18" x14ac:dyDescent="0.2">
      <c r="P427754" s="223"/>
      <c r="Q427754" s="223"/>
      <c r="R427754" s="223"/>
    </row>
    <row r="427800" spans="16:18" x14ac:dyDescent="0.2">
      <c r="P427800" s="223"/>
      <c r="Q427800" s="223"/>
      <c r="R427800" s="223"/>
    </row>
    <row r="427846" spans="16:18" x14ac:dyDescent="0.2">
      <c r="P427846" s="223"/>
      <c r="Q427846" s="223"/>
      <c r="R427846" s="223"/>
    </row>
    <row r="427892" spans="16:18" x14ac:dyDescent="0.2">
      <c r="P427892" s="223"/>
      <c r="Q427892" s="223"/>
      <c r="R427892" s="223"/>
    </row>
    <row r="427938" spans="16:18" x14ac:dyDescent="0.2">
      <c r="P427938" s="223"/>
      <c r="Q427938" s="223"/>
      <c r="R427938" s="223"/>
    </row>
    <row r="427984" spans="16:18" x14ac:dyDescent="0.2">
      <c r="P427984" s="223"/>
      <c r="Q427984" s="223"/>
      <c r="R427984" s="223"/>
    </row>
    <row r="428030" spans="16:18" x14ac:dyDescent="0.2">
      <c r="P428030" s="223"/>
      <c r="Q428030" s="223"/>
      <c r="R428030" s="223"/>
    </row>
    <row r="428076" spans="16:18" x14ac:dyDescent="0.2">
      <c r="P428076" s="223"/>
      <c r="Q428076" s="223"/>
      <c r="R428076" s="223"/>
    </row>
    <row r="428122" spans="16:18" x14ac:dyDescent="0.2">
      <c r="P428122" s="223"/>
      <c r="Q428122" s="223"/>
      <c r="R428122" s="223"/>
    </row>
    <row r="428168" spans="16:18" x14ac:dyDescent="0.2">
      <c r="P428168" s="223"/>
      <c r="Q428168" s="223"/>
      <c r="R428168" s="223"/>
    </row>
    <row r="428214" spans="16:18" x14ac:dyDescent="0.2">
      <c r="P428214" s="223"/>
      <c r="Q428214" s="223"/>
      <c r="R428214" s="223"/>
    </row>
    <row r="428260" spans="16:18" x14ac:dyDescent="0.2">
      <c r="P428260" s="223"/>
      <c r="Q428260" s="223"/>
      <c r="R428260" s="223"/>
    </row>
    <row r="428306" spans="16:18" x14ac:dyDescent="0.2">
      <c r="P428306" s="223"/>
      <c r="Q428306" s="223"/>
      <c r="R428306" s="223"/>
    </row>
    <row r="428352" spans="16:18" x14ac:dyDescent="0.2">
      <c r="P428352" s="223"/>
      <c r="Q428352" s="223"/>
      <c r="R428352" s="223"/>
    </row>
    <row r="428398" spans="16:18" x14ac:dyDescent="0.2">
      <c r="P428398" s="223"/>
      <c r="Q428398" s="223"/>
      <c r="R428398" s="223"/>
    </row>
    <row r="428444" spans="16:18" x14ac:dyDescent="0.2">
      <c r="P428444" s="223"/>
      <c r="Q428444" s="223"/>
      <c r="R428444" s="223"/>
    </row>
    <row r="428490" spans="16:18" x14ac:dyDescent="0.2">
      <c r="P428490" s="223"/>
      <c r="Q428490" s="223"/>
      <c r="R428490" s="223"/>
    </row>
    <row r="428536" spans="16:18" x14ac:dyDescent="0.2">
      <c r="P428536" s="223"/>
      <c r="Q428536" s="223"/>
      <c r="R428536" s="223"/>
    </row>
    <row r="428582" spans="16:18" x14ac:dyDescent="0.2">
      <c r="P428582" s="223"/>
      <c r="Q428582" s="223"/>
      <c r="R428582" s="223"/>
    </row>
    <row r="428628" spans="16:18" x14ac:dyDescent="0.2">
      <c r="P428628" s="223"/>
      <c r="Q428628" s="223"/>
      <c r="R428628" s="223"/>
    </row>
    <row r="428674" spans="16:18" x14ac:dyDescent="0.2">
      <c r="P428674" s="223"/>
      <c r="Q428674" s="223"/>
      <c r="R428674" s="223"/>
    </row>
    <row r="428720" spans="16:18" x14ac:dyDescent="0.2">
      <c r="P428720" s="223"/>
      <c r="Q428720" s="223"/>
      <c r="R428720" s="223"/>
    </row>
    <row r="428766" spans="16:18" x14ac:dyDescent="0.2">
      <c r="P428766" s="223"/>
      <c r="Q428766" s="223"/>
      <c r="R428766" s="223"/>
    </row>
    <row r="428812" spans="16:18" x14ac:dyDescent="0.2">
      <c r="P428812" s="223"/>
      <c r="Q428812" s="223"/>
      <c r="R428812" s="223"/>
    </row>
    <row r="428858" spans="16:18" x14ac:dyDescent="0.2">
      <c r="P428858" s="223"/>
      <c r="Q428858" s="223"/>
      <c r="R428858" s="223"/>
    </row>
    <row r="428904" spans="16:18" x14ac:dyDescent="0.2">
      <c r="P428904" s="223"/>
      <c r="Q428904" s="223"/>
      <c r="R428904" s="223"/>
    </row>
    <row r="428950" spans="16:18" x14ac:dyDescent="0.2">
      <c r="P428950" s="223"/>
      <c r="Q428950" s="223"/>
      <c r="R428950" s="223"/>
    </row>
    <row r="428996" spans="16:18" x14ac:dyDescent="0.2">
      <c r="P428996" s="223"/>
      <c r="Q428996" s="223"/>
      <c r="R428996" s="223"/>
    </row>
    <row r="429042" spans="16:18" x14ac:dyDescent="0.2">
      <c r="P429042" s="223"/>
      <c r="Q429042" s="223"/>
      <c r="R429042" s="223"/>
    </row>
    <row r="429088" spans="16:18" x14ac:dyDescent="0.2">
      <c r="P429088" s="223"/>
      <c r="Q429088" s="223"/>
      <c r="R429088" s="223"/>
    </row>
    <row r="429134" spans="16:18" x14ac:dyDescent="0.2">
      <c r="P429134" s="223"/>
      <c r="Q429134" s="223"/>
      <c r="R429134" s="223"/>
    </row>
    <row r="429180" spans="16:18" x14ac:dyDescent="0.2">
      <c r="P429180" s="223"/>
      <c r="Q429180" s="223"/>
      <c r="R429180" s="223"/>
    </row>
    <row r="429226" spans="16:18" x14ac:dyDescent="0.2">
      <c r="P429226" s="223"/>
      <c r="Q429226" s="223"/>
      <c r="R429226" s="223"/>
    </row>
    <row r="429272" spans="16:18" x14ac:dyDescent="0.2">
      <c r="P429272" s="223"/>
      <c r="Q429272" s="223"/>
      <c r="R429272" s="223"/>
    </row>
    <row r="429318" spans="16:18" x14ac:dyDescent="0.2">
      <c r="P429318" s="223"/>
      <c r="Q429318" s="223"/>
      <c r="R429318" s="223"/>
    </row>
    <row r="429364" spans="16:18" x14ac:dyDescent="0.2">
      <c r="P429364" s="223"/>
      <c r="Q429364" s="223"/>
      <c r="R429364" s="223"/>
    </row>
    <row r="429410" spans="16:18" x14ac:dyDescent="0.2">
      <c r="P429410" s="223"/>
      <c r="Q429410" s="223"/>
      <c r="R429410" s="223"/>
    </row>
    <row r="429456" spans="16:18" x14ac:dyDescent="0.2">
      <c r="P429456" s="223"/>
      <c r="Q429456" s="223"/>
      <c r="R429456" s="223"/>
    </row>
    <row r="429502" spans="16:18" x14ac:dyDescent="0.2">
      <c r="P429502" s="223"/>
      <c r="Q429502" s="223"/>
      <c r="R429502" s="223"/>
    </row>
    <row r="429548" spans="16:18" x14ac:dyDescent="0.2">
      <c r="P429548" s="223"/>
      <c r="Q429548" s="223"/>
      <c r="R429548" s="223"/>
    </row>
    <row r="429594" spans="16:18" x14ac:dyDescent="0.2">
      <c r="P429594" s="223"/>
      <c r="Q429594" s="223"/>
      <c r="R429594" s="223"/>
    </row>
    <row r="429640" spans="16:18" x14ac:dyDescent="0.2">
      <c r="P429640" s="223"/>
      <c r="Q429640" s="223"/>
      <c r="R429640" s="223"/>
    </row>
    <row r="429686" spans="16:18" x14ac:dyDescent="0.2">
      <c r="P429686" s="223"/>
      <c r="Q429686" s="223"/>
      <c r="R429686" s="223"/>
    </row>
    <row r="429732" spans="16:18" x14ac:dyDescent="0.2">
      <c r="P429732" s="223"/>
      <c r="Q429732" s="223"/>
      <c r="R429732" s="223"/>
    </row>
    <row r="429778" spans="16:18" x14ac:dyDescent="0.2">
      <c r="P429778" s="223"/>
      <c r="Q429778" s="223"/>
      <c r="R429778" s="223"/>
    </row>
    <row r="429824" spans="16:18" x14ac:dyDescent="0.2">
      <c r="P429824" s="223"/>
      <c r="Q429824" s="223"/>
      <c r="R429824" s="223"/>
    </row>
    <row r="429870" spans="16:18" x14ac:dyDescent="0.2">
      <c r="P429870" s="223"/>
      <c r="Q429870" s="223"/>
      <c r="R429870" s="223"/>
    </row>
    <row r="429916" spans="16:18" x14ac:dyDescent="0.2">
      <c r="P429916" s="223"/>
      <c r="Q429916" s="223"/>
      <c r="R429916" s="223"/>
    </row>
    <row r="429962" spans="16:18" x14ac:dyDescent="0.2">
      <c r="P429962" s="223"/>
      <c r="Q429962" s="223"/>
      <c r="R429962" s="223"/>
    </row>
    <row r="430008" spans="16:18" x14ac:dyDescent="0.2">
      <c r="P430008" s="223"/>
      <c r="Q430008" s="223"/>
      <c r="R430008" s="223"/>
    </row>
    <row r="430054" spans="16:18" x14ac:dyDescent="0.2">
      <c r="P430054" s="223"/>
      <c r="Q430054" s="223"/>
      <c r="R430054" s="223"/>
    </row>
    <row r="430100" spans="16:18" x14ac:dyDescent="0.2">
      <c r="P430100" s="223"/>
      <c r="Q430100" s="223"/>
      <c r="R430100" s="223"/>
    </row>
    <row r="430146" spans="16:18" x14ac:dyDescent="0.2">
      <c r="P430146" s="223"/>
      <c r="Q430146" s="223"/>
      <c r="R430146" s="223"/>
    </row>
    <row r="430192" spans="16:18" x14ac:dyDescent="0.2">
      <c r="P430192" s="223"/>
      <c r="Q430192" s="223"/>
      <c r="R430192" s="223"/>
    </row>
    <row r="430238" spans="16:18" x14ac:dyDescent="0.2">
      <c r="P430238" s="223"/>
      <c r="Q430238" s="223"/>
      <c r="R430238" s="223"/>
    </row>
    <row r="430284" spans="16:18" x14ac:dyDescent="0.2">
      <c r="P430284" s="223"/>
      <c r="Q430284" s="223"/>
      <c r="R430284" s="223"/>
    </row>
    <row r="430330" spans="16:18" x14ac:dyDescent="0.2">
      <c r="P430330" s="223"/>
      <c r="Q430330" s="223"/>
      <c r="R430330" s="223"/>
    </row>
    <row r="430376" spans="16:18" x14ac:dyDescent="0.2">
      <c r="P430376" s="223"/>
      <c r="Q430376" s="223"/>
      <c r="R430376" s="223"/>
    </row>
    <row r="430422" spans="16:18" x14ac:dyDescent="0.2">
      <c r="P430422" s="223"/>
      <c r="Q430422" s="223"/>
      <c r="R430422" s="223"/>
    </row>
    <row r="430468" spans="16:18" x14ac:dyDescent="0.2">
      <c r="P430468" s="223"/>
      <c r="Q430468" s="223"/>
      <c r="R430468" s="223"/>
    </row>
    <row r="430514" spans="16:18" x14ac:dyDescent="0.2">
      <c r="P430514" s="223"/>
      <c r="Q430514" s="223"/>
      <c r="R430514" s="223"/>
    </row>
    <row r="430560" spans="16:18" x14ac:dyDescent="0.2">
      <c r="P430560" s="223"/>
      <c r="Q430560" s="223"/>
      <c r="R430560" s="223"/>
    </row>
    <row r="430606" spans="16:18" x14ac:dyDescent="0.2">
      <c r="P430606" s="223"/>
      <c r="Q430606" s="223"/>
      <c r="R430606" s="223"/>
    </row>
    <row r="430652" spans="16:18" x14ac:dyDescent="0.2">
      <c r="P430652" s="223"/>
      <c r="Q430652" s="223"/>
      <c r="R430652" s="223"/>
    </row>
    <row r="430698" spans="16:18" x14ac:dyDescent="0.2">
      <c r="P430698" s="223"/>
      <c r="Q430698" s="223"/>
      <c r="R430698" s="223"/>
    </row>
    <row r="430744" spans="16:18" x14ac:dyDescent="0.2">
      <c r="P430744" s="223"/>
      <c r="Q430744" s="223"/>
      <c r="R430744" s="223"/>
    </row>
    <row r="430790" spans="16:18" x14ac:dyDescent="0.2">
      <c r="P430790" s="223"/>
      <c r="Q430790" s="223"/>
      <c r="R430790" s="223"/>
    </row>
    <row r="430836" spans="16:18" x14ac:dyDescent="0.2">
      <c r="P430836" s="223"/>
      <c r="Q430836" s="223"/>
      <c r="R430836" s="223"/>
    </row>
    <row r="430882" spans="16:18" x14ac:dyDescent="0.2">
      <c r="P430882" s="223"/>
      <c r="Q430882" s="223"/>
      <c r="R430882" s="223"/>
    </row>
    <row r="430928" spans="16:18" x14ac:dyDescent="0.2">
      <c r="P430928" s="223"/>
      <c r="Q430928" s="223"/>
      <c r="R430928" s="223"/>
    </row>
    <row r="430974" spans="16:18" x14ac:dyDescent="0.2">
      <c r="P430974" s="223"/>
      <c r="Q430974" s="223"/>
      <c r="R430974" s="223"/>
    </row>
    <row r="431020" spans="16:18" x14ac:dyDescent="0.2">
      <c r="P431020" s="223"/>
      <c r="Q431020" s="223"/>
      <c r="R431020" s="223"/>
    </row>
    <row r="431066" spans="16:18" x14ac:dyDescent="0.2">
      <c r="P431066" s="223"/>
      <c r="Q431066" s="223"/>
      <c r="R431066" s="223"/>
    </row>
    <row r="431112" spans="16:18" x14ac:dyDescent="0.2">
      <c r="P431112" s="223"/>
      <c r="Q431112" s="223"/>
      <c r="R431112" s="223"/>
    </row>
    <row r="431158" spans="16:18" x14ac:dyDescent="0.2">
      <c r="P431158" s="223"/>
      <c r="Q431158" s="223"/>
      <c r="R431158" s="223"/>
    </row>
    <row r="431204" spans="16:18" x14ac:dyDescent="0.2">
      <c r="P431204" s="223"/>
      <c r="Q431204" s="223"/>
      <c r="R431204" s="223"/>
    </row>
    <row r="431250" spans="16:18" x14ac:dyDescent="0.2">
      <c r="P431250" s="223"/>
      <c r="Q431250" s="223"/>
      <c r="R431250" s="223"/>
    </row>
    <row r="431296" spans="16:18" x14ac:dyDescent="0.2">
      <c r="P431296" s="223"/>
      <c r="Q431296" s="223"/>
      <c r="R431296" s="223"/>
    </row>
    <row r="431342" spans="16:18" x14ac:dyDescent="0.2">
      <c r="P431342" s="223"/>
      <c r="Q431342" s="223"/>
      <c r="R431342" s="223"/>
    </row>
    <row r="431388" spans="16:18" x14ac:dyDescent="0.2">
      <c r="P431388" s="223"/>
      <c r="Q431388" s="223"/>
      <c r="R431388" s="223"/>
    </row>
    <row r="431434" spans="16:18" x14ac:dyDescent="0.2">
      <c r="P431434" s="223"/>
      <c r="Q431434" s="223"/>
      <c r="R431434" s="223"/>
    </row>
    <row r="431480" spans="16:18" x14ac:dyDescent="0.2">
      <c r="P431480" s="223"/>
      <c r="Q431480" s="223"/>
      <c r="R431480" s="223"/>
    </row>
    <row r="431526" spans="16:18" x14ac:dyDescent="0.2">
      <c r="P431526" s="223"/>
      <c r="Q431526" s="223"/>
      <c r="R431526" s="223"/>
    </row>
    <row r="431572" spans="16:18" x14ac:dyDescent="0.2">
      <c r="P431572" s="223"/>
      <c r="Q431572" s="223"/>
      <c r="R431572" s="223"/>
    </row>
    <row r="431618" spans="16:18" x14ac:dyDescent="0.2">
      <c r="P431618" s="223"/>
      <c r="Q431618" s="223"/>
      <c r="R431618" s="223"/>
    </row>
    <row r="431664" spans="16:18" x14ac:dyDescent="0.2">
      <c r="P431664" s="223"/>
      <c r="Q431664" s="223"/>
      <c r="R431664" s="223"/>
    </row>
    <row r="431710" spans="16:18" x14ac:dyDescent="0.2">
      <c r="P431710" s="223"/>
      <c r="Q431710" s="223"/>
      <c r="R431710" s="223"/>
    </row>
    <row r="431756" spans="16:18" x14ac:dyDescent="0.2">
      <c r="P431756" s="223"/>
      <c r="Q431756" s="223"/>
      <c r="R431756" s="223"/>
    </row>
    <row r="431802" spans="16:18" x14ac:dyDescent="0.2">
      <c r="P431802" s="223"/>
      <c r="Q431802" s="223"/>
      <c r="R431802" s="223"/>
    </row>
    <row r="431848" spans="16:18" x14ac:dyDescent="0.2">
      <c r="P431848" s="223"/>
      <c r="Q431848" s="223"/>
      <c r="R431848" s="223"/>
    </row>
    <row r="431894" spans="16:18" x14ac:dyDescent="0.2">
      <c r="P431894" s="223"/>
      <c r="Q431894" s="223"/>
      <c r="R431894" s="223"/>
    </row>
    <row r="431940" spans="16:18" x14ac:dyDescent="0.2">
      <c r="P431940" s="223"/>
      <c r="Q431940" s="223"/>
      <c r="R431940" s="223"/>
    </row>
    <row r="431986" spans="16:18" x14ac:dyDescent="0.2">
      <c r="P431986" s="223"/>
      <c r="Q431986" s="223"/>
      <c r="R431986" s="223"/>
    </row>
    <row r="432032" spans="16:18" x14ac:dyDescent="0.2">
      <c r="P432032" s="223"/>
      <c r="Q432032" s="223"/>
      <c r="R432032" s="223"/>
    </row>
    <row r="432078" spans="16:18" x14ac:dyDescent="0.2">
      <c r="P432078" s="223"/>
      <c r="Q432078" s="223"/>
      <c r="R432078" s="223"/>
    </row>
    <row r="432124" spans="16:18" x14ac:dyDescent="0.2">
      <c r="P432124" s="223"/>
      <c r="Q432124" s="223"/>
      <c r="R432124" s="223"/>
    </row>
    <row r="432170" spans="16:18" x14ac:dyDescent="0.2">
      <c r="P432170" s="223"/>
      <c r="Q432170" s="223"/>
      <c r="R432170" s="223"/>
    </row>
    <row r="432216" spans="16:18" x14ac:dyDescent="0.2">
      <c r="P432216" s="223"/>
      <c r="Q432216" s="223"/>
      <c r="R432216" s="223"/>
    </row>
    <row r="432262" spans="16:18" x14ac:dyDescent="0.2">
      <c r="P432262" s="223"/>
      <c r="Q432262" s="223"/>
      <c r="R432262" s="223"/>
    </row>
    <row r="432308" spans="16:18" x14ac:dyDescent="0.2">
      <c r="P432308" s="223"/>
      <c r="Q432308" s="223"/>
      <c r="R432308" s="223"/>
    </row>
    <row r="432354" spans="16:18" x14ac:dyDescent="0.2">
      <c r="P432354" s="223"/>
      <c r="Q432354" s="223"/>
      <c r="R432354" s="223"/>
    </row>
    <row r="432400" spans="16:18" x14ac:dyDescent="0.2">
      <c r="P432400" s="223"/>
      <c r="Q432400" s="223"/>
      <c r="R432400" s="223"/>
    </row>
    <row r="432446" spans="16:18" x14ac:dyDescent="0.2">
      <c r="P432446" s="223"/>
      <c r="Q432446" s="223"/>
      <c r="R432446" s="223"/>
    </row>
    <row r="432492" spans="16:18" x14ac:dyDescent="0.2">
      <c r="P432492" s="223"/>
      <c r="Q432492" s="223"/>
      <c r="R432492" s="223"/>
    </row>
    <row r="432538" spans="16:18" x14ac:dyDescent="0.2">
      <c r="P432538" s="223"/>
      <c r="Q432538" s="223"/>
      <c r="R432538" s="223"/>
    </row>
    <row r="432584" spans="16:18" x14ac:dyDescent="0.2">
      <c r="P432584" s="223"/>
      <c r="Q432584" s="223"/>
      <c r="R432584" s="223"/>
    </row>
    <row r="432630" spans="16:18" x14ac:dyDescent="0.2">
      <c r="P432630" s="223"/>
      <c r="Q432630" s="223"/>
      <c r="R432630" s="223"/>
    </row>
    <row r="432676" spans="16:18" x14ac:dyDescent="0.2">
      <c r="P432676" s="223"/>
      <c r="Q432676" s="223"/>
      <c r="R432676" s="223"/>
    </row>
    <row r="432722" spans="16:18" x14ac:dyDescent="0.2">
      <c r="P432722" s="223"/>
      <c r="Q432722" s="223"/>
      <c r="R432722" s="223"/>
    </row>
    <row r="432768" spans="16:18" x14ac:dyDescent="0.2">
      <c r="P432768" s="223"/>
      <c r="Q432768" s="223"/>
      <c r="R432768" s="223"/>
    </row>
    <row r="432814" spans="16:18" x14ac:dyDescent="0.2">
      <c r="P432814" s="223"/>
      <c r="Q432814" s="223"/>
      <c r="R432814" s="223"/>
    </row>
    <row r="432860" spans="16:18" x14ac:dyDescent="0.2">
      <c r="P432860" s="223"/>
      <c r="Q432860" s="223"/>
      <c r="R432860" s="223"/>
    </row>
    <row r="432906" spans="16:18" x14ac:dyDescent="0.2">
      <c r="P432906" s="223"/>
      <c r="Q432906" s="223"/>
      <c r="R432906" s="223"/>
    </row>
    <row r="432952" spans="16:18" x14ac:dyDescent="0.2">
      <c r="P432952" s="223"/>
      <c r="Q432952" s="223"/>
      <c r="R432952" s="223"/>
    </row>
    <row r="432998" spans="16:18" x14ac:dyDescent="0.2">
      <c r="P432998" s="223"/>
      <c r="Q432998" s="223"/>
      <c r="R432998" s="223"/>
    </row>
    <row r="433044" spans="16:18" x14ac:dyDescent="0.2">
      <c r="P433044" s="223"/>
      <c r="Q433044" s="223"/>
      <c r="R433044" s="223"/>
    </row>
    <row r="433090" spans="16:18" x14ac:dyDescent="0.2">
      <c r="P433090" s="223"/>
      <c r="Q433090" s="223"/>
      <c r="R433090" s="223"/>
    </row>
    <row r="433136" spans="16:18" x14ac:dyDescent="0.2">
      <c r="P433136" s="223"/>
      <c r="Q433136" s="223"/>
      <c r="R433136" s="223"/>
    </row>
    <row r="433182" spans="16:18" x14ac:dyDescent="0.2">
      <c r="P433182" s="223"/>
      <c r="Q433182" s="223"/>
      <c r="R433182" s="223"/>
    </row>
    <row r="433228" spans="16:18" x14ac:dyDescent="0.2">
      <c r="P433228" s="223"/>
      <c r="Q433228" s="223"/>
      <c r="R433228" s="223"/>
    </row>
    <row r="433274" spans="16:18" x14ac:dyDescent="0.2">
      <c r="P433274" s="223"/>
      <c r="Q433274" s="223"/>
      <c r="R433274" s="223"/>
    </row>
    <row r="433320" spans="16:18" x14ac:dyDescent="0.2">
      <c r="P433320" s="223"/>
      <c r="Q433320" s="223"/>
      <c r="R433320" s="223"/>
    </row>
    <row r="433366" spans="16:18" x14ac:dyDescent="0.2">
      <c r="P433366" s="223"/>
      <c r="Q433366" s="223"/>
      <c r="R433366" s="223"/>
    </row>
    <row r="433412" spans="16:18" x14ac:dyDescent="0.2">
      <c r="P433412" s="223"/>
      <c r="Q433412" s="223"/>
      <c r="R433412" s="223"/>
    </row>
    <row r="433458" spans="16:18" x14ac:dyDescent="0.2">
      <c r="P433458" s="223"/>
      <c r="Q433458" s="223"/>
      <c r="R433458" s="223"/>
    </row>
    <row r="433504" spans="16:18" x14ac:dyDescent="0.2">
      <c r="P433504" s="223"/>
      <c r="Q433504" s="223"/>
      <c r="R433504" s="223"/>
    </row>
    <row r="433550" spans="16:18" x14ac:dyDescent="0.2">
      <c r="P433550" s="223"/>
      <c r="Q433550" s="223"/>
      <c r="R433550" s="223"/>
    </row>
    <row r="433596" spans="16:18" x14ac:dyDescent="0.2">
      <c r="P433596" s="223"/>
      <c r="Q433596" s="223"/>
      <c r="R433596" s="223"/>
    </row>
    <row r="433642" spans="16:18" x14ac:dyDescent="0.2">
      <c r="P433642" s="223"/>
      <c r="Q433642" s="223"/>
      <c r="R433642" s="223"/>
    </row>
    <row r="433688" spans="16:18" x14ac:dyDescent="0.2">
      <c r="P433688" s="223"/>
      <c r="Q433688" s="223"/>
      <c r="R433688" s="223"/>
    </row>
    <row r="433734" spans="16:18" x14ac:dyDescent="0.2">
      <c r="P433734" s="223"/>
      <c r="Q433734" s="223"/>
      <c r="R433734" s="223"/>
    </row>
    <row r="433780" spans="16:18" x14ac:dyDescent="0.2">
      <c r="P433780" s="223"/>
      <c r="Q433780" s="223"/>
      <c r="R433780" s="223"/>
    </row>
    <row r="433826" spans="16:18" x14ac:dyDescent="0.2">
      <c r="P433826" s="223"/>
      <c r="Q433826" s="223"/>
      <c r="R433826" s="223"/>
    </row>
    <row r="433872" spans="16:18" x14ac:dyDescent="0.2">
      <c r="P433872" s="223"/>
      <c r="Q433872" s="223"/>
      <c r="R433872" s="223"/>
    </row>
    <row r="433918" spans="16:18" x14ac:dyDescent="0.2">
      <c r="P433918" s="223"/>
      <c r="Q433918" s="223"/>
      <c r="R433918" s="223"/>
    </row>
    <row r="433964" spans="16:18" x14ac:dyDescent="0.2">
      <c r="P433964" s="223"/>
      <c r="Q433964" s="223"/>
      <c r="R433964" s="223"/>
    </row>
    <row r="434010" spans="16:18" x14ac:dyDescent="0.2">
      <c r="P434010" s="223"/>
      <c r="Q434010" s="223"/>
      <c r="R434010" s="223"/>
    </row>
    <row r="434056" spans="16:18" x14ac:dyDescent="0.2">
      <c r="P434056" s="223"/>
      <c r="Q434056" s="223"/>
      <c r="R434056" s="223"/>
    </row>
    <row r="434102" spans="16:18" x14ac:dyDescent="0.2">
      <c r="P434102" s="223"/>
      <c r="Q434102" s="223"/>
      <c r="R434102" s="223"/>
    </row>
    <row r="434148" spans="16:18" x14ac:dyDescent="0.2">
      <c r="P434148" s="223"/>
      <c r="Q434148" s="223"/>
      <c r="R434148" s="223"/>
    </row>
    <row r="434194" spans="16:18" x14ac:dyDescent="0.2">
      <c r="P434194" s="223"/>
      <c r="Q434194" s="223"/>
      <c r="R434194" s="223"/>
    </row>
    <row r="434240" spans="16:18" x14ac:dyDescent="0.2">
      <c r="P434240" s="223"/>
      <c r="Q434240" s="223"/>
      <c r="R434240" s="223"/>
    </row>
    <row r="434286" spans="16:18" x14ac:dyDescent="0.2">
      <c r="P434286" s="223"/>
      <c r="Q434286" s="223"/>
      <c r="R434286" s="223"/>
    </row>
    <row r="434332" spans="16:18" x14ac:dyDescent="0.2">
      <c r="P434332" s="223"/>
      <c r="Q434332" s="223"/>
      <c r="R434332" s="223"/>
    </row>
    <row r="434378" spans="16:18" x14ac:dyDescent="0.2">
      <c r="P434378" s="223"/>
      <c r="Q434378" s="223"/>
      <c r="R434378" s="223"/>
    </row>
    <row r="434424" spans="16:18" x14ac:dyDescent="0.2">
      <c r="P434424" s="223"/>
      <c r="Q434424" s="223"/>
      <c r="R434424" s="223"/>
    </row>
    <row r="434470" spans="16:18" x14ac:dyDescent="0.2">
      <c r="P434470" s="223"/>
      <c r="Q434470" s="223"/>
      <c r="R434470" s="223"/>
    </row>
    <row r="434516" spans="16:18" x14ac:dyDescent="0.2">
      <c r="P434516" s="223"/>
      <c r="Q434516" s="223"/>
      <c r="R434516" s="223"/>
    </row>
    <row r="434562" spans="16:18" x14ac:dyDescent="0.2">
      <c r="P434562" s="223"/>
      <c r="Q434562" s="223"/>
      <c r="R434562" s="223"/>
    </row>
    <row r="434608" spans="16:18" x14ac:dyDescent="0.2">
      <c r="P434608" s="223"/>
      <c r="Q434608" s="223"/>
      <c r="R434608" s="223"/>
    </row>
    <row r="434654" spans="16:18" x14ac:dyDescent="0.2">
      <c r="P434654" s="223"/>
      <c r="Q434654" s="223"/>
      <c r="R434654" s="223"/>
    </row>
    <row r="434700" spans="16:18" x14ac:dyDescent="0.2">
      <c r="P434700" s="223"/>
      <c r="Q434700" s="223"/>
      <c r="R434700" s="223"/>
    </row>
    <row r="434746" spans="16:18" x14ac:dyDescent="0.2">
      <c r="P434746" s="223"/>
      <c r="Q434746" s="223"/>
      <c r="R434746" s="223"/>
    </row>
    <row r="434792" spans="16:18" x14ac:dyDescent="0.2">
      <c r="P434792" s="223"/>
      <c r="Q434792" s="223"/>
      <c r="R434792" s="223"/>
    </row>
    <row r="434838" spans="16:18" x14ac:dyDescent="0.2">
      <c r="P434838" s="223"/>
      <c r="Q434838" s="223"/>
      <c r="R434838" s="223"/>
    </row>
    <row r="434884" spans="16:18" x14ac:dyDescent="0.2">
      <c r="P434884" s="223"/>
      <c r="Q434884" s="223"/>
      <c r="R434884" s="223"/>
    </row>
    <row r="434930" spans="16:18" x14ac:dyDescent="0.2">
      <c r="P434930" s="223"/>
      <c r="Q434930" s="223"/>
      <c r="R434930" s="223"/>
    </row>
    <row r="434976" spans="16:18" x14ac:dyDescent="0.2">
      <c r="P434976" s="223"/>
      <c r="Q434976" s="223"/>
      <c r="R434976" s="223"/>
    </row>
    <row r="435022" spans="16:18" x14ac:dyDescent="0.2">
      <c r="P435022" s="223"/>
      <c r="Q435022" s="223"/>
      <c r="R435022" s="223"/>
    </row>
    <row r="435068" spans="16:18" x14ac:dyDescent="0.2">
      <c r="P435068" s="223"/>
      <c r="Q435068" s="223"/>
      <c r="R435068" s="223"/>
    </row>
    <row r="435114" spans="16:18" x14ac:dyDescent="0.2">
      <c r="P435114" s="223"/>
      <c r="Q435114" s="223"/>
      <c r="R435114" s="223"/>
    </row>
    <row r="435160" spans="16:18" x14ac:dyDescent="0.2">
      <c r="P435160" s="223"/>
      <c r="Q435160" s="223"/>
      <c r="R435160" s="223"/>
    </row>
    <row r="435206" spans="16:18" x14ac:dyDescent="0.2">
      <c r="P435206" s="223"/>
      <c r="Q435206" s="223"/>
      <c r="R435206" s="223"/>
    </row>
    <row r="435252" spans="16:18" x14ac:dyDescent="0.2">
      <c r="P435252" s="223"/>
      <c r="Q435252" s="223"/>
      <c r="R435252" s="223"/>
    </row>
    <row r="435298" spans="16:18" x14ac:dyDescent="0.2">
      <c r="P435298" s="223"/>
      <c r="Q435298" s="223"/>
      <c r="R435298" s="223"/>
    </row>
    <row r="435344" spans="16:18" x14ac:dyDescent="0.2">
      <c r="P435344" s="223"/>
      <c r="Q435344" s="223"/>
      <c r="R435344" s="223"/>
    </row>
    <row r="435390" spans="16:18" x14ac:dyDescent="0.2">
      <c r="P435390" s="223"/>
      <c r="Q435390" s="223"/>
      <c r="R435390" s="223"/>
    </row>
    <row r="435436" spans="16:18" x14ac:dyDescent="0.2">
      <c r="P435436" s="223"/>
      <c r="Q435436" s="223"/>
      <c r="R435436" s="223"/>
    </row>
    <row r="435482" spans="16:18" x14ac:dyDescent="0.2">
      <c r="P435482" s="223"/>
      <c r="Q435482" s="223"/>
      <c r="R435482" s="223"/>
    </row>
    <row r="435528" spans="16:18" x14ac:dyDescent="0.2">
      <c r="P435528" s="223"/>
      <c r="Q435528" s="223"/>
      <c r="R435528" s="223"/>
    </row>
    <row r="435574" spans="16:18" x14ac:dyDescent="0.2">
      <c r="P435574" s="223"/>
      <c r="Q435574" s="223"/>
      <c r="R435574" s="223"/>
    </row>
    <row r="435620" spans="16:18" x14ac:dyDescent="0.2">
      <c r="P435620" s="223"/>
      <c r="Q435620" s="223"/>
      <c r="R435620" s="223"/>
    </row>
    <row r="435666" spans="16:18" x14ac:dyDescent="0.2">
      <c r="P435666" s="223"/>
      <c r="Q435666" s="223"/>
      <c r="R435666" s="223"/>
    </row>
    <row r="435712" spans="16:18" x14ac:dyDescent="0.2">
      <c r="P435712" s="223"/>
      <c r="Q435712" s="223"/>
      <c r="R435712" s="223"/>
    </row>
    <row r="435758" spans="16:18" x14ac:dyDescent="0.2">
      <c r="P435758" s="223"/>
      <c r="Q435758" s="223"/>
      <c r="R435758" s="223"/>
    </row>
    <row r="435804" spans="16:18" x14ac:dyDescent="0.2">
      <c r="P435804" s="223"/>
      <c r="Q435804" s="223"/>
      <c r="R435804" s="223"/>
    </row>
    <row r="435850" spans="16:18" x14ac:dyDescent="0.2">
      <c r="P435850" s="223"/>
      <c r="Q435850" s="223"/>
      <c r="R435850" s="223"/>
    </row>
    <row r="435896" spans="16:18" x14ac:dyDescent="0.2">
      <c r="P435896" s="223"/>
      <c r="Q435896" s="223"/>
      <c r="R435896" s="223"/>
    </row>
    <row r="435942" spans="16:18" x14ac:dyDescent="0.2">
      <c r="P435942" s="223"/>
      <c r="Q435942" s="223"/>
      <c r="R435942" s="223"/>
    </row>
    <row r="435988" spans="16:18" x14ac:dyDescent="0.2">
      <c r="P435988" s="223"/>
      <c r="Q435988" s="223"/>
      <c r="R435988" s="223"/>
    </row>
    <row r="436034" spans="16:18" x14ac:dyDescent="0.2">
      <c r="P436034" s="223"/>
      <c r="Q436034" s="223"/>
      <c r="R436034" s="223"/>
    </row>
    <row r="436080" spans="16:18" x14ac:dyDescent="0.2">
      <c r="P436080" s="223"/>
      <c r="Q436080" s="223"/>
      <c r="R436080" s="223"/>
    </row>
    <row r="436126" spans="16:18" x14ac:dyDescent="0.2">
      <c r="P436126" s="223"/>
      <c r="Q436126" s="223"/>
      <c r="R436126" s="223"/>
    </row>
    <row r="436172" spans="16:18" x14ac:dyDescent="0.2">
      <c r="P436172" s="223"/>
      <c r="Q436172" s="223"/>
      <c r="R436172" s="223"/>
    </row>
    <row r="436218" spans="16:18" x14ac:dyDescent="0.2">
      <c r="P436218" s="223"/>
      <c r="Q436218" s="223"/>
      <c r="R436218" s="223"/>
    </row>
    <row r="436264" spans="16:18" x14ac:dyDescent="0.2">
      <c r="P436264" s="223"/>
      <c r="Q436264" s="223"/>
      <c r="R436264" s="223"/>
    </row>
    <row r="436310" spans="16:18" x14ac:dyDescent="0.2">
      <c r="P436310" s="223"/>
      <c r="Q436310" s="223"/>
      <c r="R436310" s="223"/>
    </row>
    <row r="436356" spans="16:18" x14ac:dyDescent="0.2">
      <c r="P436356" s="223"/>
      <c r="Q436356" s="223"/>
      <c r="R436356" s="223"/>
    </row>
    <row r="436402" spans="16:18" x14ac:dyDescent="0.2">
      <c r="P436402" s="223"/>
      <c r="Q436402" s="223"/>
      <c r="R436402" s="223"/>
    </row>
    <row r="436448" spans="16:18" x14ac:dyDescent="0.2">
      <c r="P436448" s="223"/>
      <c r="Q436448" s="223"/>
      <c r="R436448" s="223"/>
    </row>
    <row r="436494" spans="16:18" x14ac:dyDescent="0.2">
      <c r="P436494" s="223"/>
      <c r="Q436494" s="223"/>
      <c r="R436494" s="223"/>
    </row>
    <row r="436540" spans="16:18" x14ac:dyDescent="0.2">
      <c r="P436540" s="223"/>
      <c r="Q436540" s="223"/>
      <c r="R436540" s="223"/>
    </row>
    <row r="436586" spans="16:18" x14ac:dyDescent="0.2">
      <c r="P436586" s="223"/>
      <c r="Q436586" s="223"/>
      <c r="R436586" s="223"/>
    </row>
    <row r="436632" spans="16:18" x14ac:dyDescent="0.2">
      <c r="P436632" s="223"/>
      <c r="Q436632" s="223"/>
      <c r="R436632" s="223"/>
    </row>
    <row r="436678" spans="16:18" x14ac:dyDescent="0.2">
      <c r="P436678" s="223"/>
      <c r="Q436678" s="223"/>
      <c r="R436678" s="223"/>
    </row>
    <row r="436724" spans="16:18" x14ac:dyDescent="0.2">
      <c r="P436724" s="223"/>
      <c r="Q436724" s="223"/>
      <c r="R436724" s="223"/>
    </row>
    <row r="436770" spans="16:18" x14ac:dyDescent="0.2">
      <c r="P436770" s="223"/>
      <c r="Q436770" s="223"/>
      <c r="R436770" s="223"/>
    </row>
    <row r="436816" spans="16:18" x14ac:dyDescent="0.2">
      <c r="P436816" s="223"/>
      <c r="Q436816" s="223"/>
      <c r="R436816" s="223"/>
    </row>
    <row r="436862" spans="16:18" x14ac:dyDescent="0.2">
      <c r="P436862" s="223"/>
      <c r="Q436862" s="223"/>
      <c r="R436862" s="223"/>
    </row>
    <row r="436908" spans="16:18" x14ac:dyDescent="0.2">
      <c r="P436908" s="223"/>
      <c r="Q436908" s="223"/>
      <c r="R436908" s="223"/>
    </row>
    <row r="436954" spans="16:18" x14ac:dyDescent="0.2">
      <c r="P436954" s="223"/>
      <c r="Q436954" s="223"/>
      <c r="R436954" s="223"/>
    </row>
    <row r="437000" spans="16:18" x14ac:dyDescent="0.2">
      <c r="P437000" s="223"/>
      <c r="Q437000" s="223"/>
      <c r="R437000" s="223"/>
    </row>
    <row r="437046" spans="16:18" x14ac:dyDescent="0.2">
      <c r="P437046" s="223"/>
      <c r="Q437046" s="223"/>
      <c r="R437046" s="223"/>
    </row>
    <row r="437092" spans="16:18" x14ac:dyDescent="0.2">
      <c r="P437092" s="223"/>
      <c r="Q437092" s="223"/>
      <c r="R437092" s="223"/>
    </row>
    <row r="437138" spans="16:18" x14ac:dyDescent="0.2">
      <c r="P437138" s="223"/>
      <c r="Q437138" s="223"/>
      <c r="R437138" s="223"/>
    </row>
    <row r="437184" spans="16:18" x14ac:dyDescent="0.2">
      <c r="P437184" s="223"/>
      <c r="Q437184" s="223"/>
      <c r="R437184" s="223"/>
    </row>
    <row r="437230" spans="16:18" x14ac:dyDescent="0.2">
      <c r="P437230" s="223"/>
      <c r="Q437230" s="223"/>
      <c r="R437230" s="223"/>
    </row>
    <row r="437276" spans="16:18" x14ac:dyDescent="0.2">
      <c r="P437276" s="223"/>
      <c r="Q437276" s="223"/>
      <c r="R437276" s="223"/>
    </row>
    <row r="437322" spans="16:18" x14ac:dyDescent="0.2">
      <c r="P437322" s="223"/>
      <c r="Q437322" s="223"/>
      <c r="R437322" s="223"/>
    </row>
    <row r="437368" spans="16:18" x14ac:dyDescent="0.2">
      <c r="P437368" s="223"/>
      <c r="Q437368" s="223"/>
      <c r="R437368" s="223"/>
    </row>
    <row r="437414" spans="16:18" x14ac:dyDescent="0.2">
      <c r="P437414" s="223"/>
      <c r="Q437414" s="223"/>
      <c r="R437414" s="223"/>
    </row>
    <row r="437460" spans="16:18" x14ac:dyDescent="0.2">
      <c r="P437460" s="223"/>
      <c r="Q437460" s="223"/>
      <c r="R437460" s="223"/>
    </row>
    <row r="437506" spans="16:18" x14ac:dyDescent="0.2">
      <c r="P437506" s="223"/>
      <c r="Q437506" s="223"/>
      <c r="R437506" s="223"/>
    </row>
    <row r="437552" spans="16:18" x14ac:dyDescent="0.2">
      <c r="P437552" s="223"/>
      <c r="Q437552" s="223"/>
      <c r="R437552" s="223"/>
    </row>
    <row r="437598" spans="16:18" x14ac:dyDescent="0.2">
      <c r="P437598" s="223"/>
      <c r="Q437598" s="223"/>
      <c r="R437598" s="223"/>
    </row>
    <row r="437644" spans="16:18" x14ac:dyDescent="0.2">
      <c r="P437644" s="223"/>
      <c r="Q437644" s="223"/>
      <c r="R437644" s="223"/>
    </row>
    <row r="437690" spans="16:18" x14ac:dyDescent="0.2">
      <c r="P437690" s="223"/>
      <c r="Q437690" s="223"/>
      <c r="R437690" s="223"/>
    </row>
    <row r="437736" spans="16:18" x14ac:dyDescent="0.2">
      <c r="P437736" s="223"/>
      <c r="Q437736" s="223"/>
      <c r="R437736" s="223"/>
    </row>
    <row r="437782" spans="16:18" x14ac:dyDescent="0.2">
      <c r="P437782" s="223"/>
      <c r="Q437782" s="223"/>
      <c r="R437782" s="223"/>
    </row>
    <row r="437828" spans="16:18" x14ac:dyDescent="0.2">
      <c r="P437828" s="223"/>
      <c r="Q437828" s="223"/>
      <c r="R437828" s="223"/>
    </row>
    <row r="437874" spans="16:18" x14ac:dyDescent="0.2">
      <c r="P437874" s="223"/>
      <c r="Q437874" s="223"/>
      <c r="R437874" s="223"/>
    </row>
    <row r="437920" spans="16:18" x14ac:dyDescent="0.2">
      <c r="P437920" s="223"/>
      <c r="Q437920" s="223"/>
      <c r="R437920" s="223"/>
    </row>
    <row r="437966" spans="16:18" x14ac:dyDescent="0.2">
      <c r="P437966" s="223"/>
      <c r="Q437966" s="223"/>
      <c r="R437966" s="223"/>
    </row>
    <row r="438012" spans="16:18" x14ac:dyDescent="0.2">
      <c r="P438012" s="223"/>
      <c r="Q438012" s="223"/>
      <c r="R438012" s="223"/>
    </row>
    <row r="438058" spans="16:18" x14ac:dyDescent="0.2">
      <c r="P438058" s="223"/>
      <c r="Q438058" s="223"/>
      <c r="R438058" s="223"/>
    </row>
    <row r="438104" spans="16:18" x14ac:dyDescent="0.2">
      <c r="P438104" s="223"/>
      <c r="Q438104" s="223"/>
      <c r="R438104" s="223"/>
    </row>
    <row r="438150" spans="16:18" x14ac:dyDescent="0.2">
      <c r="P438150" s="223"/>
      <c r="Q438150" s="223"/>
      <c r="R438150" s="223"/>
    </row>
    <row r="438196" spans="16:18" x14ac:dyDescent="0.2">
      <c r="P438196" s="223"/>
      <c r="Q438196" s="223"/>
      <c r="R438196" s="223"/>
    </row>
    <row r="438242" spans="16:18" x14ac:dyDescent="0.2">
      <c r="P438242" s="223"/>
      <c r="Q438242" s="223"/>
      <c r="R438242" s="223"/>
    </row>
    <row r="438288" spans="16:18" x14ac:dyDescent="0.2">
      <c r="P438288" s="223"/>
      <c r="Q438288" s="223"/>
      <c r="R438288" s="223"/>
    </row>
    <row r="438334" spans="16:18" x14ac:dyDescent="0.2">
      <c r="P438334" s="223"/>
      <c r="Q438334" s="223"/>
      <c r="R438334" s="223"/>
    </row>
    <row r="438380" spans="16:18" x14ac:dyDescent="0.2">
      <c r="P438380" s="223"/>
      <c r="Q438380" s="223"/>
      <c r="R438380" s="223"/>
    </row>
    <row r="438426" spans="16:18" x14ac:dyDescent="0.2">
      <c r="P438426" s="223"/>
      <c r="Q438426" s="223"/>
      <c r="R438426" s="223"/>
    </row>
    <row r="438472" spans="16:18" x14ac:dyDescent="0.2">
      <c r="P438472" s="223"/>
      <c r="Q438472" s="223"/>
      <c r="R438472" s="223"/>
    </row>
    <row r="438518" spans="16:18" x14ac:dyDescent="0.2">
      <c r="P438518" s="223"/>
      <c r="Q438518" s="223"/>
      <c r="R438518" s="223"/>
    </row>
    <row r="438564" spans="16:18" x14ac:dyDescent="0.2">
      <c r="P438564" s="223"/>
      <c r="Q438564" s="223"/>
      <c r="R438564" s="223"/>
    </row>
    <row r="438610" spans="16:18" x14ac:dyDescent="0.2">
      <c r="P438610" s="223"/>
      <c r="Q438610" s="223"/>
      <c r="R438610" s="223"/>
    </row>
    <row r="438656" spans="16:18" x14ac:dyDescent="0.2">
      <c r="P438656" s="223"/>
      <c r="Q438656" s="223"/>
      <c r="R438656" s="223"/>
    </row>
    <row r="438702" spans="16:18" x14ac:dyDescent="0.2">
      <c r="P438702" s="223"/>
      <c r="Q438702" s="223"/>
      <c r="R438702" s="223"/>
    </row>
    <row r="438748" spans="16:18" x14ac:dyDescent="0.2">
      <c r="P438748" s="223"/>
      <c r="Q438748" s="223"/>
      <c r="R438748" s="223"/>
    </row>
    <row r="438794" spans="16:18" x14ac:dyDescent="0.2">
      <c r="P438794" s="223"/>
      <c r="Q438794" s="223"/>
      <c r="R438794" s="223"/>
    </row>
    <row r="438840" spans="16:18" x14ac:dyDescent="0.2">
      <c r="P438840" s="223"/>
      <c r="Q438840" s="223"/>
      <c r="R438840" s="223"/>
    </row>
    <row r="438886" spans="16:18" x14ac:dyDescent="0.2">
      <c r="P438886" s="223"/>
      <c r="Q438886" s="223"/>
      <c r="R438886" s="223"/>
    </row>
    <row r="438932" spans="16:18" x14ac:dyDescent="0.2">
      <c r="P438932" s="223"/>
      <c r="Q438932" s="223"/>
      <c r="R438932" s="223"/>
    </row>
    <row r="438978" spans="16:18" x14ac:dyDescent="0.2">
      <c r="P438978" s="223"/>
      <c r="Q438978" s="223"/>
      <c r="R438978" s="223"/>
    </row>
    <row r="439024" spans="16:18" x14ac:dyDescent="0.2">
      <c r="P439024" s="223"/>
      <c r="Q439024" s="223"/>
      <c r="R439024" s="223"/>
    </row>
    <row r="439070" spans="16:18" x14ac:dyDescent="0.2">
      <c r="P439070" s="223"/>
      <c r="Q439070" s="223"/>
      <c r="R439070" s="223"/>
    </row>
    <row r="439116" spans="16:18" x14ac:dyDescent="0.2">
      <c r="P439116" s="223"/>
      <c r="Q439116" s="223"/>
      <c r="R439116" s="223"/>
    </row>
    <row r="439162" spans="16:18" x14ac:dyDescent="0.2">
      <c r="P439162" s="223"/>
      <c r="Q439162" s="223"/>
      <c r="R439162" s="223"/>
    </row>
    <row r="439208" spans="16:18" x14ac:dyDescent="0.2">
      <c r="P439208" s="223"/>
      <c r="Q439208" s="223"/>
      <c r="R439208" s="223"/>
    </row>
    <row r="439254" spans="16:18" x14ac:dyDescent="0.2">
      <c r="P439254" s="223"/>
      <c r="Q439254" s="223"/>
      <c r="R439254" s="223"/>
    </row>
    <row r="439300" spans="16:18" x14ac:dyDescent="0.2">
      <c r="P439300" s="223"/>
      <c r="Q439300" s="223"/>
      <c r="R439300" s="223"/>
    </row>
    <row r="439346" spans="16:18" x14ac:dyDescent="0.2">
      <c r="P439346" s="223"/>
      <c r="Q439346" s="223"/>
      <c r="R439346" s="223"/>
    </row>
    <row r="439392" spans="16:18" x14ac:dyDescent="0.2">
      <c r="P439392" s="223"/>
      <c r="Q439392" s="223"/>
      <c r="R439392" s="223"/>
    </row>
    <row r="439438" spans="16:18" x14ac:dyDescent="0.2">
      <c r="P439438" s="223"/>
      <c r="Q439438" s="223"/>
      <c r="R439438" s="223"/>
    </row>
    <row r="439484" spans="16:18" x14ac:dyDescent="0.2">
      <c r="P439484" s="223"/>
      <c r="Q439484" s="223"/>
      <c r="R439484" s="223"/>
    </row>
    <row r="439530" spans="16:18" x14ac:dyDescent="0.2">
      <c r="P439530" s="223"/>
      <c r="Q439530" s="223"/>
      <c r="R439530" s="223"/>
    </row>
    <row r="439576" spans="16:18" x14ac:dyDescent="0.2">
      <c r="P439576" s="223"/>
      <c r="Q439576" s="223"/>
      <c r="R439576" s="223"/>
    </row>
    <row r="439622" spans="16:18" x14ac:dyDescent="0.2">
      <c r="P439622" s="223"/>
      <c r="Q439622" s="223"/>
      <c r="R439622" s="223"/>
    </row>
    <row r="439668" spans="16:18" x14ac:dyDescent="0.2">
      <c r="P439668" s="223"/>
      <c r="Q439668" s="223"/>
      <c r="R439668" s="223"/>
    </row>
    <row r="439714" spans="16:18" x14ac:dyDescent="0.2">
      <c r="P439714" s="223"/>
      <c r="Q439714" s="223"/>
      <c r="R439714" s="223"/>
    </row>
    <row r="439760" spans="16:18" x14ac:dyDescent="0.2">
      <c r="P439760" s="223"/>
      <c r="Q439760" s="223"/>
      <c r="R439760" s="223"/>
    </row>
    <row r="439806" spans="16:18" x14ac:dyDescent="0.2">
      <c r="P439806" s="223"/>
      <c r="Q439806" s="223"/>
      <c r="R439806" s="223"/>
    </row>
    <row r="439852" spans="16:18" x14ac:dyDescent="0.2">
      <c r="P439852" s="223"/>
      <c r="Q439852" s="223"/>
      <c r="R439852" s="223"/>
    </row>
    <row r="439898" spans="16:18" x14ac:dyDescent="0.2">
      <c r="P439898" s="223"/>
      <c r="Q439898" s="223"/>
      <c r="R439898" s="223"/>
    </row>
    <row r="439944" spans="16:18" x14ac:dyDescent="0.2">
      <c r="P439944" s="223"/>
      <c r="Q439944" s="223"/>
      <c r="R439944" s="223"/>
    </row>
    <row r="439990" spans="16:18" x14ac:dyDescent="0.2">
      <c r="P439990" s="223"/>
      <c r="Q439990" s="223"/>
      <c r="R439990" s="223"/>
    </row>
    <row r="440036" spans="16:18" x14ac:dyDescent="0.2">
      <c r="P440036" s="223"/>
      <c r="Q440036" s="223"/>
      <c r="R440036" s="223"/>
    </row>
    <row r="440082" spans="16:18" x14ac:dyDescent="0.2">
      <c r="P440082" s="223"/>
      <c r="Q440082" s="223"/>
      <c r="R440082" s="223"/>
    </row>
    <row r="440128" spans="16:18" x14ac:dyDescent="0.2">
      <c r="P440128" s="223"/>
      <c r="Q440128" s="223"/>
      <c r="R440128" s="223"/>
    </row>
    <row r="440174" spans="16:18" x14ac:dyDescent="0.2">
      <c r="P440174" s="223"/>
      <c r="Q440174" s="223"/>
      <c r="R440174" s="223"/>
    </row>
    <row r="440220" spans="16:18" x14ac:dyDescent="0.2">
      <c r="P440220" s="223"/>
      <c r="Q440220" s="223"/>
      <c r="R440220" s="223"/>
    </row>
    <row r="440266" spans="16:18" x14ac:dyDescent="0.2">
      <c r="P440266" s="223"/>
      <c r="Q440266" s="223"/>
      <c r="R440266" s="223"/>
    </row>
    <row r="440312" spans="16:18" x14ac:dyDescent="0.2">
      <c r="P440312" s="223"/>
      <c r="Q440312" s="223"/>
      <c r="R440312" s="223"/>
    </row>
    <row r="440358" spans="16:18" x14ac:dyDescent="0.2">
      <c r="P440358" s="223"/>
      <c r="Q440358" s="223"/>
      <c r="R440358" s="223"/>
    </row>
    <row r="440404" spans="16:18" x14ac:dyDescent="0.2">
      <c r="P440404" s="223"/>
      <c r="Q440404" s="223"/>
      <c r="R440404" s="223"/>
    </row>
    <row r="440450" spans="16:18" x14ac:dyDescent="0.2">
      <c r="P440450" s="223"/>
      <c r="Q440450" s="223"/>
      <c r="R440450" s="223"/>
    </row>
    <row r="440496" spans="16:18" x14ac:dyDescent="0.2">
      <c r="P440496" s="223"/>
      <c r="Q440496" s="223"/>
      <c r="R440496" s="223"/>
    </row>
    <row r="440542" spans="16:18" x14ac:dyDescent="0.2">
      <c r="P440542" s="223"/>
      <c r="Q440542" s="223"/>
      <c r="R440542" s="223"/>
    </row>
    <row r="440588" spans="16:18" x14ac:dyDescent="0.2">
      <c r="P440588" s="223"/>
      <c r="Q440588" s="223"/>
      <c r="R440588" s="223"/>
    </row>
    <row r="440634" spans="16:18" x14ac:dyDescent="0.2">
      <c r="P440634" s="223"/>
      <c r="Q440634" s="223"/>
      <c r="R440634" s="223"/>
    </row>
    <row r="440680" spans="16:18" x14ac:dyDescent="0.2">
      <c r="P440680" s="223"/>
      <c r="Q440680" s="223"/>
      <c r="R440680" s="223"/>
    </row>
    <row r="440726" spans="16:18" x14ac:dyDescent="0.2">
      <c r="P440726" s="223"/>
      <c r="Q440726" s="223"/>
      <c r="R440726" s="223"/>
    </row>
    <row r="440772" spans="16:18" x14ac:dyDescent="0.2">
      <c r="P440772" s="223"/>
      <c r="Q440772" s="223"/>
      <c r="R440772" s="223"/>
    </row>
    <row r="440818" spans="16:18" x14ac:dyDescent="0.2">
      <c r="P440818" s="223"/>
      <c r="Q440818" s="223"/>
      <c r="R440818" s="223"/>
    </row>
    <row r="440864" spans="16:18" x14ac:dyDescent="0.2">
      <c r="P440864" s="223"/>
      <c r="Q440864" s="223"/>
      <c r="R440864" s="223"/>
    </row>
    <row r="440910" spans="16:18" x14ac:dyDescent="0.2">
      <c r="P440910" s="223"/>
      <c r="Q440910" s="223"/>
      <c r="R440910" s="223"/>
    </row>
    <row r="440956" spans="16:18" x14ac:dyDescent="0.2">
      <c r="P440956" s="223"/>
      <c r="Q440956" s="223"/>
      <c r="R440956" s="223"/>
    </row>
    <row r="441002" spans="16:18" x14ac:dyDescent="0.2">
      <c r="P441002" s="223"/>
      <c r="Q441002" s="223"/>
      <c r="R441002" s="223"/>
    </row>
    <row r="441048" spans="16:18" x14ac:dyDescent="0.2">
      <c r="P441048" s="223"/>
      <c r="Q441048" s="223"/>
      <c r="R441048" s="223"/>
    </row>
    <row r="441094" spans="16:18" x14ac:dyDescent="0.2">
      <c r="P441094" s="223"/>
      <c r="Q441094" s="223"/>
      <c r="R441094" s="223"/>
    </row>
    <row r="441140" spans="16:18" x14ac:dyDescent="0.2">
      <c r="P441140" s="223"/>
      <c r="Q441140" s="223"/>
      <c r="R441140" s="223"/>
    </row>
    <row r="441186" spans="16:18" x14ac:dyDescent="0.2">
      <c r="P441186" s="223"/>
      <c r="Q441186" s="223"/>
      <c r="R441186" s="223"/>
    </row>
    <row r="441232" spans="16:18" x14ac:dyDescent="0.2">
      <c r="P441232" s="223"/>
      <c r="Q441232" s="223"/>
      <c r="R441232" s="223"/>
    </row>
    <row r="441278" spans="16:18" x14ac:dyDescent="0.2">
      <c r="P441278" s="223"/>
      <c r="Q441278" s="223"/>
      <c r="R441278" s="223"/>
    </row>
    <row r="441324" spans="16:18" x14ac:dyDescent="0.2">
      <c r="P441324" s="223"/>
      <c r="Q441324" s="223"/>
      <c r="R441324" s="223"/>
    </row>
    <row r="441370" spans="16:18" x14ac:dyDescent="0.2">
      <c r="P441370" s="223"/>
      <c r="Q441370" s="223"/>
      <c r="R441370" s="223"/>
    </row>
    <row r="441416" spans="16:18" x14ac:dyDescent="0.2">
      <c r="P441416" s="223"/>
      <c r="Q441416" s="223"/>
      <c r="R441416" s="223"/>
    </row>
    <row r="441462" spans="16:18" x14ac:dyDescent="0.2">
      <c r="P441462" s="223"/>
      <c r="Q441462" s="223"/>
      <c r="R441462" s="223"/>
    </row>
    <row r="441508" spans="16:18" x14ac:dyDescent="0.2">
      <c r="P441508" s="223"/>
      <c r="Q441508" s="223"/>
      <c r="R441508" s="223"/>
    </row>
    <row r="441554" spans="16:18" x14ac:dyDescent="0.2">
      <c r="P441554" s="223"/>
      <c r="Q441554" s="223"/>
      <c r="R441554" s="223"/>
    </row>
    <row r="441600" spans="16:18" x14ac:dyDescent="0.2">
      <c r="P441600" s="223"/>
      <c r="Q441600" s="223"/>
      <c r="R441600" s="223"/>
    </row>
    <row r="441646" spans="16:18" x14ac:dyDescent="0.2">
      <c r="P441646" s="223"/>
      <c r="Q441646" s="223"/>
      <c r="R441646" s="223"/>
    </row>
    <row r="441692" spans="16:18" x14ac:dyDescent="0.2">
      <c r="P441692" s="223"/>
      <c r="Q441692" s="223"/>
      <c r="R441692" s="223"/>
    </row>
    <row r="441738" spans="16:18" x14ac:dyDescent="0.2">
      <c r="P441738" s="223"/>
      <c r="Q441738" s="223"/>
      <c r="R441738" s="223"/>
    </row>
    <row r="441784" spans="16:18" x14ac:dyDescent="0.2">
      <c r="P441784" s="223"/>
      <c r="Q441784" s="223"/>
      <c r="R441784" s="223"/>
    </row>
    <row r="441830" spans="16:18" x14ac:dyDescent="0.2">
      <c r="P441830" s="223"/>
      <c r="Q441830" s="223"/>
      <c r="R441830" s="223"/>
    </row>
    <row r="441876" spans="16:18" x14ac:dyDescent="0.2">
      <c r="P441876" s="223"/>
      <c r="Q441876" s="223"/>
      <c r="R441876" s="223"/>
    </row>
    <row r="441922" spans="16:18" x14ac:dyDescent="0.2">
      <c r="P441922" s="223"/>
      <c r="Q441922" s="223"/>
      <c r="R441922" s="223"/>
    </row>
    <row r="441968" spans="16:18" x14ac:dyDescent="0.2">
      <c r="P441968" s="223"/>
      <c r="Q441968" s="223"/>
      <c r="R441968" s="223"/>
    </row>
    <row r="442014" spans="16:18" x14ac:dyDescent="0.2">
      <c r="P442014" s="223"/>
      <c r="Q442014" s="223"/>
      <c r="R442014" s="223"/>
    </row>
    <row r="442060" spans="16:18" x14ac:dyDescent="0.2">
      <c r="P442060" s="223"/>
      <c r="Q442060" s="223"/>
      <c r="R442060" s="223"/>
    </row>
    <row r="442106" spans="16:18" x14ac:dyDescent="0.2">
      <c r="P442106" s="223"/>
      <c r="Q442106" s="223"/>
      <c r="R442106" s="223"/>
    </row>
    <row r="442152" spans="16:18" x14ac:dyDescent="0.2">
      <c r="P442152" s="223"/>
      <c r="Q442152" s="223"/>
      <c r="R442152" s="223"/>
    </row>
    <row r="442198" spans="16:18" x14ac:dyDescent="0.2">
      <c r="P442198" s="223"/>
      <c r="Q442198" s="223"/>
      <c r="R442198" s="223"/>
    </row>
    <row r="442244" spans="16:18" x14ac:dyDescent="0.2">
      <c r="P442244" s="223"/>
      <c r="Q442244" s="223"/>
      <c r="R442244" s="223"/>
    </row>
    <row r="442290" spans="16:18" x14ac:dyDescent="0.2">
      <c r="P442290" s="223"/>
      <c r="Q442290" s="223"/>
      <c r="R442290" s="223"/>
    </row>
    <row r="442336" spans="16:18" x14ac:dyDescent="0.2">
      <c r="P442336" s="223"/>
      <c r="Q442336" s="223"/>
      <c r="R442336" s="223"/>
    </row>
    <row r="442382" spans="16:18" x14ac:dyDescent="0.2">
      <c r="P442382" s="223"/>
      <c r="Q442382" s="223"/>
      <c r="R442382" s="223"/>
    </row>
    <row r="442428" spans="16:18" x14ac:dyDescent="0.2">
      <c r="P442428" s="223"/>
      <c r="Q442428" s="223"/>
      <c r="R442428" s="223"/>
    </row>
    <row r="442474" spans="16:18" x14ac:dyDescent="0.2">
      <c r="P442474" s="223"/>
      <c r="Q442474" s="223"/>
      <c r="R442474" s="223"/>
    </row>
    <row r="442520" spans="16:18" x14ac:dyDescent="0.2">
      <c r="P442520" s="223"/>
      <c r="Q442520" s="223"/>
      <c r="R442520" s="223"/>
    </row>
    <row r="442566" spans="16:18" x14ac:dyDescent="0.2">
      <c r="P442566" s="223"/>
      <c r="Q442566" s="223"/>
      <c r="R442566" s="223"/>
    </row>
    <row r="442612" spans="16:18" x14ac:dyDescent="0.2">
      <c r="P442612" s="223"/>
      <c r="Q442612" s="223"/>
      <c r="R442612" s="223"/>
    </row>
    <row r="442658" spans="16:18" x14ac:dyDescent="0.2">
      <c r="P442658" s="223"/>
      <c r="Q442658" s="223"/>
      <c r="R442658" s="223"/>
    </row>
    <row r="442704" spans="16:18" x14ac:dyDescent="0.2">
      <c r="P442704" s="223"/>
      <c r="Q442704" s="223"/>
      <c r="R442704" s="223"/>
    </row>
    <row r="442750" spans="16:18" x14ac:dyDescent="0.2">
      <c r="P442750" s="223"/>
      <c r="Q442750" s="223"/>
      <c r="R442750" s="223"/>
    </row>
    <row r="442796" spans="16:18" x14ac:dyDescent="0.2">
      <c r="P442796" s="223"/>
      <c r="Q442796" s="223"/>
      <c r="R442796" s="223"/>
    </row>
    <row r="442842" spans="16:18" x14ac:dyDescent="0.2">
      <c r="P442842" s="223"/>
      <c r="Q442842" s="223"/>
      <c r="R442842" s="223"/>
    </row>
    <row r="442888" spans="16:18" x14ac:dyDescent="0.2">
      <c r="P442888" s="223"/>
      <c r="Q442888" s="223"/>
      <c r="R442888" s="223"/>
    </row>
    <row r="442934" spans="16:18" x14ac:dyDescent="0.2">
      <c r="P442934" s="223"/>
      <c r="Q442934" s="223"/>
      <c r="R442934" s="223"/>
    </row>
    <row r="442980" spans="16:18" x14ac:dyDescent="0.2">
      <c r="P442980" s="223"/>
      <c r="Q442980" s="223"/>
      <c r="R442980" s="223"/>
    </row>
    <row r="443026" spans="16:18" x14ac:dyDescent="0.2">
      <c r="P443026" s="223"/>
      <c r="Q443026" s="223"/>
      <c r="R443026" s="223"/>
    </row>
    <row r="443072" spans="16:18" x14ac:dyDescent="0.2">
      <c r="P443072" s="223"/>
      <c r="Q443072" s="223"/>
      <c r="R443072" s="223"/>
    </row>
    <row r="443118" spans="16:18" x14ac:dyDescent="0.2">
      <c r="P443118" s="223"/>
      <c r="Q443118" s="223"/>
      <c r="R443118" s="223"/>
    </row>
    <row r="443164" spans="16:18" x14ac:dyDescent="0.2">
      <c r="P443164" s="223"/>
      <c r="Q443164" s="223"/>
      <c r="R443164" s="223"/>
    </row>
    <row r="443210" spans="16:18" x14ac:dyDescent="0.2">
      <c r="P443210" s="223"/>
      <c r="Q443210" s="223"/>
      <c r="R443210" s="223"/>
    </row>
    <row r="443256" spans="16:18" x14ac:dyDescent="0.2">
      <c r="P443256" s="223"/>
      <c r="Q443256" s="223"/>
      <c r="R443256" s="223"/>
    </row>
    <row r="443302" spans="16:18" x14ac:dyDescent="0.2">
      <c r="P443302" s="223"/>
      <c r="Q443302" s="223"/>
      <c r="R443302" s="223"/>
    </row>
    <row r="443348" spans="16:18" x14ac:dyDescent="0.2">
      <c r="P443348" s="223"/>
      <c r="Q443348" s="223"/>
      <c r="R443348" s="223"/>
    </row>
    <row r="443394" spans="16:18" x14ac:dyDescent="0.2">
      <c r="P443394" s="223"/>
      <c r="Q443394" s="223"/>
      <c r="R443394" s="223"/>
    </row>
    <row r="443440" spans="16:18" x14ac:dyDescent="0.2">
      <c r="P443440" s="223"/>
      <c r="Q443440" s="223"/>
      <c r="R443440" s="223"/>
    </row>
    <row r="443486" spans="16:18" x14ac:dyDescent="0.2">
      <c r="P443486" s="223"/>
      <c r="Q443486" s="223"/>
      <c r="R443486" s="223"/>
    </row>
    <row r="443532" spans="16:18" x14ac:dyDescent="0.2">
      <c r="P443532" s="223"/>
      <c r="Q443532" s="223"/>
      <c r="R443532" s="223"/>
    </row>
    <row r="443578" spans="16:18" x14ac:dyDescent="0.2">
      <c r="P443578" s="223"/>
      <c r="Q443578" s="223"/>
      <c r="R443578" s="223"/>
    </row>
    <row r="443624" spans="16:18" x14ac:dyDescent="0.2">
      <c r="P443624" s="223"/>
      <c r="Q443624" s="223"/>
      <c r="R443624" s="223"/>
    </row>
    <row r="443670" spans="16:18" x14ac:dyDescent="0.2">
      <c r="P443670" s="223"/>
      <c r="Q443670" s="223"/>
      <c r="R443670" s="223"/>
    </row>
    <row r="443716" spans="16:18" x14ac:dyDescent="0.2">
      <c r="P443716" s="223"/>
      <c r="Q443716" s="223"/>
      <c r="R443716" s="223"/>
    </row>
    <row r="443762" spans="16:18" x14ac:dyDescent="0.2">
      <c r="P443762" s="223"/>
      <c r="Q443762" s="223"/>
      <c r="R443762" s="223"/>
    </row>
    <row r="443808" spans="16:18" x14ac:dyDescent="0.2">
      <c r="P443808" s="223"/>
      <c r="Q443808" s="223"/>
      <c r="R443808" s="223"/>
    </row>
    <row r="443854" spans="16:18" x14ac:dyDescent="0.2">
      <c r="P443854" s="223"/>
      <c r="Q443854" s="223"/>
      <c r="R443854" s="223"/>
    </row>
    <row r="443900" spans="16:18" x14ac:dyDescent="0.2">
      <c r="P443900" s="223"/>
      <c r="Q443900" s="223"/>
      <c r="R443900" s="223"/>
    </row>
    <row r="443946" spans="16:18" x14ac:dyDescent="0.2">
      <c r="P443946" s="223"/>
      <c r="Q443946" s="223"/>
      <c r="R443946" s="223"/>
    </row>
    <row r="443992" spans="16:18" x14ac:dyDescent="0.2">
      <c r="P443992" s="223"/>
      <c r="Q443992" s="223"/>
      <c r="R443992" s="223"/>
    </row>
    <row r="444038" spans="16:18" x14ac:dyDescent="0.2">
      <c r="P444038" s="223"/>
      <c r="Q444038" s="223"/>
      <c r="R444038" s="223"/>
    </row>
    <row r="444084" spans="16:18" x14ac:dyDescent="0.2">
      <c r="P444084" s="223"/>
      <c r="Q444084" s="223"/>
      <c r="R444084" s="223"/>
    </row>
    <row r="444130" spans="16:18" x14ac:dyDescent="0.2">
      <c r="P444130" s="223"/>
      <c r="Q444130" s="223"/>
      <c r="R444130" s="223"/>
    </row>
    <row r="444176" spans="16:18" x14ac:dyDescent="0.2">
      <c r="P444176" s="223"/>
      <c r="Q444176" s="223"/>
      <c r="R444176" s="223"/>
    </row>
    <row r="444222" spans="16:18" x14ac:dyDescent="0.2">
      <c r="P444222" s="223"/>
      <c r="Q444222" s="223"/>
      <c r="R444222" s="223"/>
    </row>
    <row r="444268" spans="16:18" x14ac:dyDescent="0.2">
      <c r="P444268" s="223"/>
      <c r="Q444268" s="223"/>
      <c r="R444268" s="223"/>
    </row>
    <row r="444314" spans="16:18" x14ac:dyDescent="0.2">
      <c r="P444314" s="223"/>
      <c r="Q444314" s="223"/>
      <c r="R444314" s="223"/>
    </row>
    <row r="444360" spans="16:18" x14ac:dyDescent="0.2">
      <c r="P444360" s="223"/>
      <c r="Q444360" s="223"/>
      <c r="R444360" s="223"/>
    </row>
    <row r="444406" spans="16:18" x14ac:dyDescent="0.2">
      <c r="P444406" s="223"/>
      <c r="Q444406" s="223"/>
      <c r="R444406" s="223"/>
    </row>
    <row r="444452" spans="16:18" x14ac:dyDescent="0.2">
      <c r="P444452" s="223"/>
      <c r="Q444452" s="223"/>
      <c r="R444452" s="223"/>
    </row>
    <row r="444498" spans="16:18" x14ac:dyDescent="0.2">
      <c r="P444498" s="223"/>
      <c r="Q444498" s="223"/>
      <c r="R444498" s="223"/>
    </row>
    <row r="444544" spans="16:18" x14ac:dyDescent="0.2">
      <c r="P444544" s="223"/>
      <c r="Q444544" s="223"/>
      <c r="R444544" s="223"/>
    </row>
    <row r="444590" spans="16:18" x14ac:dyDescent="0.2">
      <c r="P444590" s="223"/>
      <c r="Q444590" s="223"/>
      <c r="R444590" s="223"/>
    </row>
    <row r="444636" spans="16:18" x14ac:dyDescent="0.2">
      <c r="P444636" s="223"/>
      <c r="Q444636" s="223"/>
      <c r="R444636" s="223"/>
    </row>
    <row r="444682" spans="16:18" x14ac:dyDescent="0.2">
      <c r="P444682" s="223"/>
      <c r="Q444682" s="223"/>
      <c r="R444682" s="223"/>
    </row>
    <row r="444728" spans="16:18" x14ac:dyDescent="0.2">
      <c r="P444728" s="223"/>
      <c r="Q444728" s="223"/>
      <c r="R444728" s="223"/>
    </row>
    <row r="444774" spans="16:18" x14ac:dyDescent="0.2">
      <c r="P444774" s="223"/>
      <c r="Q444774" s="223"/>
      <c r="R444774" s="223"/>
    </row>
    <row r="444820" spans="16:18" x14ac:dyDescent="0.2">
      <c r="P444820" s="223"/>
      <c r="Q444820" s="223"/>
      <c r="R444820" s="223"/>
    </row>
    <row r="444866" spans="16:18" x14ac:dyDescent="0.2">
      <c r="P444866" s="223"/>
      <c r="Q444866" s="223"/>
      <c r="R444866" s="223"/>
    </row>
    <row r="444912" spans="16:18" x14ac:dyDescent="0.2">
      <c r="P444912" s="223"/>
      <c r="Q444912" s="223"/>
      <c r="R444912" s="223"/>
    </row>
    <row r="444958" spans="16:18" x14ac:dyDescent="0.2">
      <c r="P444958" s="223"/>
      <c r="Q444958" s="223"/>
      <c r="R444958" s="223"/>
    </row>
    <row r="445004" spans="16:18" x14ac:dyDescent="0.2">
      <c r="P445004" s="223"/>
      <c r="Q445004" s="223"/>
      <c r="R445004" s="223"/>
    </row>
    <row r="445050" spans="16:18" x14ac:dyDescent="0.2">
      <c r="P445050" s="223"/>
      <c r="Q445050" s="223"/>
      <c r="R445050" s="223"/>
    </row>
    <row r="445096" spans="16:18" x14ac:dyDescent="0.2">
      <c r="P445096" s="223"/>
      <c r="Q445096" s="223"/>
      <c r="R445096" s="223"/>
    </row>
    <row r="445142" spans="16:18" x14ac:dyDescent="0.2">
      <c r="P445142" s="223"/>
      <c r="Q445142" s="223"/>
      <c r="R445142" s="223"/>
    </row>
    <row r="445188" spans="16:18" x14ac:dyDescent="0.2">
      <c r="P445188" s="223"/>
      <c r="Q445188" s="223"/>
      <c r="R445188" s="223"/>
    </row>
    <row r="445234" spans="16:18" x14ac:dyDescent="0.2">
      <c r="P445234" s="223"/>
      <c r="Q445234" s="223"/>
      <c r="R445234" s="223"/>
    </row>
    <row r="445280" spans="16:18" x14ac:dyDescent="0.2">
      <c r="P445280" s="223"/>
      <c r="Q445280" s="223"/>
      <c r="R445280" s="223"/>
    </row>
    <row r="445326" spans="16:18" x14ac:dyDescent="0.2">
      <c r="P445326" s="223"/>
      <c r="Q445326" s="223"/>
      <c r="R445326" s="223"/>
    </row>
    <row r="445372" spans="16:18" x14ac:dyDescent="0.2">
      <c r="P445372" s="223"/>
      <c r="Q445372" s="223"/>
      <c r="R445372" s="223"/>
    </row>
    <row r="445418" spans="16:18" x14ac:dyDescent="0.2">
      <c r="P445418" s="223"/>
      <c r="Q445418" s="223"/>
      <c r="R445418" s="223"/>
    </row>
    <row r="445464" spans="16:18" x14ac:dyDescent="0.2">
      <c r="P445464" s="223"/>
      <c r="Q445464" s="223"/>
      <c r="R445464" s="223"/>
    </row>
    <row r="445510" spans="16:18" x14ac:dyDescent="0.2">
      <c r="P445510" s="223"/>
      <c r="Q445510" s="223"/>
      <c r="R445510" s="223"/>
    </row>
    <row r="445556" spans="16:18" x14ac:dyDescent="0.2">
      <c r="P445556" s="223"/>
      <c r="Q445556" s="223"/>
      <c r="R445556" s="223"/>
    </row>
    <row r="445602" spans="16:18" x14ac:dyDescent="0.2">
      <c r="P445602" s="223"/>
      <c r="Q445602" s="223"/>
      <c r="R445602" s="223"/>
    </row>
    <row r="445648" spans="16:18" x14ac:dyDescent="0.2">
      <c r="P445648" s="223"/>
      <c r="Q445648" s="223"/>
      <c r="R445648" s="223"/>
    </row>
    <row r="445694" spans="16:18" x14ac:dyDescent="0.2">
      <c r="P445694" s="223"/>
      <c r="Q445694" s="223"/>
      <c r="R445694" s="223"/>
    </row>
    <row r="445740" spans="16:18" x14ac:dyDescent="0.2">
      <c r="P445740" s="223"/>
      <c r="Q445740" s="223"/>
      <c r="R445740" s="223"/>
    </row>
    <row r="445786" spans="16:18" x14ac:dyDescent="0.2">
      <c r="P445786" s="223"/>
      <c r="Q445786" s="223"/>
      <c r="R445786" s="223"/>
    </row>
    <row r="445832" spans="16:18" x14ac:dyDescent="0.2">
      <c r="P445832" s="223"/>
      <c r="Q445832" s="223"/>
      <c r="R445832" s="223"/>
    </row>
    <row r="445878" spans="16:18" x14ac:dyDescent="0.2">
      <c r="P445878" s="223"/>
      <c r="Q445878" s="223"/>
      <c r="R445878" s="223"/>
    </row>
    <row r="445924" spans="16:18" x14ac:dyDescent="0.2">
      <c r="P445924" s="223"/>
      <c r="Q445924" s="223"/>
      <c r="R445924" s="223"/>
    </row>
    <row r="445970" spans="16:18" x14ac:dyDescent="0.2">
      <c r="P445970" s="223"/>
      <c r="Q445970" s="223"/>
      <c r="R445970" s="223"/>
    </row>
    <row r="446016" spans="16:18" x14ac:dyDescent="0.2">
      <c r="P446016" s="223"/>
      <c r="Q446016" s="223"/>
      <c r="R446016" s="223"/>
    </row>
    <row r="446062" spans="16:18" x14ac:dyDescent="0.2">
      <c r="P446062" s="223"/>
      <c r="Q446062" s="223"/>
      <c r="R446062" s="223"/>
    </row>
    <row r="446108" spans="16:18" x14ac:dyDescent="0.2">
      <c r="P446108" s="223"/>
      <c r="Q446108" s="223"/>
      <c r="R446108" s="223"/>
    </row>
    <row r="446154" spans="16:18" x14ac:dyDescent="0.2">
      <c r="P446154" s="223"/>
      <c r="Q446154" s="223"/>
      <c r="R446154" s="223"/>
    </row>
    <row r="446200" spans="16:18" x14ac:dyDescent="0.2">
      <c r="P446200" s="223"/>
      <c r="Q446200" s="223"/>
      <c r="R446200" s="223"/>
    </row>
    <row r="446246" spans="16:18" x14ac:dyDescent="0.2">
      <c r="P446246" s="223"/>
      <c r="Q446246" s="223"/>
      <c r="R446246" s="223"/>
    </row>
    <row r="446292" spans="16:18" x14ac:dyDescent="0.2">
      <c r="P446292" s="223"/>
      <c r="Q446292" s="223"/>
      <c r="R446292" s="223"/>
    </row>
    <row r="446338" spans="16:18" x14ac:dyDescent="0.2">
      <c r="P446338" s="223"/>
      <c r="Q446338" s="223"/>
      <c r="R446338" s="223"/>
    </row>
    <row r="446384" spans="16:18" x14ac:dyDescent="0.2">
      <c r="P446384" s="223"/>
      <c r="Q446384" s="223"/>
      <c r="R446384" s="223"/>
    </row>
    <row r="446430" spans="16:18" x14ac:dyDescent="0.2">
      <c r="P446430" s="223"/>
      <c r="Q446430" s="223"/>
      <c r="R446430" s="223"/>
    </row>
    <row r="446476" spans="16:18" x14ac:dyDescent="0.2">
      <c r="P446476" s="223"/>
      <c r="Q446476" s="223"/>
      <c r="R446476" s="223"/>
    </row>
    <row r="446522" spans="16:18" x14ac:dyDescent="0.2">
      <c r="P446522" s="223"/>
      <c r="Q446522" s="223"/>
      <c r="R446522" s="223"/>
    </row>
    <row r="446568" spans="16:18" x14ac:dyDescent="0.2">
      <c r="P446568" s="223"/>
      <c r="Q446568" s="223"/>
      <c r="R446568" s="223"/>
    </row>
    <row r="446614" spans="16:18" x14ac:dyDescent="0.2">
      <c r="P446614" s="223"/>
      <c r="Q446614" s="223"/>
      <c r="R446614" s="223"/>
    </row>
    <row r="446660" spans="16:18" x14ac:dyDescent="0.2">
      <c r="P446660" s="223"/>
      <c r="Q446660" s="223"/>
      <c r="R446660" s="223"/>
    </row>
    <row r="446706" spans="16:18" x14ac:dyDescent="0.2">
      <c r="P446706" s="223"/>
      <c r="Q446706" s="223"/>
      <c r="R446706" s="223"/>
    </row>
    <row r="446752" spans="16:18" x14ac:dyDescent="0.2">
      <c r="P446752" s="223"/>
      <c r="Q446752" s="223"/>
      <c r="R446752" s="223"/>
    </row>
    <row r="446798" spans="16:18" x14ac:dyDescent="0.2">
      <c r="P446798" s="223"/>
      <c r="Q446798" s="223"/>
      <c r="R446798" s="223"/>
    </row>
    <row r="446844" spans="16:18" x14ac:dyDescent="0.2">
      <c r="P446844" s="223"/>
      <c r="Q446844" s="223"/>
      <c r="R446844" s="223"/>
    </row>
    <row r="446890" spans="16:18" x14ac:dyDescent="0.2">
      <c r="P446890" s="223"/>
      <c r="Q446890" s="223"/>
      <c r="R446890" s="223"/>
    </row>
    <row r="446936" spans="16:18" x14ac:dyDescent="0.2">
      <c r="P446936" s="223"/>
      <c r="Q446936" s="223"/>
      <c r="R446936" s="223"/>
    </row>
    <row r="446982" spans="16:18" x14ac:dyDescent="0.2">
      <c r="P446982" s="223"/>
      <c r="Q446982" s="223"/>
      <c r="R446982" s="223"/>
    </row>
    <row r="447028" spans="16:18" x14ac:dyDescent="0.2">
      <c r="P447028" s="223"/>
      <c r="Q447028" s="223"/>
      <c r="R447028" s="223"/>
    </row>
    <row r="447074" spans="16:18" x14ac:dyDescent="0.2">
      <c r="P447074" s="223"/>
      <c r="Q447074" s="223"/>
      <c r="R447074" s="223"/>
    </row>
    <row r="447120" spans="16:18" x14ac:dyDescent="0.2">
      <c r="P447120" s="223"/>
      <c r="Q447120" s="223"/>
      <c r="R447120" s="223"/>
    </row>
    <row r="447166" spans="16:18" x14ac:dyDescent="0.2">
      <c r="P447166" s="223"/>
      <c r="Q447166" s="223"/>
      <c r="R447166" s="223"/>
    </row>
    <row r="447212" spans="16:18" x14ac:dyDescent="0.2">
      <c r="P447212" s="223"/>
      <c r="Q447212" s="223"/>
      <c r="R447212" s="223"/>
    </row>
    <row r="447258" spans="16:18" x14ac:dyDescent="0.2">
      <c r="P447258" s="223"/>
      <c r="Q447258" s="223"/>
      <c r="R447258" s="223"/>
    </row>
    <row r="447304" spans="16:18" x14ac:dyDescent="0.2">
      <c r="P447304" s="223"/>
      <c r="Q447304" s="223"/>
      <c r="R447304" s="223"/>
    </row>
    <row r="447350" spans="16:18" x14ac:dyDescent="0.2">
      <c r="P447350" s="223"/>
      <c r="Q447350" s="223"/>
      <c r="R447350" s="223"/>
    </row>
    <row r="447396" spans="16:18" x14ac:dyDescent="0.2">
      <c r="P447396" s="223"/>
      <c r="Q447396" s="223"/>
      <c r="R447396" s="223"/>
    </row>
    <row r="447442" spans="16:18" x14ac:dyDescent="0.2">
      <c r="P447442" s="223"/>
      <c r="Q447442" s="223"/>
      <c r="R447442" s="223"/>
    </row>
    <row r="447488" spans="16:18" x14ac:dyDescent="0.2">
      <c r="P447488" s="223"/>
      <c r="Q447488" s="223"/>
      <c r="R447488" s="223"/>
    </row>
    <row r="447534" spans="16:18" x14ac:dyDescent="0.2">
      <c r="P447534" s="223"/>
      <c r="Q447534" s="223"/>
      <c r="R447534" s="223"/>
    </row>
    <row r="447580" spans="16:18" x14ac:dyDescent="0.2">
      <c r="P447580" s="223"/>
      <c r="Q447580" s="223"/>
      <c r="R447580" s="223"/>
    </row>
    <row r="447626" spans="16:18" x14ac:dyDescent="0.2">
      <c r="P447626" s="223"/>
      <c r="Q447626" s="223"/>
      <c r="R447626" s="223"/>
    </row>
    <row r="447672" spans="16:18" x14ac:dyDescent="0.2">
      <c r="P447672" s="223"/>
      <c r="Q447672" s="223"/>
      <c r="R447672" s="223"/>
    </row>
    <row r="447718" spans="16:18" x14ac:dyDescent="0.2">
      <c r="P447718" s="223"/>
      <c r="Q447718" s="223"/>
      <c r="R447718" s="223"/>
    </row>
    <row r="447764" spans="16:18" x14ac:dyDescent="0.2">
      <c r="P447764" s="223"/>
      <c r="Q447764" s="223"/>
      <c r="R447764" s="223"/>
    </row>
    <row r="447810" spans="16:18" x14ac:dyDescent="0.2">
      <c r="P447810" s="223"/>
      <c r="Q447810" s="223"/>
      <c r="R447810" s="223"/>
    </row>
    <row r="447856" spans="16:18" x14ac:dyDescent="0.2">
      <c r="P447856" s="223"/>
      <c r="Q447856" s="223"/>
      <c r="R447856" s="223"/>
    </row>
    <row r="447902" spans="16:18" x14ac:dyDescent="0.2">
      <c r="P447902" s="223"/>
      <c r="Q447902" s="223"/>
      <c r="R447902" s="223"/>
    </row>
    <row r="447948" spans="16:18" x14ac:dyDescent="0.2">
      <c r="P447948" s="223"/>
      <c r="Q447948" s="223"/>
      <c r="R447948" s="223"/>
    </row>
    <row r="447994" spans="16:18" x14ac:dyDescent="0.2">
      <c r="P447994" s="223"/>
      <c r="Q447994" s="223"/>
      <c r="R447994" s="223"/>
    </row>
    <row r="448040" spans="16:18" x14ac:dyDescent="0.2">
      <c r="P448040" s="223"/>
      <c r="Q448040" s="223"/>
      <c r="R448040" s="223"/>
    </row>
    <row r="448086" spans="16:18" x14ac:dyDescent="0.2">
      <c r="P448086" s="223"/>
      <c r="Q448086" s="223"/>
      <c r="R448086" s="223"/>
    </row>
    <row r="448132" spans="16:18" x14ac:dyDescent="0.2">
      <c r="P448132" s="223"/>
      <c r="Q448132" s="223"/>
      <c r="R448132" s="223"/>
    </row>
    <row r="448178" spans="16:18" x14ac:dyDescent="0.2">
      <c r="P448178" s="223"/>
      <c r="Q448178" s="223"/>
      <c r="R448178" s="223"/>
    </row>
    <row r="448224" spans="16:18" x14ac:dyDescent="0.2">
      <c r="P448224" s="223"/>
      <c r="Q448224" s="223"/>
      <c r="R448224" s="223"/>
    </row>
    <row r="448270" spans="16:18" x14ac:dyDescent="0.2">
      <c r="P448270" s="223"/>
      <c r="Q448270" s="223"/>
      <c r="R448270" s="223"/>
    </row>
    <row r="448316" spans="16:18" x14ac:dyDescent="0.2">
      <c r="P448316" s="223"/>
      <c r="Q448316" s="223"/>
      <c r="R448316" s="223"/>
    </row>
    <row r="448362" spans="16:18" x14ac:dyDescent="0.2">
      <c r="P448362" s="223"/>
      <c r="Q448362" s="223"/>
      <c r="R448362" s="223"/>
    </row>
    <row r="448408" spans="16:18" x14ac:dyDescent="0.2">
      <c r="P448408" s="223"/>
      <c r="Q448408" s="223"/>
      <c r="R448408" s="223"/>
    </row>
    <row r="448454" spans="16:18" x14ac:dyDescent="0.2">
      <c r="P448454" s="223"/>
      <c r="Q448454" s="223"/>
      <c r="R448454" s="223"/>
    </row>
    <row r="448500" spans="16:18" x14ac:dyDescent="0.2">
      <c r="P448500" s="223"/>
      <c r="Q448500" s="223"/>
      <c r="R448500" s="223"/>
    </row>
    <row r="448546" spans="16:18" x14ac:dyDescent="0.2">
      <c r="P448546" s="223"/>
      <c r="Q448546" s="223"/>
      <c r="R448546" s="223"/>
    </row>
    <row r="448592" spans="16:18" x14ac:dyDescent="0.2">
      <c r="P448592" s="223"/>
      <c r="Q448592" s="223"/>
      <c r="R448592" s="223"/>
    </row>
    <row r="448638" spans="16:18" x14ac:dyDescent="0.2">
      <c r="P448638" s="223"/>
      <c r="Q448638" s="223"/>
      <c r="R448638" s="223"/>
    </row>
    <row r="448684" spans="16:18" x14ac:dyDescent="0.2">
      <c r="P448684" s="223"/>
      <c r="Q448684" s="223"/>
      <c r="R448684" s="223"/>
    </row>
    <row r="448730" spans="16:18" x14ac:dyDescent="0.2">
      <c r="P448730" s="223"/>
      <c r="Q448730" s="223"/>
      <c r="R448730" s="223"/>
    </row>
    <row r="448776" spans="16:18" x14ac:dyDescent="0.2">
      <c r="P448776" s="223"/>
      <c r="Q448776" s="223"/>
      <c r="R448776" s="223"/>
    </row>
    <row r="448822" spans="16:18" x14ac:dyDescent="0.2">
      <c r="P448822" s="223"/>
      <c r="Q448822" s="223"/>
      <c r="R448822" s="223"/>
    </row>
    <row r="448868" spans="16:18" x14ac:dyDescent="0.2">
      <c r="P448868" s="223"/>
      <c r="Q448868" s="223"/>
      <c r="R448868" s="223"/>
    </row>
    <row r="448914" spans="16:18" x14ac:dyDescent="0.2">
      <c r="P448914" s="223"/>
      <c r="Q448914" s="223"/>
      <c r="R448914" s="223"/>
    </row>
    <row r="448960" spans="16:18" x14ac:dyDescent="0.2">
      <c r="P448960" s="223"/>
      <c r="Q448960" s="223"/>
      <c r="R448960" s="223"/>
    </row>
    <row r="449006" spans="16:18" x14ac:dyDescent="0.2">
      <c r="P449006" s="223"/>
      <c r="Q449006" s="223"/>
      <c r="R449006" s="223"/>
    </row>
    <row r="449052" spans="16:18" x14ac:dyDescent="0.2">
      <c r="P449052" s="223"/>
      <c r="Q449052" s="223"/>
      <c r="R449052" s="223"/>
    </row>
    <row r="449098" spans="16:18" x14ac:dyDescent="0.2">
      <c r="P449098" s="223"/>
      <c r="Q449098" s="223"/>
      <c r="R449098" s="223"/>
    </row>
    <row r="449144" spans="16:18" x14ac:dyDescent="0.2">
      <c r="P449144" s="223"/>
      <c r="Q449144" s="223"/>
      <c r="R449144" s="223"/>
    </row>
    <row r="449190" spans="16:18" x14ac:dyDescent="0.2">
      <c r="P449190" s="223"/>
      <c r="Q449190" s="223"/>
      <c r="R449190" s="223"/>
    </row>
    <row r="449236" spans="16:18" x14ac:dyDescent="0.2">
      <c r="P449236" s="223"/>
      <c r="Q449236" s="223"/>
      <c r="R449236" s="223"/>
    </row>
    <row r="449282" spans="16:18" x14ac:dyDescent="0.2">
      <c r="P449282" s="223"/>
      <c r="Q449282" s="223"/>
      <c r="R449282" s="223"/>
    </row>
    <row r="449328" spans="16:18" x14ac:dyDescent="0.2">
      <c r="P449328" s="223"/>
      <c r="Q449328" s="223"/>
      <c r="R449328" s="223"/>
    </row>
    <row r="449374" spans="16:18" x14ac:dyDescent="0.2">
      <c r="P449374" s="223"/>
      <c r="Q449374" s="223"/>
      <c r="R449374" s="223"/>
    </row>
    <row r="449420" spans="16:18" x14ac:dyDescent="0.2">
      <c r="P449420" s="223"/>
      <c r="Q449420" s="223"/>
      <c r="R449420" s="223"/>
    </row>
    <row r="449466" spans="16:18" x14ac:dyDescent="0.2">
      <c r="P449466" s="223"/>
      <c r="Q449466" s="223"/>
      <c r="R449466" s="223"/>
    </row>
    <row r="449512" spans="16:18" x14ac:dyDescent="0.2">
      <c r="P449512" s="223"/>
      <c r="Q449512" s="223"/>
      <c r="R449512" s="223"/>
    </row>
    <row r="449558" spans="16:18" x14ac:dyDescent="0.2">
      <c r="P449558" s="223"/>
      <c r="Q449558" s="223"/>
      <c r="R449558" s="223"/>
    </row>
    <row r="449604" spans="16:18" x14ac:dyDescent="0.2">
      <c r="P449604" s="223"/>
      <c r="Q449604" s="223"/>
      <c r="R449604" s="223"/>
    </row>
    <row r="449650" spans="16:18" x14ac:dyDescent="0.2">
      <c r="P449650" s="223"/>
      <c r="Q449650" s="223"/>
      <c r="R449650" s="223"/>
    </row>
    <row r="449696" spans="16:18" x14ac:dyDescent="0.2">
      <c r="P449696" s="223"/>
      <c r="Q449696" s="223"/>
      <c r="R449696" s="223"/>
    </row>
    <row r="449742" spans="16:18" x14ac:dyDescent="0.2">
      <c r="P449742" s="223"/>
      <c r="Q449742" s="223"/>
      <c r="R449742" s="223"/>
    </row>
    <row r="449788" spans="16:18" x14ac:dyDescent="0.2">
      <c r="P449788" s="223"/>
      <c r="Q449788" s="223"/>
      <c r="R449788" s="223"/>
    </row>
    <row r="449834" spans="16:18" x14ac:dyDescent="0.2">
      <c r="P449834" s="223"/>
      <c r="Q449834" s="223"/>
      <c r="R449834" s="223"/>
    </row>
    <row r="449880" spans="16:18" x14ac:dyDescent="0.2">
      <c r="P449880" s="223"/>
      <c r="Q449880" s="223"/>
      <c r="R449880" s="223"/>
    </row>
    <row r="449926" spans="16:18" x14ac:dyDescent="0.2">
      <c r="P449926" s="223"/>
      <c r="Q449926" s="223"/>
      <c r="R449926" s="223"/>
    </row>
    <row r="449972" spans="16:18" x14ac:dyDescent="0.2">
      <c r="P449972" s="223"/>
      <c r="Q449972" s="223"/>
      <c r="R449972" s="223"/>
    </row>
    <row r="450018" spans="16:18" x14ac:dyDescent="0.2">
      <c r="P450018" s="223"/>
      <c r="Q450018" s="223"/>
      <c r="R450018" s="223"/>
    </row>
    <row r="450064" spans="16:18" x14ac:dyDescent="0.2">
      <c r="P450064" s="223"/>
      <c r="Q450064" s="223"/>
      <c r="R450064" s="223"/>
    </row>
    <row r="450110" spans="16:18" x14ac:dyDescent="0.2">
      <c r="P450110" s="223"/>
      <c r="Q450110" s="223"/>
      <c r="R450110" s="223"/>
    </row>
    <row r="450156" spans="16:18" x14ac:dyDescent="0.2">
      <c r="P450156" s="223"/>
      <c r="Q450156" s="223"/>
      <c r="R450156" s="223"/>
    </row>
    <row r="450202" spans="16:18" x14ac:dyDescent="0.2">
      <c r="P450202" s="223"/>
      <c r="Q450202" s="223"/>
      <c r="R450202" s="223"/>
    </row>
    <row r="450248" spans="16:18" x14ac:dyDescent="0.2">
      <c r="P450248" s="223"/>
      <c r="Q450248" s="223"/>
      <c r="R450248" s="223"/>
    </row>
    <row r="450294" spans="16:18" x14ac:dyDescent="0.2">
      <c r="P450294" s="223"/>
      <c r="Q450294" s="223"/>
      <c r="R450294" s="223"/>
    </row>
    <row r="450340" spans="16:18" x14ac:dyDescent="0.2">
      <c r="P450340" s="223"/>
      <c r="Q450340" s="223"/>
      <c r="R450340" s="223"/>
    </row>
    <row r="450386" spans="16:18" x14ac:dyDescent="0.2">
      <c r="P450386" s="223"/>
      <c r="Q450386" s="223"/>
      <c r="R450386" s="223"/>
    </row>
    <row r="450432" spans="16:18" x14ac:dyDescent="0.2">
      <c r="P450432" s="223"/>
      <c r="Q450432" s="223"/>
      <c r="R450432" s="223"/>
    </row>
    <row r="450478" spans="16:18" x14ac:dyDescent="0.2">
      <c r="P450478" s="223"/>
      <c r="Q450478" s="223"/>
      <c r="R450478" s="223"/>
    </row>
    <row r="450524" spans="16:18" x14ac:dyDescent="0.2">
      <c r="P450524" s="223"/>
      <c r="Q450524" s="223"/>
      <c r="R450524" s="223"/>
    </row>
    <row r="450570" spans="16:18" x14ac:dyDescent="0.2">
      <c r="P450570" s="223"/>
      <c r="Q450570" s="223"/>
      <c r="R450570" s="223"/>
    </row>
    <row r="450616" spans="16:18" x14ac:dyDescent="0.2">
      <c r="P450616" s="223"/>
      <c r="Q450616" s="223"/>
      <c r="R450616" s="223"/>
    </row>
    <row r="450662" spans="16:18" x14ac:dyDescent="0.2">
      <c r="P450662" s="223"/>
      <c r="Q450662" s="223"/>
      <c r="R450662" s="223"/>
    </row>
    <row r="450708" spans="16:18" x14ac:dyDescent="0.2">
      <c r="P450708" s="223"/>
      <c r="Q450708" s="223"/>
      <c r="R450708" s="223"/>
    </row>
    <row r="450754" spans="16:18" x14ac:dyDescent="0.2">
      <c r="P450754" s="223"/>
      <c r="Q450754" s="223"/>
      <c r="R450754" s="223"/>
    </row>
    <row r="450800" spans="16:18" x14ac:dyDescent="0.2">
      <c r="P450800" s="223"/>
      <c r="Q450800" s="223"/>
      <c r="R450800" s="223"/>
    </row>
    <row r="450846" spans="16:18" x14ac:dyDescent="0.2">
      <c r="P450846" s="223"/>
      <c r="Q450846" s="223"/>
      <c r="R450846" s="223"/>
    </row>
    <row r="450892" spans="16:18" x14ac:dyDescent="0.2">
      <c r="P450892" s="223"/>
      <c r="Q450892" s="223"/>
      <c r="R450892" s="223"/>
    </row>
    <row r="450938" spans="16:18" x14ac:dyDescent="0.2">
      <c r="P450938" s="223"/>
      <c r="Q450938" s="223"/>
      <c r="R450938" s="223"/>
    </row>
    <row r="450984" spans="16:18" x14ac:dyDescent="0.2">
      <c r="P450984" s="223"/>
      <c r="Q450984" s="223"/>
      <c r="R450984" s="223"/>
    </row>
    <row r="451030" spans="16:18" x14ac:dyDescent="0.2">
      <c r="P451030" s="223"/>
      <c r="Q451030" s="223"/>
      <c r="R451030" s="223"/>
    </row>
    <row r="451076" spans="16:18" x14ac:dyDescent="0.2">
      <c r="P451076" s="223"/>
      <c r="Q451076" s="223"/>
      <c r="R451076" s="223"/>
    </row>
    <row r="451122" spans="16:18" x14ac:dyDescent="0.2">
      <c r="P451122" s="223"/>
      <c r="Q451122" s="223"/>
      <c r="R451122" s="223"/>
    </row>
    <row r="451168" spans="16:18" x14ac:dyDescent="0.2">
      <c r="P451168" s="223"/>
      <c r="Q451168" s="223"/>
      <c r="R451168" s="223"/>
    </row>
    <row r="451214" spans="16:18" x14ac:dyDescent="0.2">
      <c r="P451214" s="223"/>
      <c r="Q451214" s="223"/>
      <c r="R451214" s="223"/>
    </row>
    <row r="451260" spans="16:18" x14ac:dyDescent="0.2">
      <c r="P451260" s="223"/>
      <c r="Q451260" s="223"/>
      <c r="R451260" s="223"/>
    </row>
    <row r="451306" spans="16:18" x14ac:dyDescent="0.2">
      <c r="P451306" s="223"/>
      <c r="Q451306" s="223"/>
      <c r="R451306" s="223"/>
    </row>
    <row r="451352" spans="16:18" x14ac:dyDescent="0.2">
      <c r="P451352" s="223"/>
      <c r="Q451352" s="223"/>
      <c r="R451352" s="223"/>
    </row>
    <row r="451398" spans="16:18" x14ac:dyDescent="0.2">
      <c r="P451398" s="223"/>
      <c r="Q451398" s="223"/>
      <c r="R451398" s="223"/>
    </row>
    <row r="451444" spans="16:18" x14ac:dyDescent="0.2">
      <c r="P451444" s="223"/>
      <c r="Q451444" s="223"/>
      <c r="R451444" s="223"/>
    </row>
    <row r="451490" spans="16:18" x14ac:dyDescent="0.2">
      <c r="P451490" s="223"/>
      <c r="Q451490" s="223"/>
      <c r="R451490" s="223"/>
    </row>
    <row r="451536" spans="16:18" x14ac:dyDescent="0.2">
      <c r="P451536" s="223"/>
      <c r="Q451536" s="223"/>
      <c r="R451536" s="223"/>
    </row>
    <row r="451582" spans="16:18" x14ac:dyDescent="0.2">
      <c r="P451582" s="223"/>
      <c r="Q451582" s="223"/>
      <c r="R451582" s="223"/>
    </row>
    <row r="451628" spans="16:18" x14ac:dyDescent="0.2">
      <c r="P451628" s="223"/>
      <c r="Q451628" s="223"/>
      <c r="R451628" s="223"/>
    </row>
    <row r="451674" spans="16:18" x14ac:dyDescent="0.2">
      <c r="P451674" s="223"/>
      <c r="Q451674" s="223"/>
      <c r="R451674" s="223"/>
    </row>
    <row r="451720" spans="16:18" x14ac:dyDescent="0.2">
      <c r="P451720" s="223"/>
      <c r="Q451720" s="223"/>
      <c r="R451720" s="223"/>
    </row>
    <row r="451766" spans="16:18" x14ac:dyDescent="0.2">
      <c r="P451766" s="223"/>
      <c r="Q451766" s="223"/>
      <c r="R451766" s="223"/>
    </row>
    <row r="451812" spans="16:18" x14ac:dyDescent="0.2">
      <c r="P451812" s="223"/>
      <c r="Q451812" s="223"/>
      <c r="R451812" s="223"/>
    </row>
    <row r="451858" spans="16:18" x14ac:dyDescent="0.2">
      <c r="P451858" s="223"/>
      <c r="Q451858" s="223"/>
      <c r="R451858" s="223"/>
    </row>
    <row r="451904" spans="16:18" x14ac:dyDescent="0.2">
      <c r="P451904" s="223"/>
      <c r="Q451904" s="223"/>
      <c r="R451904" s="223"/>
    </row>
    <row r="451950" spans="16:18" x14ac:dyDescent="0.2">
      <c r="P451950" s="223"/>
      <c r="Q451950" s="223"/>
      <c r="R451950" s="223"/>
    </row>
    <row r="451996" spans="16:18" x14ac:dyDescent="0.2">
      <c r="P451996" s="223"/>
      <c r="Q451996" s="223"/>
      <c r="R451996" s="223"/>
    </row>
    <row r="452042" spans="16:18" x14ac:dyDescent="0.2">
      <c r="P452042" s="223"/>
      <c r="Q452042" s="223"/>
      <c r="R452042" s="223"/>
    </row>
    <row r="452088" spans="16:18" x14ac:dyDescent="0.2">
      <c r="P452088" s="223"/>
      <c r="Q452088" s="223"/>
      <c r="R452088" s="223"/>
    </row>
    <row r="452134" spans="16:18" x14ac:dyDescent="0.2">
      <c r="P452134" s="223"/>
      <c r="Q452134" s="223"/>
      <c r="R452134" s="223"/>
    </row>
    <row r="452180" spans="16:18" x14ac:dyDescent="0.2">
      <c r="P452180" s="223"/>
      <c r="Q452180" s="223"/>
      <c r="R452180" s="223"/>
    </row>
    <row r="452226" spans="16:18" x14ac:dyDescent="0.2">
      <c r="P452226" s="223"/>
      <c r="Q452226" s="223"/>
      <c r="R452226" s="223"/>
    </row>
    <row r="452272" spans="16:18" x14ac:dyDescent="0.2">
      <c r="P452272" s="223"/>
      <c r="Q452272" s="223"/>
      <c r="R452272" s="223"/>
    </row>
    <row r="452318" spans="16:18" x14ac:dyDescent="0.2">
      <c r="P452318" s="223"/>
      <c r="Q452318" s="223"/>
      <c r="R452318" s="223"/>
    </row>
    <row r="452364" spans="16:18" x14ac:dyDescent="0.2">
      <c r="P452364" s="223"/>
      <c r="Q452364" s="223"/>
      <c r="R452364" s="223"/>
    </row>
    <row r="452410" spans="16:18" x14ac:dyDescent="0.2">
      <c r="P452410" s="223"/>
      <c r="Q452410" s="223"/>
      <c r="R452410" s="223"/>
    </row>
    <row r="452456" spans="16:18" x14ac:dyDescent="0.2">
      <c r="P452456" s="223"/>
      <c r="Q452456" s="223"/>
      <c r="R452456" s="223"/>
    </row>
    <row r="452502" spans="16:18" x14ac:dyDescent="0.2">
      <c r="P452502" s="223"/>
      <c r="Q452502" s="223"/>
      <c r="R452502" s="223"/>
    </row>
    <row r="452548" spans="16:18" x14ac:dyDescent="0.2">
      <c r="P452548" s="223"/>
      <c r="Q452548" s="223"/>
      <c r="R452548" s="223"/>
    </row>
    <row r="452594" spans="16:18" x14ac:dyDescent="0.2">
      <c r="P452594" s="223"/>
      <c r="Q452594" s="223"/>
      <c r="R452594" s="223"/>
    </row>
    <row r="452640" spans="16:18" x14ac:dyDescent="0.2">
      <c r="P452640" s="223"/>
      <c r="Q452640" s="223"/>
      <c r="R452640" s="223"/>
    </row>
    <row r="452686" spans="16:18" x14ac:dyDescent="0.2">
      <c r="P452686" s="223"/>
      <c r="Q452686" s="223"/>
      <c r="R452686" s="223"/>
    </row>
    <row r="452732" spans="16:18" x14ac:dyDescent="0.2">
      <c r="P452732" s="223"/>
      <c r="Q452732" s="223"/>
      <c r="R452732" s="223"/>
    </row>
    <row r="452778" spans="16:18" x14ac:dyDescent="0.2">
      <c r="P452778" s="223"/>
      <c r="Q452778" s="223"/>
      <c r="R452778" s="223"/>
    </row>
    <row r="452824" spans="16:18" x14ac:dyDescent="0.2">
      <c r="P452824" s="223"/>
      <c r="Q452824" s="223"/>
      <c r="R452824" s="223"/>
    </row>
    <row r="452870" spans="16:18" x14ac:dyDescent="0.2">
      <c r="P452870" s="223"/>
      <c r="Q452870" s="223"/>
      <c r="R452870" s="223"/>
    </row>
    <row r="452916" spans="16:18" x14ac:dyDescent="0.2">
      <c r="P452916" s="223"/>
      <c r="Q452916" s="223"/>
      <c r="R452916" s="223"/>
    </row>
    <row r="452962" spans="16:18" x14ac:dyDescent="0.2">
      <c r="P452962" s="223"/>
      <c r="Q452962" s="223"/>
      <c r="R452962" s="223"/>
    </row>
    <row r="453008" spans="16:18" x14ac:dyDescent="0.2">
      <c r="P453008" s="223"/>
      <c r="Q453008" s="223"/>
      <c r="R453008" s="223"/>
    </row>
    <row r="453054" spans="16:18" x14ac:dyDescent="0.2">
      <c r="P453054" s="223"/>
      <c r="Q453054" s="223"/>
      <c r="R453054" s="223"/>
    </row>
    <row r="453100" spans="16:18" x14ac:dyDescent="0.2">
      <c r="P453100" s="223"/>
      <c r="Q453100" s="223"/>
      <c r="R453100" s="223"/>
    </row>
    <row r="453146" spans="16:18" x14ac:dyDescent="0.2">
      <c r="P453146" s="223"/>
      <c r="Q453146" s="223"/>
      <c r="R453146" s="223"/>
    </row>
    <row r="453192" spans="16:18" x14ac:dyDescent="0.2">
      <c r="P453192" s="223"/>
      <c r="Q453192" s="223"/>
      <c r="R453192" s="223"/>
    </row>
    <row r="453238" spans="16:18" x14ac:dyDescent="0.2">
      <c r="P453238" s="223"/>
      <c r="Q453238" s="223"/>
      <c r="R453238" s="223"/>
    </row>
    <row r="453284" spans="16:18" x14ac:dyDescent="0.2">
      <c r="P453284" s="223"/>
      <c r="Q453284" s="223"/>
      <c r="R453284" s="223"/>
    </row>
    <row r="453330" spans="16:18" x14ac:dyDescent="0.2">
      <c r="P453330" s="223"/>
      <c r="Q453330" s="223"/>
      <c r="R453330" s="223"/>
    </row>
    <row r="453376" spans="16:18" x14ac:dyDescent="0.2">
      <c r="P453376" s="223"/>
      <c r="Q453376" s="223"/>
      <c r="R453376" s="223"/>
    </row>
    <row r="453422" spans="16:18" x14ac:dyDescent="0.2">
      <c r="P453422" s="223"/>
      <c r="Q453422" s="223"/>
      <c r="R453422" s="223"/>
    </row>
    <row r="453468" spans="16:18" x14ac:dyDescent="0.2">
      <c r="P453468" s="223"/>
      <c r="Q453468" s="223"/>
      <c r="R453468" s="223"/>
    </row>
    <row r="453514" spans="16:18" x14ac:dyDescent="0.2">
      <c r="P453514" s="223"/>
      <c r="Q453514" s="223"/>
      <c r="R453514" s="223"/>
    </row>
    <row r="453560" spans="16:18" x14ac:dyDescent="0.2">
      <c r="P453560" s="223"/>
      <c r="Q453560" s="223"/>
      <c r="R453560" s="223"/>
    </row>
    <row r="453606" spans="16:18" x14ac:dyDescent="0.2">
      <c r="P453606" s="223"/>
      <c r="Q453606" s="223"/>
      <c r="R453606" s="223"/>
    </row>
    <row r="453652" spans="16:18" x14ac:dyDescent="0.2">
      <c r="P453652" s="223"/>
      <c r="Q453652" s="223"/>
      <c r="R453652" s="223"/>
    </row>
    <row r="453698" spans="16:18" x14ac:dyDescent="0.2">
      <c r="P453698" s="223"/>
      <c r="Q453698" s="223"/>
      <c r="R453698" s="223"/>
    </row>
    <row r="453744" spans="16:18" x14ac:dyDescent="0.2">
      <c r="P453744" s="223"/>
      <c r="Q453744" s="223"/>
      <c r="R453744" s="223"/>
    </row>
    <row r="453790" spans="16:18" x14ac:dyDescent="0.2">
      <c r="P453790" s="223"/>
      <c r="Q453790" s="223"/>
      <c r="R453790" s="223"/>
    </row>
    <row r="453836" spans="16:18" x14ac:dyDescent="0.2">
      <c r="P453836" s="223"/>
      <c r="Q453836" s="223"/>
      <c r="R453836" s="223"/>
    </row>
    <row r="453882" spans="16:18" x14ac:dyDescent="0.2">
      <c r="P453882" s="223"/>
      <c r="Q453882" s="223"/>
      <c r="R453882" s="223"/>
    </row>
    <row r="453928" spans="16:18" x14ac:dyDescent="0.2">
      <c r="P453928" s="223"/>
      <c r="Q453928" s="223"/>
      <c r="R453928" s="223"/>
    </row>
    <row r="453974" spans="16:18" x14ac:dyDescent="0.2">
      <c r="P453974" s="223"/>
      <c r="Q453974" s="223"/>
      <c r="R453974" s="223"/>
    </row>
    <row r="454020" spans="16:18" x14ac:dyDescent="0.2">
      <c r="P454020" s="223"/>
      <c r="Q454020" s="223"/>
      <c r="R454020" s="223"/>
    </row>
    <row r="454066" spans="16:18" x14ac:dyDescent="0.2">
      <c r="P454066" s="223"/>
      <c r="Q454066" s="223"/>
      <c r="R454066" s="223"/>
    </row>
    <row r="454112" spans="16:18" x14ac:dyDescent="0.2">
      <c r="P454112" s="223"/>
      <c r="Q454112" s="223"/>
      <c r="R454112" s="223"/>
    </row>
    <row r="454158" spans="16:18" x14ac:dyDescent="0.2">
      <c r="P454158" s="223"/>
      <c r="Q454158" s="223"/>
      <c r="R454158" s="223"/>
    </row>
    <row r="454204" spans="16:18" x14ac:dyDescent="0.2">
      <c r="P454204" s="223"/>
      <c r="Q454204" s="223"/>
      <c r="R454204" s="223"/>
    </row>
    <row r="454250" spans="16:18" x14ac:dyDescent="0.2">
      <c r="P454250" s="223"/>
      <c r="Q454250" s="223"/>
      <c r="R454250" s="223"/>
    </row>
    <row r="454296" spans="16:18" x14ac:dyDescent="0.2">
      <c r="P454296" s="223"/>
      <c r="Q454296" s="223"/>
      <c r="R454296" s="223"/>
    </row>
    <row r="454342" spans="16:18" x14ac:dyDescent="0.2">
      <c r="P454342" s="223"/>
      <c r="Q454342" s="223"/>
      <c r="R454342" s="223"/>
    </row>
    <row r="454388" spans="16:18" x14ac:dyDescent="0.2">
      <c r="P454388" s="223"/>
      <c r="Q454388" s="223"/>
      <c r="R454388" s="223"/>
    </row>
    <row r="454434" spans="16:18" x14ac:dyDescent="0.2">
      <c r="P454434" s="223"/>
      <c r="Q454434" s="223"/>
      <c r="R454434" s="223"/>
    </row>
    <row r="454480" spans="16:18" x14ac:dyDescent="0.2">
      <c r="P454480" s="223"/>
      <c r="Q454480" s="223"/>
      <c r="R454480" s="223"/>
    </row>
    <row r="454526" spans="16:18" x14ac:dyDescent="0.2">
      <c r="P454526" s="223"/>
      <c r="Q454526" s="223"/>
      <c r="R454526" s="223"/>
    </row>
    <row r="454572" spans="16:18" x14ac:dyDescent="0.2">
      <c r="P454572" s="223"/>
      <c r="Q454572" s="223"/>
      <c r="R454572" s="223"/>
    </row>
    <row r="454618" spans="16:18" x14ac:dyDescent="0.2">
      <c r="P454618" s="223"/>
      <c r="Q454618" s="223"/>
      <c r="R454618" s="223"/>
    </row>
    <row r="454664" spans="16:18" x14ac:dyDescent="0.2">
      <c r="P454664" s="223"/>
      <c r="Q454664" s="223"/>
      <c r="R454664" s="223"/>
    </row>
    <row r="454710" spans="16:18" x14ac:dyDescent="0.2">
      <c r="P454710" s="223"/>
      <c r="Q454710" s="223"/>
      <c r="R454710" s="223"/>
    </row>
    <row r="454756" spans="16:18" x14ac:dyDescent="0.2">
      <c r="P454756" s="223"/>
      <c r="Q454756" s="223"/>
      <c r="R454756" s="223"/>
    </row>
    <row r="454802" spans="16:18" x14ac:dyDescent="0.2">
      <c r="P454802" s="223"/>
      <c r="Q454802" s="223"/>
      <c r="R454802" s="223"/>
    </row>
    <row r="454848" spans="16:18" x14ac:dyDescent="0.2">
      <c r="P454848" s="223"/>
      <c r="Q454848" s="223"/>
      <c r="R454848" s="223"/>
    </row>
    <row r="454894" spans="16:18" x14ac:dyDescent="0.2">
      <c r="P454894" s="223"/>
      <c r="Q454894" s="223"/>
      <c r="R454894" s="223"/>
    </row>
    <row r="454940" spans="16:18" x14ac:dyDescent="0.2">
      <c r="P454940" s="223"/>
      <c r="Q454940" s="223"/>
      <c r="R454940" s="223"/>
    </row>
    <row r="454986" spans="16:18" x14ac:dyDescent="0.2">
      <c r="P454986" s="223"/>
      <c r="Q454986" s="223"/>
      <c r="R454986" s="223"/>
    </row>
    <row r="455032" spans="16:18" x14ac:dyDescent="0.2">
      <c r="P455032" s="223"/>
      <c r="Q455032" s="223"/>
      <c r="R455032" s="223"/>
    </row>
    <row r="455078" spans="16:18" x14ac:dyDescent="0.2">
      <c r="P455078" s="223"/>
      <c r="Q455078" s="223"/>
      <c r="R455078" s="223"/>
    </row>
    <row r="455124" spans="16:18" x14ac:dyDescent="0.2">
      <c r="P455124" s="223"/>
      <c r="Q455124" s="223"/>
      <c r="R455124" s="223"/>
    </row>
    <row r="455170" spans="16:18" x14ac:dyDescent="0.2">
      <c r="P455170" s="223"/>
      <c r="Q455170" s="223"/>
      <c r="R455170" s="223"/>
    </row>
    <row r="455216" spans="16:18" x14ac:dyDescent="0.2">
      <c r="P455216" s="223"/>
      <c r="Q455216" s="223"/>
      <c r="R455216" s="223"/>
    </row>
    <row r="455262" spans="16:18" x14ac:dyDescent="0.2">
      <c r="P455262" s="223"/>
      <c r="Q455262" s="223"/>
      <c r="R455262" s="223"/>
    </row>
    <row r="455308" spans="16:18" x14ac:dyDescent="0.2">
      <c r="P455308" s="223"/>
      <c r="Q455308" s="223"/>
      <c r="R455308" s="223"/>
    </row>
    <row r="455354" spans="16:18" x14ac:dyDescent="0.2">
      <c r="P455354" s="223"/>
      <c r="Q455354" s="223"/>
      <c r="R455354" s="223"/>
    </row>
    <row r="455400" spans="16:18" x14ac:dyDescent="0.2">
      <c r="P455400" s="223"/>
      <c r="Q455400" s="223"/>
      <c r="R455400" s="223"/>
    </row>
    <row r="455446" spans="16:18" x14ac:dyDescent="0.2">
      <c r="P455446" s="223"/>
      <c r="Q455446" s="223"/>
      <c r="R455446" s="223"/>
    </row>
    <row r="455492" spans="16:18" x14ac:dyDescent="0.2">
      <c r="P455492" s="223"/>
      <c r="Q455492" s="223"/>
      <c r="R455492" s="223"/>
    </row>
    <row r="455538" spans="16:18" x14ac:dyDescent="0.2">
      <c r="P455538" s="223"/>
      <c r="Q455538" s="223"/>
      <c r="R455538" s="223"/>
    </row>
    <row r="455584" spans="16:18" x14ac:dyDescent="0.2">
      <c r="P455584" s="223"/>
      <c r="Q455584" s="223"/>
      <c r="R455584" s="223"/>
    </row>
    <row r="455630" spans="16:18" x14ac:dyDescent="0.2">
      <c r="P455630" s="223"/>
      <c r="Q455630" s="223"/>
      <c r="R455630" s="223"/>
    </row>
    <row r="455676" spans="16:18" x14ac:dyDescent="0.2">
      <c r="P455676" s="223"/>
      <c r="Q455676" s="223"/>
      <c r="R455676" s="223"/>
    </row>
    <row r="455722" spans="16:18" x14ac:dyDescent="0.2">
      <c r="P455722" s="223"/>
      <c r="Q455722" s="223"/>
      <c r="R455722" s="223"/>
    </row>
    <row r="455768" spans="16:18" x14ac:dyDescent="0.2">
      <c r="P455768" s="223"/>
      <c r="Q455768" s="223"/>
      <c r="R455768" s="223"/>
    </row>
    <row r="455814" spans="16:18" x14ac:dyDescent="0.2">
      <c r="P455814" s="223"/>
      <c r="Q455814" s="223"/>
      <c r="R455814" s="223"/>
    </row>
    <row r="455860" spans="16:18" x14ac:dyDescent="0.2">
      <c r="P455860" s="223"/>
      <c r="Q455860" s="223"/>
      <c r="R455860" s="223"/>
    </row>
    <row r="455906" spans="16:18" x14ac:dyDescent="0.2">
      <c r="P455906" s="223"/>
      <c r="Q455906" s="223"/>
      <c r="R455906" s="223"/>
    </row>
    <row r="455952" spans="16:18" x14ac:dyDescent="0.2">
      <c r="P455952" s="223"/>
      <c r="Q455952" s="223"/>
      <c r="R455952" s="223"/>
    </row>
    <row r="455998" spans="16:18" x14ac:dyDescent="0.2">
      <c r="P455998" s="223"/>
      <c r="Q455998" s="223"/>
      <c r="R455998" s="223"/>
    </row>
    <row r="456044" spans="16:18" x14ac:dyDescent="0.2">
      <c r="P456044" s="223"/>
      <c r="Q456044" s="223"/>
      <c r="R456044" s="223"/>
    </row>
    <row r="456090" spans="16:18" x14ac:dyDescent="0.2">
      <c r="P456090" s="223"/>
      <c r="Q456090" s="223"/>
      <c r="R456090" s="223"/>
    </row>
    <row r="456136" spans="16:18" x14ac:dyDescent="0.2">
      <c r="P456136" s="223"/>
      <c r="Q456136" s="223"/>
      <c r="R456136" s="223"/>
    </row>
    <row r="456182" spans="16:18" x14ac:dyDescent="0.2">
      <c r="P456182" s="223"/>
      <c r="Q456182" s="223"/>
      <c r="R456182" s="223"/>
    </row>
    <row r="456228" spans="16:18" x14ac:dyDescent="0.2">
      <c r="P456228" s="223"/>
      <c r="Q456228" s="223"/>
      <c r="R456228" s="223"/>
    </row>
    <row r="456274" spans="16:18" x14ac:dyDescent="0.2">
      <c r="P456274" s="223"/>
      <c r="Q456274" s="223"/>
      <c r="R456274" s="223"/>
    </row>
    <row r="456320" spans="16:18" x14ac:dyDescent="0.2">
      <c r="P456320" s="223"/>
      <c r="Q456320" s="223"/>
      <c r="R456320" s="223"/>
    </row>
    <row r="456366" spans="16:18" x14ac:dyDescent="0.2">
      <c r="P456366" s="223"/>
      <c r="Q456366" s="223"/>
      <c r="R456366" s="223"/>
    </row>
    <row r="456412" spans="16:18" x14ac:dyDescent="0.2">
      <c r="P456412" s="223"/>
      <c r="Q456412" s="223"/>
      <c r="R456412" s="223"/>
    </row>
    <row r="456458" spans="16:18" x14ac:dyDescent="0.2">
      <c r="P456458" s="223"/>
      <c r="Q456458" s="223"/>
      <c r="R456458" s="223"/>
    </row>
    <row r="456504" spans="16:18" x14ac:dyDescent="0.2">
      <c r="P456504" s="223"/>
      <c r="Q456504" s="223"/>
      <c r="R456504" s="223"/>
    </row>
    <row r="456550" spans="16:18" x14ac:dyDescent="0.2">
      <c r="P456550" s="223"/>
      <c r="Q456550" s="223"/>
      <c r="R456550" s="223"/>
    </row>
    <row r="456596" spans="16:18" x14ac:dyDescent="0.2">
      <c r="P456596" s="223"/>
      <c r="Q456596" s="223"/>
      <c r="R456596" s="223"/>
    </row>
    <row r="456642" spans="16:18" x14ac:dyDescent="0.2">
      <c r="P456642" s="223"/>
      <c r="Q456642" s="223"/>
      <c r="R456642" s="223"/>
    </row>
    <row r="456688" spans="16:18" x14ac:dyDescent="0.2">
      <c r="P456688" s="223"/>
      <c r="Q456688" s="223"/>
      <c r="R456688" s="223"/>
    </row>
    <row r="456734" spans="16:18" x14ac:dyDescent="0.2">
      <c r="P456734" s="223"/>
      <c r="Q456734" s="223"/>
      <c r="R456734" s="223"/>
    </row>
    <row r="456780" spans="16:18" x14ac:dyDescent="0.2">
      <c r="P456780" s="223"/>
      <c r="Q456780" s="223"/>
      <c r="R456780" s="223"/>
    </row>
    <row r="456826" spans="16:18" x14ac:dyDescent="0.2">
      <c r="P456826" s="223"/>
      <c r="Q456826" s="223"/>
      <c r="R456826" s="223"/>
    </row>
    <row r="456872" spans="16:18" x14ac:dyDescent="0.2">
      <c r="P456872" s="223"/>
      <c r="Q456872" s="223"/>
      <c r="R456872" s="223"/>
    </row>
    <row r="456918" spans="16:18" x14ac:dyDescent="0.2">
      <c r="P456918" s="223"/>
      <c r="Q456918" s="223"/>
      <c r="R456918" s="223"/>
    </row>
    <row r="456964" spans="16:18" x14ac:dyDescent="0.2">
      <c r="P456964" s="223"/>
      <c r="Q456964" s="223"/>
      <c r="R456964" s="223"/>
    </row>
    <row r="457010" spans="16:18" x14ac:dyDescent="0.2">
      <c r="P457010" s="223"/>
      <c r="Q457010" s="223"/>
      <c r="R457010" s="223"/>
    </row>
    <row r="457056" spans="16:18" x14ac:dyDescent="0.2">
      <c r="P457056" s="223"/>
      <c r="Q457056" s="223"/>
      <c r="R457056" s="223"/>
    </row>
    <row r="457102" spans="16:18" x14ac:dyDescent="0.2">
      <c r="P457102" s="223"/>
      <c r="Q457102" s="223"/>
      <c r="R457102" s="223"/>
    </row>
    <row r="457148" spans="16:18" x14ac:dyDescent="0.2">
      <c r="P457148" s="223"/>
      <c r="Q457148" s="223"/>
      <c r="R457148" s="223"/>
    </row>
    <row r="457194" spans="16:18" x14ac:dyDescent="0.2">
      <c r="P457194" s="223"/>
      <c r="Q457194" s="223"/>
      <c r="R457194" s="223"/>
    </row>
    <row r="457240" spans="16:18" x14ac:dyDescent="0.2">
      <c r="P457240" s="223"/>
      <c r="Q457240" s="223"/>
      <c r="R457240" s="223"/>
    </row>
    <row r="457286" spans="16:18" x14ac:dyDescent="0.2">
      <c r="P457286" s="223"/>
      <c r="Q457286" s="223"/>
      <c r="R457286" s="223"/>
    </row>
    <row r="457332" spans="16:18" x14ac:dyDescent="0.2">
      <c r="P457332" s="223"/>
      <c r="Q457332" s="223"/>
      <c r="R457332" s="223"/>
    </row>
    <row r="457378" spans="16:18" x14ac:dyDescent="0.2">
      <c r="P457378" s="223"/>
      <c r="Q457378" s="223"/>
      <c r="R457378" s="223"/>
    </row>
    <row r="457424" spans="16:18" x14ac:dyDescent="0.2">
      <c r="P457424" s="223"/>
      <c r="Q457424" s="223"/>
      <c r="R457424" s="223"/>
    </row>
    <row r="457470" spans="16:18" x14ac:dyDescent="0.2">
      <c r="P457470" s="223"/>
      <c r="Q457470" s="223"/>
      <c r="R457470" s="223"/>
    </row>
    <row r="457516" spans="16:18" x14ac:dyDescent="0.2">
      <c r="P457516" s="223"/>
      <c r="Q457516" s="223"/>
      <c r="R457516" s="223"/>
    </row>
    <row r="457562" spans="16:18" x14ac:dyDescent="0.2">
      <c r="P457562" s="223"/>
      <c r="Q457562" s="223"/>
      <c r="R457562" s="223"/>
    </row>
    <row r="457608" spans="16:18" x14ac:dyDescent="0.2">
      <c r="P457608" s="223"/>
      <c r="Q457608" s="223"/>
      <c r="R457608" s="223"/>
    </row>
    <row r="457654" spans="16:18" x14ac:dyDescent="0.2">
      <c r="P457654" s="223"/>
      <c r="Q457654" s="223"/>
      <c r="R457654" s="223"/>
    </row>
    <row r="457700" spans="16:18" x14ac:dyDescent="0.2">
      <c r="P457700" s="223"/>
      <c r="Q457700" s="223"/>
      <c r="R457700" s="223"/>
    </row>
    <row r="457746" spans="16:18" x14ac:dyDescent="0.2">
      <c r="P457746" s="223"/>
      <c r="Q457746" s="223"/>
      <c r="R457746" s="223"/>
    </row>
    <row r="457792" spans="16:18" x14ac:dyDescent="0.2">
      <c r="P457792" s="223"/>
      <c r="Q457792" s="223"/>
      <c r="R457792" s="223"/>
    </row>
    <row r="457838" spans="16:18" x14ac:dyDescent="0.2">
      <c r="P457838" s="223"/>
      <c r="Q457838" s="223"/>
      <c r="R457838" s="223"/>
    </row>
    <row r="457884" spans="16:18" x14ac:dyDescent="0.2">
      <c r="P457884" s="223"/>
      <c r="Q457884" s="223"/>
      <c r="R457884" s="223"/>
    </row>
    <row r="457930" spans="16:18" x14ac:dyDescent="0.2">
      <c r="P457930" s="223"/>
      <c r="Q457930" s="223"/>
      <c r="R457930" s="223"/>
    </row>
    <row r="457976" spans="16:18" x14ac:dyDescent="0.2">
      <c r="P457976" s="223"/>
      <c r="Q457976" s="223"/>
      <c r="R457976" s="223"/>
    </row>
    <row r="458022" spans="16:18" x14ac:dyDescent="0.2">
      <c r="P458022" s="223"/>
      <c r="Q458022" s="223"/>
      <c r="R458022" s="223"/>
    </row>
    <row r="458068" spans="16:18" x14ac:dyDescent="0.2">
      <c r="P458068" s="223"/>
      <c r="Q458068" s="223"/>
      <c r="R458068" s="223"/>
    </row>
    <row r="458114" spans="16:18" x14ac:dyDescent="0.2">
      <c r="P458114" s="223"/>
      <c r="Q458114" s="223"/>
      <c r="R458114" s="223"/>
    </row>
    <row r="458160" spans="16:18" x14ac:dyDescent="0.2">
      <c r="P458160" s="223"/>
      <c r="Q458160" s="223"/>
      <c r="R458160" s="223"/>
    </row>
    <row r="458206" spans="16:18" x14ac:dyDescent="0.2">
      <c r="P458206" s="223"/>
      <c r="Q458206" s="223"/>
      <c r="R458206" s="223"/>
    </row>
    <row r="458252" spans="16:18" x14ac:dyDescent="0.2">
      <c r="P458252" s="223"/>
      <c r="Q458252" s="223"/>
      <c r="R458252" s="223"/>
    </row>
    <row r="458298" spans="16:18" x14ac:dyDescent="0.2">
      <c r="P458298" s="223"/>
      <c r="Q458298" s="223"/>
      <c r="R458298" s="223"/>
    </row>
    <row r="458344" spans="16:18" x14ac:dyDescent="0.2">
      <c r="P458344" s="223"/>
      <c r="Q458344" s="223"/>
      <c r="R458344" s="223"/>
    </row>
    <row r="458390" spans="16:18" x14ac:dyDescent="0.2">
      <c r="P458390" s="223"/>
      <c r="Q458390" s="223"/>
      <c r="R458390" s="223"/>
    </row>
    <row r="458436" spans="16:18" x14ac:dyDescent="0.2">
      <c r="P458436" s="223"/>
      <c r="Q458436" s="223"/>
      <c r="R458436" s="223"/>
    </row>
    <row r="458482" spans="16:18" x14ac:dyDescent="0.2">
      <c r="P458482" s="223"/>
      <c r="Q458482" s="223"/>
      <c r="R458482" s="223"/>
    </row>
    <row r="458528" spans="16:18" x14ac:dyDescent="0.2">
      <c r="P458528" s="223"/>
      <c r="Q458528" s="223"/>
      <c r="R458528" s="223"/>
    </row>
    <row r="458574" spans="16:18" x14ac:dyDescent="0.2">
      <c r="P458574" s="223"/>
      <c r="Q458574" s="223"/>
      <c r="R458574" s="223"/>
    </row>
    <row r="458620" spans="16:18" x14ac:dyDescent="0.2">
      <c r="P458620" s="223"/>
      <c r="Q458620" s="223"/>
      <c r="R458620" s="223"/>
    </row>
    <row r="458666" spans="16:18" x14ac:dyDescent="0.2">
      <c r="P458666" s="223"/>
      <c r="Q458666" s="223"/>
      <c r="R458666" s="223"/>
    </row>
    <row r="458712" spans="16:18" x14ac:dyDescent="0.2">
      <c r="P458712" s="223"/>
      <c r="Q458712" s="223"/>
      <c r="R458712" s="223"/>
    </row>
    <row r="458758" spans="16:18" x14ac:dyDescent="0.2">
      <c r="P458758" s="223"/>
      <c r="Q458758" s="223"/>
      <c r="R458758" s="223"/>
    </row>
    <row r="458804" spans="16:18" x14ac:dyDescent="0.2">
      <c r="P458804" s="223"/>
      <c r="Q458804" s="223"/>
      <c r="R458804" s="223"/>
    </row>
    <row r="458850" spans="16:18" x14ac:dyDescent="0.2">
      <c r="P458850" s="223"/>
      <c r="Q458850" s="223"/>
      <c r="R458850" s="223"/>
    </row>
    <row r="458896" spans="16:18" x14ac:dyDescent="0.2">
      <c r="P458896" s="223"/>
      <c r="Q458896" s="223"/>
      <c r="R458896" s="223"/>
    </row>
    <row r="458942" spans="16:18" x14ac:dyDescent="0.2">
      <c r="P458942" s="223"/>
      <c r="Q458942" s="223"/>
      <c r="R458942" s="223"/>
    </row>
    <row r="458988" spans="16:18" x14ac:dyDescent="0.2">
      <c r="P458988" s="223"/>
      <c r="Q458988" s="223"/>
      <c r="R458988" s="223"/>
    </row>
    <row r="459034" spans="16:18" x14ac:dyDescent="0.2">
      <c r="P459034" s="223"/>
      <c r="Q459034" s="223"/>
      <c r="R459034" s="223"/>
    </row>
    <row r="459080" spans="16:18" x14ac:dyDescent="0.2">
      <c r="P459080" s="223"/>
      <c r="Q459080" s="223"/>
      <c r="R459080" s="223"/>
    </row>
    <row r="459126" spans="16:18" x14ac:dyDescent="0.2">
      <c r="P459126" s="223"/>
      <c r="Q459126" s="223"/>
      <c r="R459126" s="223"/>
    </row>
    <row r="459172" spans="16:18" x14ac:dyDescent="0.2">
      <c r="P459172" s="223"/>
      <c r="Q459172" s="223"/>
      <c r="R459172" s="223"/>
    </row>
    <row r="459218" spans="16:18" x14ac:dyDescent="0.2">
      <c r="P459218" s="223"/>
      <c r="Q459218" s="223"/>
      <c r="R459218" s="223"/>
    </row>
    <row r="459264" spans="16:18" x14ac:dyDescent="0.2">
      <c r="P459264" s="223"/>
      <c r="Q459264" s="223"/>
      <c r="R459264" s="223"/>
    </row>
    <row r="459310" spans="16:18" x14ac:dyDescent="0.2">
      <c r="P459310" s="223"/>
      <c r="Q459310" s="223"/>
      <c r="R459310" s="223"/>
    </row>
    <row r="459356" spans="16:18" x14ac:dyDescent="0.2">
      <c r="P459356" s="223"/>
      <c r="Q459356" s="223"/>
      <c r="R459356" s="223"/>
    </row>
    <row r="459402" spans="16:18" x14ac:dyDescent="0.2">
      <c r="P459402" s="223"/>
      <c r="Q459402" s="223"/>
      <c r="R459402" s="223"/>
    </row>
    <row r="459448" spans="16:18" x14ac:dyDescent="0.2">
      <c r="P459448" s="223"/>
      <c r="Q459448" s="223"/>
      <c r="R459448" s="223"/>
    </row>
    <row r="459494" spans="16:18" x14ac:dyDescent="0.2">
      <c r="P459494" s="223"/>
      <c r="Q459494" s="223"/>
      <c r="R459494" s="223"/>
    </row>
    <row r="459540" spans="16:18" x14ac:dyDescent="0.2">
      <c r="P459540" s="223"/>
      <c r="Q459540" s="223"/>
      <c r="R459540" s="223"/>
    </row>
    <row r="459586" spans="16:18" x14ac:dyDescent="0.2">
      <c r="P459586" s="223"/>
      <c r="Q459586" s="223"/>
      <c r="R459586" s="223"/>
    </row>
    <row r="459632" spans="16:18" x14ac:dyDescent="0.2">
      <c r="P459632" s="223"/>
      <c r="Q459632" s="223"/>
      <c r="R459632" s="223"/>
    </row>
    <row r="459678" spans="16:18" x14ac:dyDescent="0.2">
      <c r="P459678" s="223"/>
      <c r="Q459678" s="223"/>
      <c r="R459678" s="223"/>
    </row>
    <row r="459724" spans="16:18" x14ac:dyDescent="0.2">
      <c r="P459724" s="223"/>
      <c r="Q459724" s="223"/>
      <c r="R459724" s="223"/>
    </row>
    <row r="459770" spans="16:18" x14ac:dyDescent="0.2">
      <c r="P459770" s="223"/>
      <c r="Q459770" s="223"/>
      <c r="R459770" s="223"/>
    </row>
    <row r="459816" spans="16:18" x14ac:dyDescent="0.2">
      <c r="P459816" s="223"/>
      <c r="Q459816" s="223"/>
      <c r="R459816" s="223"/>
    </row>
    <row r="459862" spans="16:18" x14ac:dyDescent="0.2">
      <c r="P459862" s="223"/>
      <c r="Q459862" s="223"/>
      <c r="R459862" s="223"/>
    </row>
    <row r="459908" spans="16:18" x14ac:dyDescent="0.2">
      <c r="P459908" s="223"/>
      <c r="Q459908" s="223"/>
      <c r="R459908" s="223"/>
    </row>
    <row r="459954" spans="16:18" x14ac:dyDescent="0.2">
      <c r="P459954" s="223"/>
      <c r="Q459954" s="223"/>
      <c r="R459954" s="223"/>
    </row>
    <row r="460000" spans="16:18" x14ac:dyDescent="0.2">
      <c r="P460000" s="223"/>
      <c r="Q460000" s="223"/>
      <c r="R460000" s="223"/>
    </row>
    <row r="460046" spans="16:18" x14ac:dyDescent="0.2">
      <c r="P460046" s="223"/>
      <c r="Q460046" s="223"/>
      <c r="R460046" s="223"/>
    </row>
    <row r="460092" spans="16:18" x14ac:dyDescent="0.2">
      <c r="P460092" s="223"/>
      <c r="Q460092" s="223"/>
      <c r="R460092" s="223"/>
    </row>
    <row r="460138" spans="16:18" x14ac:dyDescent="0.2">
      <c r="P460138" s="223"/>
      <c r="Q460138" s="223"/>
      <c r="R460138" s="223"/>
    </row>
    <row r="460184" spans="16:18" x14ac:dyDescent="0.2">
      <c r="P460184" s="223"/>
      <c r="Q460184" s="223"/>
      <c r="R460184" s="223"/>
    </row>
    <row r="460230" spans="16:18" x14ac:dyDescent="0.2">
      <c r="P460230" s="223"/>
      <c r="Q460230" s="223"/>
      <c r="R460230" s="223"/>
    </row>
    <row r="460276" spans="16:18" x14ac:dyDescent="0.2">
      <c r="P460276" s="223"/>
      <c r="Q460276" s="223"/>
      <c r="R460276" s="223"/>
    </row>
    <row r="460322" spans="16:18" x14ac:dyDescent="0.2">
      <c r="P460322" s="223"/>
      <c r="Q460322" s="223"/>
      <c r="R460322" s="223"/>
    </row>
    <row r="460368" spans="16:18" x14ac:dyDescent="0.2">
      <c r="P460368" s="223"/>
      <c r="Q460368" s="223"/>
      <c r="R460368" s="223"/>
    </row>
    <row r="460414" spans="16:18" x14ac:dyDescent="0.2">
      <c r="P460414" s="223"/>
      <c r="Q460414" s="223"/>
      <c r="R460414" s="223"/>
    </row>
    <row r="460460" spans="16:18" x14ac:dyDescent="0.2">
      <c r="P460460" s="223"/>
      <c r="Q460460" s="223"/>
      <c r="R460460" s="223"/>
    </row>
    <row r="460506" spans="16:18" x14ac:dyDescent="0.2">
      <c r="P460506" s="223"/>
      <c r="Q460506" s="223"/>
      <c r="R460506" s="223"/>
    </row>
    <row r="460552" spans="16:18" x14ac:dyDescent="0.2">
      <c r="P460552" s="223"/>
      <c r="Q460552" s="223"/>
      <c r="R460552" s="223"/>
    </row>
    <row r="460598" spans="16:18" x14ac:dyDescent="0.2">
      <c r="P460598" s="223"/>
      <c r="Q460598" s="223"/>
      <c r="R460598" s="223"/>
    </row>
    <row r="460644" spans="16:18" x14ac:dyDescent="0.2">
      <c r="P460644" s="223"/>
      <c r="Q460644" s="223"/>
      <c r="R460644" s="223"/>
    </row>
    <row r="460690" spans="16:18" x14ac:dyDescent="0.2">
      <c r="P460690" s="223"/>
      <c r="Q460690" s="223"/>
      <c r="R460690" s="223"/>
    </row>
    <row r="460736" spans="16:18" x14ac:dyDescent="0.2">
      <c r="P460736" s="223"/>
      <c r="Q460736" s="223"/>
      <c r="R460736" s="223"/>
    </row>
    <row r="460782" spans="16:18" x14ac:dyDescent="0.2">
      <c r="P460782" s="223"/>
      <c r="Q460782" s="223"/>
      <c r="R460782" s="223"/>
    </row>
    <row r="460828" spans="16:18" x14ac:dyDescent="0.2">
      <c r="P460828" s="223"/>
      <c r="Q460828" s="223"/>
      <c r="R460828" s="223"/>
    </row>
    <row r="460874" spans="16:18" x14ac:dyDescent="0.2">
      <c r="P460874" s="223"/>
      <c r="Q460874" s="223"/>
      <c r="R460874" s="223"/>
    </row>
    <row r="460920" spans="16:18" x14ac:dyDescent="0.2">
      <c r="P460920" s="223"/>
      <c r="Q460920" s="223"/>
      <c r="R460920" s="223"/>
    </row>
    <row r="460966" spans="16:18" x14ac:dyDescent="0.2">
      <c r="P460966" s="223"/>
      <c r="Q460966" s="223"/>
      <c r="R460966" s="223"/>
    </row>
    <row r="461012" spans="16:18" x14ac:dyDescent="0.2">
      <c r="P461012" s="223"/>
      <c r="Q461012" s="223"/>
      <c r="R461012" s="223"/>
    </row>
    <row r="461058" spans="16:18" x14ac:dyDescent="0.2">
      <c r="P461058" s="223"/>
      <c r="Q461058" s="223"/>
      <c r="R461058" s="223"/>
    </row>
    <row r="461104" spans="16:18" x14ac:dyDescent="0.2">
      <c r="P461104" s="223"/>
      <c r="Q461104" s="223"/>
      <c r="R461104" s="223"/>
    </row>
    <row r="461150" spans="16:18" x14ac:dyDescent="0.2">
      <c r="P461150" s="223"/>
      <c r="Q461150" s="223"/>
      <c r="R461150" s="223"/>
    </row>
    <row r="461196" spans="16:18" x14ac:dyDescent="0.2">
      <c r="P461196" s="223"/>
      <c r="Q461196" s="223"/>
      <c r="R461196" s="223"/>
    </row>
    <row r="461242" spans="16:18" x14ac:dyDescent="0.2">
      <c r="P461242" s="223"/>
      <c r="Q461242" s="223"/>
      <c r="R461242" s="223"/>
    </row>
    <row r="461288" spans="16:18" x14ac:dyDescent="0.2">
      <c r="P461288" s="223"/>
      <c r="Q461288" s="223"/>
      <c r="R461288" s="223"/>
    </row>
    <row r="461334" spans="16:18" x14ac:dyDescent="0.2">
      <c r="P461334" s="223"/>
      <c r="Q461334" s="223"/>
      <c r="R461334" s="223"/>
    </row>
    <row r="461380" spans="16:18" x14ac:dyDescent="0.2">
      <c r="P461380" s="223"/>
      <c r="Q461380" s="223"/>
      <c r="R461380" s="223"/>
    </row>
    <row r="461426" spans="16:18" x14ac:dyDescent="0.2">
      <c r="P461426" s="223"/>
      <c r="Q461426" s="223"/>
      <c r="R461426" s="223"/>
    </row>
    <row r="461472" spans="16:18" x14ac:dyDescent="0.2">
      <c r="P461472" s="223"/>
      <c r="Q461472" s="223"/>
      <c r="R461472" s="223"/>
    </row>
    <row r="461518" spans="16:18" x14ac:dyDescent="0.2">
      <c r="P461518" s="223"/>
      <c r="Q461518" s="223"/>
      <c r="R461518" s="223"/>
    </row>
    <row r="461564" spans="16:18" x14ac:dyDescent="0.2">
      <c r="P461564" s="223"/>
      <c r="Q461564" s="223"/>
      <c r="R461564" s="223"/>
    </row>
    <row r="461610" spans="16:18" x14ac:dyDescent="0.2">
      <c r="P461610" s="223"/>
      <c r="Q461610" s="223"/>
      <c r="R461610" s="223"/>
    </row>
    <row r="461656" spans="16:18" x14ac:dyDescent="0.2">
      <c r="P461656" s="223"/>
      <c r="Q461656" s="223"/>
      <c r="R461656" s="223"/>
    </row>
    <row r="461702" spans="16:18" x14ac:dyDescent="0.2">
      <c r="P461702" s="223"/>
      <c r="Q461702" s="223"/>
      <c r="R461702" s="223"/>
    </row>
    <row r="461748" spans="16:18" x14ac:dyDescent="0.2">
      <c r="P461748" s="223"/>
      <c r="Q461748" s="223"/>
      <c r="R461748" s="223"/>
    </row>
    <row r="461794" spans="16:18" x14ac:dyDescent="0.2">
      <c r="P461794" s="223"/>
      <c r="Q461794" s="223"/>
      <c r="R461794" s="223"/>
    </row>
    <row r="461840" spans="16:18" x14ac:dyDescent="0.2">
      <c r="P461840" s="223"/>
      <c r="Q461840" s="223"/>
      <c r="R461840" s="223"/>
    </row>
    <row r="461886" spans="16:18" x14ac:dyDescent="0.2">
      <c r="P461886" s="223"/>
      <c r="Q461886" s="223"/>
      <c r="R461886" s="223"/>
    </row>
    <row r="461932" spans="16:18" x14ac:dyDescent="0.2">
      <c r="P461932" s="223"/>
      <c r="Q461932" s="223"/>
      <c r="R461932" s="223"/>
    </row>
    <row r="461978" spans="16:18" x14ac:dyDescent="0.2">
      <c r="P461978" s="223"/>
      <c r="Q461978" s="223"/>
      <c r="R461978" s="223"/>
    </row>
    <row r="462024" spans="16:18" x14ac:dyDescent="0.2">
      <c r="P462024" s="223"/>
      <c r="Q462024" s="223"/>
      <c r="R462024" s="223"/>
    </row>
    <row r="462070" spans="16:18" x14ac:dyDescent="0.2">
      <c r="P462070" s="223"/>
      <c r="Q462070" s="223"/>
      <c r="R462070" s="223"/>
    </row>
    <row r="462116" spans="16:18" x14ac:dyDescent="0.2">
      <c r="P462116" s="223"/>
      <c r="Q462116" s="223"/>
      <c r="R462116" s="223"/>
    </row>
    <row r="462162" spans="16:18" x14ac:dyDescent="0.2">
      <c r="P462162" s="223"/>
      <c r="Q462162" s="223"/>
      <c r="R462162" s="223"/>
    </row>
    <row r="462208" spans="16:18" x14ac:dyDescent="0.2">
      <c r="P462208" s="223"/>
      <c r="Q462208" s="223"/>
      <c r="R462208" s="223"/>
    </row>
    <row r="462254" spans="16:18" x14ac:dyDescent="0.2">
      <c r="P462254" s="223"/>
      <c r="Q462254" s="223"/>
      <c r="R462254" s="223"/>
    </row>
    <row r="462300" spans="16:18" x14ac:dyDescent="0.2">
      <c r="P462300" s="223"/>
      <c r="Q462300" s="223"/>
      <c r="R462300" s="223"/>
    </row>
    <row r="462346" spans="16:18" x14ac:dyDescent="0.2">
      <c r="P462346" s="223"/>
      <c r="Q462346" s="223"/>
      <c r="R462346" s="223"/>
    </row>
    <row r="462392" spans="16:18" x14ac:dyDescent="0.2">
      <c r="P462392" s="223"/>
      <c r="Q462392" s="223"/>
      <c r="R462392" s="223"/>
    </row>
    <row r="462438" spans="16:18" x14ac:dyDescent="0.2">
      <c r="P462438" s="223"/>
      <c r="Q462438" s="223"/>
      <c r="R462438" s="223"/>
    </row>
    <row r="462484" spans="16:18" x14ac:dyDescent="0.2">
      <c r="P462484" s="223"/>
      <c r="Q462484" s="223"/>
      <c r="R462484" s="223"/>
    </row>
    <row r="462530" spans="16:18" x14ac:dyDescent="0.2">
      <c r="P462530" s="223"/>
      <c r="Q462530" s="223"/>
      <c r="R462530" s="223"/>
    </row>
    <row r="462576" spans="16:18" x14ac:dyDescent="0.2">
      <c r="P462576" s="223"/>
      <c r="Q462576" s="223"/>
      <c r="R462576" s="223"/>
    </row>
    <row r="462622" spans="16:18" x14ac:dyDescent="0.2">
      <c r="P462622" s="223"/>
      <c r="Q462622" s="223"/>
      <c r="R462622" s="223"/>
    </row>
    <row r="462668" spans="16:18" x14ac:dyDescent="0.2">
      <c r="P462668" s="223"/>
      <c r="Q462668" s="223"/>
      <c r="R462668" s="223"/>
    </row>
    <row r="462714" spans="16:18" x14ac:dyDescent="0.2">
      <c r="P462714" s="223"/>
      <c r="Q462714" s="223"/>
      <c r="R462714" s="223"/>
    </row>
    <row r="462760" spans="16:18" x14ac:dyDescent="0.2">
      <c r="P462760" s="223"/>
      <c r="Q462760" s="223"/>
      <c r="R462760" s="223"/>
    </row>
    <row r="462806" spans="16:18" x14ac:dyDescent="0.2">
      <c r="P462806" s="223"/>
      <c r="Q462806" s="223"/>
      <c r="R462806" s="223"/>
    </row>
    <row r="462852" spans="16:18" x14ac:dyDescent="0.2">
      <c r="P462852" s="223"/>
      <c r="Q462852" s="223"/>
      <c r="R462852" s="223"/>
    </row>
    <row r="462898" spans="16:18" x14ac:dyDescent="0.2">
      <c r="P462898" s="223"/>
      <c r="Q462898" s="223"/>
      <c r="R462898" s="223"/>
    </row>
    <row r="462944" spans="16:18" x14ac:dyDescent="0.2">
      <c r="P462944" s="223"/>
      <c r="Q462944" s="223"/>
      <c r="R462944" s="223"/>
    </row>
    <row r="462990" spans="16:18" x14ac:dyDescent="0.2">
      <c r="P462990" s="223"/>
      <c r="Q462990" s="223"/>
      <c r="R462990" s="223"/>
    </row>
    <row r="463036" spans="16:18" x14ac:dyDescent="0.2">
      <c r="P463036" s="223"/>
      <c r="Q463036" s="223"/>
      <c r="R463036" s="223"/>
    </row>
    <row r="463082" spans="16:18" x14ac:dyDescent="0.2">
      <c r="P463082" s="223"/>
      <c r="Q463082" s="223"/>
      <c r="R463082" s="223"/>
    </row>
    <row r="463128" spans="16:18" x14ac:dyDescent="0.2">
      <c r="P463128" s="223"/>
      <c r="Q463128" s="223"/>
      <c r="R463128" s="223"/>
    </row>
    <row r="463174" spans="16:18" x14ac:dyDescent="0.2">
      <c r="P463174" s="223"/>
      <c r="Q463174" s="223"/>
      <c r="R463174" s="223"/>
    </row>
    <row r="463220" spans="16:18" x14ac:dyDescent="0.2">
      <c r="P463220" s="223"/>
      <c r="Q463220" s="223"/>
      <c r="R463220" s="223"/>
    </row>
    <row r="463266" spans="16:18" x14ac:dyDescent="0.2">
      <c r="P463266" s="223"/>
      <c r="Q463266" s="223"/>
      <c r="R463266" s="223"/>
    </row>
    <row r="463312" spans="16:18" x14ac:dyDescent="0.2">
      <c r="P463312" s="223"/>
      <c r="Q463312" s="223"/>
      <c r="R463312" s="223"/>
    </row>
    <row r="463358" spans="16:18" x14ac:dyDescent="0.2">
      <c r="P463358" s="223"/>
      <c r="Q463358" s="223"/>
      <c r="R463358" s="223"/>
    </row>
    <row r="463404" spans="16:18" x14ac:dyDescent="0.2">
      <c r="P463404" s="223"/>
      <c r="Q463404" s="223"/>
      <c r="R463404" s="223"/>
    </row>
    <row r="463450" spans="16:18" x14ac:dyDescent="0.2">
      <c r="P463450" s="223"/>
      <c r="Q463450" s="223"/>
      <c r="R463450" s="223"/>
    </row>
    <row r="463496" spans="16:18" x14ac:dyDescent="0.2">
      <c r="P463496" s="223"/>
      <c r="Q463496" s="223"/>
      <c r="R463496" s="223"/>
    </row>
    <row r="463542" spans="16:18" x14ac:dyDescent="0.2">
      <c r="P463542" s="223"/>
      <c r="Q463542" s="223"/>
      <c r="R463542" s="223"/>
    </row>
    <row r="463588" spans="16:18" x14ac:dyDescent="0.2">
      <c r="P463588" s="223"/>
      <c r="Q463588" s="223"/>
      <c r="R463588" s="223"/>
    </row>
    <row r="463634" spans="16:18" x14ac:dyDescent="0.2">
      <c r="P463634" s="223"/>
      <c r="Q463634" s="223"/>
      <c r="R463634" s="223"/>
    </row>
    <row r="463680" spans="16:18" x14ac:dyDescent="0.2">
      <c r="P463680" s="223"/>
      <c r="Q463680" s="223"/>
      <c r="R463680" s="223"/>
    </row>
    <row r="463726" spans="16:18" x14ac:dyDescent="0.2">
      <c r="P463726" s="223"/>
      <c r="Q463726" s="223"/>
      <c r="R463726" s="223"/>
    </row>
    <row r="463772" spans="16:18" x14ac:dyDescent="0.2">
      <c r="P463772" s="223"/>
      <c r="Q463772" s="223"/>
      <c r="R463772" s="223"/>
    </row>
    <row r="463818" spans="16:18" x14ac:dyDescent="0.2">
      <c r="P463818" s="223"/>
      <c r="Q463818" s="223"/>
      <c r="R463818" s="223"/>
    </row>
    <row r="463864" spans="16:18" x14ac:dyDescent="0.2">
      <c r="P463864" s="223"/>
      <c r="Q463864" s="223"/>
      <c r="R463864" s="223"/>
    </row>
    <row r="463910" spans="16:18" x14ac:dyDescent="0.2">
      <c r="P463910" s="223"/>
      <c r="Q463910" s="223"/>
      <c r="R463910" s="223"/>
    </row>
    <row r="463956" spans="16:18" x14ac:dyDescent="0.2">
      <c r="P463956" s="223"/>
      <c r="Q463956" s="223"/>
      <c r="R463956" s="223"/>
    </row>
    <row r="464002" spans="16:18" x14ac:dyDescent="0.2">
      <c r="P464002" s="223"/>
      <c r="Q464002" s="223"/>
      <c r="R464002" s="223"/>
    </row>
    <row r="464048" spans="16:18" x14ac:dyDescent="0.2">
      <c r="P464048" s="223"/>
      <c r="Q464048" s="223"/>
      <c r="R464048" s="223"/>
    </row>
    <row r="464094" spans="16:18" x14ac:dyDescent="0.2">
      <c r="P464094" s="223"/>
      <c r="Q464094" s="223"/>
      <c r="R464094" s="223"/>
    </row>
    <row r="464140" spans="16:18" x14ac:dyDescent="0.2">
      <c r="P464140" s="223"/>
      <c r="Q464140" s="223"/>
      <c r="R464140" s="223"/>
    </row>
    <row r="464186" spans="16:18" x14ac:dyDescent="0.2">
      <c r="P464186" s="223"/>
      <c r="Q464186" s="223"/>
      <c r="R464186" s="223"/>
    </row>
    <row r="464232" spans="16:18" x14ac:dyDescent="0.2">
      <c r="P464232" s="223"/>
      <c r="Q464232" s="223"/>
      <c r="R464232" s="223"/>
    </row>
    <row r="464278" spans="16:18" x14ac:dyDescent="0.2">
      <c r="P464278" s="223"/>
      <c r="Q464278" s="223"/>
      <c r="R464278" s="223"/>
    </row>
    <row r="464324" spans="16:18" x14ac:dyDescent="0.2">
      <c r="P464324" s="223"/>
      <c r="Q464324" s="223"/>
      <c r="R464324" s="223"/>
    </row>
    <row r="464370" spans="16:18" x14ac:dyDescent="0.2">
      <c r="P464370" s="223"/>
      <c r="Q464370" s="223"/>
      <c r="R464370" s="223"/>
    </row>
    <row r="464416" spans="16:18" x14ac:dyDescent="0.2">
      <c r="P464416" s="223"/>
      <c r="Q464416" s="223"/>
      <c r="R464416" s="223"/>
    </row>
    <row r="464462" spans="16:18" x14ac:dyDescent="0.2">
      <c r="P464462" s="223"/>
      <c r="Q464462" s="223"/>
      <c r="R464462" s="223"/>
    </row>
    <row r="464508" spans="16:18" x14ac:dyDescent="0.2">
      <c r="P464508" s="223"/>
      <c r="Q464508" s="223"/>
      <c r="R464508" s="223"/>
    </row>
    <row r="464554" spans="16:18" x14ac:dyDescent="0.2">
      <c r="P464554" s="223"/>
      <c r="Q464554" s="223"/>
      <c r="R464554" s="223"/>
    </row>
    <row r="464600" spans="16:18" x14ac:dyDescent="0.2">
      <c r="P464600" s="223"/>
      <c r="Q464600" s="223"/>
      <c r="R464600" s="223"/>
    </row>
    <row r="464646" spans="16:18" x14ac:dyDescent="0.2">
      <c r="P464646" s="223"/>
      <c r="Q464646" s="223"/>
      <c r="R464646" s="223"/>
    </row>
    <row r="464692" spans="16:18" x14ac:dyDescent="0.2">
      <c r="P464692" s="223"/>
      <c r="Q464692" s="223"/>
      <c r="R464692" s="223"/>
    </row>
    <row r="464738" spans="16:18" x14ac:dyDescent="0.2">
      <c r="P464738" s="223"/>
      <c r="Q464738" s="223"/>
      <c r="R464738" s="223"/>
    </row>
    <row r="464784" spans="16:18" x14ac:dyDescent="0.2">
      <c r="P464784" s="223"/>
      <c r="Q464784" s="223"/>
      <c r="R464784" s="223"/>
    </row>
    <row r="464830" spans="16:18" x14ac:dyDescent="0.2">
      <c r="P464830" s="223"/>
      <c r="Q464830" s="223"/>
      <c r="R464830" s="223"/>
    </row>
    <row r="464876" spans="16:18" x14ac:dyDescent="0.2">
      <c r="P464876" s="223"/>
      <c r="Q464876" s="223"/>
      <c r="R464876" s="223"/>
    </row>
    <row r="464922" spans="16:18" x14ac:dyDescent="0.2">
      <c r="P464922" s="223"/>
      <c r="Q464922" s="223"/>
      <c r="R464922" s="223"/>
    </row>
    <row r="464968" spans="16:18" x14ac:dyDescent="0.2">
      <c r="P464968" s="223"/>
      <c r="Q464968" s="223"/>
      <c r="R464968" s="223"/>
    </row>
    <row r="465014" spans="16:18" x14ac:dyDescent="0.2">
      <c r="P465014" s="223"/>
      <c r="Q465014" s="223"/>
      <c r="R465014" s="223"/>
    </row>
    <row r="465060" spans="16:18" x14ac:dyDescent="0.2">
      <c r="P465060" s="223"/>
      <c r="Q465060" s="223"/>
      <c r="R465060" s="223"/>
    </row>
    <row r="465106" spans="16:18" x14ac:dyDescent="0.2">
      <c r="P465106" s="223"/>
      <c r="Q465106" s="223"/>
      <c r="R465106" s="223"/>
    </row>
    <row r="465152" spans="16:18" x14ac:dyDescent="0.2">
      <c r="P465152" s="223"/>
      <c r="Q465152" s="223"/>
      <c r="R465152" s="223"/>
    </row>
    <row r="465198" spans="16:18" x14ac:dyDescent="0.2">
      <c r="P465198" s="223"/>
      <c r="Q465198" s="223"/>
      <c r="R465198" s="223"/>
    </row>
    <row r="465244" spans="16:18" x14ac:dyDescent="0.2">
      <c r="P465244" s="223"/>
      <c r="Q465244" s="223"/>
      <c r="R465244" s="223"/>
    </row>
    <row r="465290" spans="16:18" x14ac:dyDescent="0.2">
      <c r="P465290" s="223"/>
      <c r="Q465290" s="223"/>
      <c r="R465290" s="223"/>
    </row>
    <row r="465336" spans="16:18" x14ac:dyDescent="0.2">
      <c r="P465336" s="223"/>
      <c r="Q465336" s="223"/>
      <c r="R465336" s="223"/>
    </row>
    <row r="465382" spans="16:18" x14ac:dyDescent="0.2">
      <c r="P465382" s="223"/>
      <c r="Q465382" s="223"/>
      <c r="R465382" s="223"/>
    </row>
    <row r="465428" spans="16:18" x14ac:dyDescent="0.2">
      <c r="P465428" s="223"/>
      <c r="Q465428" s="223"/>
      <c r="R465428" s="223"/>
    </row>
    <row r="465474" spans="16:18" x14ac:dyDescent="0.2">
      <c r="P465474" s="223"/>
      <c r="Q465474" s="223"/>
      <c r="R465474" s="223"/>
    </row>
    <row r="465520" spans="16:18" x14ac:dyDescent="0.2">
      <c r="P465520" s="223"/>
      <c r="Q465520" s="223"/>
      <c r="R465520" s="223"/>
    </row>
    <row r="465566" spans="16:18" x14ac:dyDescent="0.2">
      <c r="P465566" s="223"/>
      <c r="Q465566" s="223"/>
      <c r="R465566" s="223"/>
    </row>
    <row r="465612" spans="16:18" x14ac:dyDescent="0.2">
      <c r="P465612" s="223"/>
      <c r="Q465612" s="223"/>
      <c r="R465612" s="223"/>
    </row>
    <row r="465658" spans="16:18" x14ac:dyDescent="0.2">
      <c r="P465658" s="223"/>
      <c r="Q465658" s="223"/>
      <c r="R465658" s="223"/>
    </row>
    <row r="465704" spans="16:18" x14ac:dyDescent="0.2">
      <c r="P465704" s="223"/>
      <c r="Q465704" s="223"/>
      <c r="R465704" s="223"/>
    </row>
    <row r="465750" spans="16:18" x14ac:dyDescent="0.2">
      <c r="P465750" s="223"/>
      <c r="Q465750" s="223"/>
      <c r="R465750" s="223"/>
    </row>
    <row r="465796" spans="16:18" x14ac:dyDescent="0.2">
      <c r="P465796" s="223"/>
      <c r="Q465796" s="223"/>
      <c r="R465796" s="223"/>
    </row>
    <row r="465842" spans="16:18" x14ac:dyDescent="0.2">
      <c r="P465842" s="223"/>
      <c r="Q465842" s="223"/>
      <c r="R465842" s="223"/>
    </row>
    <row r="465888" spans="16:18" x14ac:dyDescent="0.2">
      <c r="P465888" s="223"/>
      <c r="Q465888" s="223"/>
      <c r="R465888" s="223"/>
    </row>
    <row r="465934" spans="16:18" x14ac:dyDescent="0.2">
      <c r="P465934" s="223"/>
      <c r="Q465934" s="223"/>
      <c r="R465934" s="223"/>
    </row>
    <row r="465980" spans="16:18" x14ac:dyDescent="0.2">
      <c r="P465980" s="223"/>
      <c r="Q465980" s="223"/>
      <c r="R465980" s="223"/>
    </row>
    <row r="466026" spans="16:18" x14ac:dyDescent="0.2">
      <c r="P466026" s="223"/>
      <c r="Q466026" s="223"/>
      <c r="R466026" s="223"/>
    </row>
    <row r="466072" spans="16:18" x14ac:dyDescent="0.2">
      <c r="P466072" s="223"/>
      <c r="Q466072" s="223"/>
      <c r="R466072" s="223"/>
    </row>
    <row r="466118" spans="16:18" x14ac:dyDescent="0.2">
      <c r="P466118" s="223"/>
      <c r="Q466118" s="223"/>
      <c r="R466118" s="223"/>
    </row>
    <row r="466164" spans="16:18" x14ac:dyDescent="0.2">
      <c r="P466164" s="223"/>
      <c r="Q466164" s="223"/>
      <c r="R466164" s="223"/>
    </row>
    <row r="466210" spans="16:18" x14ac:dyDescent="0.2">
      <c r="P466210" s="223"/>
      <c r="Q466210" s="223"/>
      <c r="R466210" s="223"/>
    </row>
    <row r="466256" spans="16:18" x14ac:dyDescent="0.2">
      <c r="P466256" s="223"/>
      <c r="Q466256" s="223"/>
      <c r="R466256" s="223"/>
    </row>
    <row r="466302" spans="16:18" x14ac:dyDescent="0.2">
      <c r="P466302" s="223"/>
      <c r="Q466302" s="223"/>
      <c r="R466302" s="223"/>
    </row>
    <row r="466348" spans="16:18" x14ac:dyDescent="0.2">
      <c r="P466348" s="223"/>
      <c r="Q466348" s="223"/>
      <c r="R466348" s="223"/>
    </row>
    <row r="466394" spans="16:18" x14ac:dyDescent="0.2">
      <c r="P466394" s="223"/>
      <c r="Q466394" s="223"/>
      <c r="R466394" s="223"/>
    </row>
    <row r="466440" spans="16:18" x14ac:dyDescent="0.2">
      <c r="P466440" s="223"/>
      <c r="Q466440" s="223"/>
      <c r="R466440" s="223"/>
    </row>
    <row r="466486" spans="16:18" x14ac:dyDescent="0.2">
      <c r="P466486" s="223"/>
      <c r="Q466486" s="223"/>
      <c r="R466486" s="223"/>
    </row>
    <row r="466532" spans="16:18" x14ac:dyDescent="0.2">
      <c r="P466532" s="223"/>
      <c r="Q466532" s="223"/>
      <c r="R466532" s="223"/>
    </row>
    <row r="466578" spans="16:18" x14ac:dyDescent="0.2">
      <c r="P466578" s="223"/>
      <c r="Q466578" s="223"/>
      <c r="R466578" s="223"/>
    </row>
    <row r="466624" spans="16:18" x14ac:dyDescent="0.2">
      <c r="P466624" s="223"/>
      <c r="Q466624" s="223"/>
      <c r="R466624" s="223"/>
    </row>
    <row r="466670" spans="16:18" x14ac:dyDescent="0.2">
      <c r="P466670" s="223"/>
      <c r="Q466670" s="223"/>
      <c r="R466670" s="223"/>
    </row>
    <row r="466716" spans="16:18" x14ac:dyDescent="0.2">
      <c r="P466716" s="223"/>
      <c r="Q466716" s="223"/>
      <c r="R466716" s="223"/>
    </row>
    <row r="466762" spans="16:18" x14ac:dyDescent="0.2">
      <c r="P466762" s="223"/>
      <c r="Q466762" s="223"/>
      <c r="R466762" s="223"/>
    </row>
    <row r="466808" spans="16:18" x14ac:dyDescent="0.2">
      <c r="P466808" s="223"/>
      <c r="Q466808" s="223"/>
      <c r="R466808" s="223"/>
    </row>
    <row r="466854" spans="16:18" x14ac:dyDescent="0.2">
      <c r="P466854" s="223"/>
      <c r="Q466854" s="223"/>
      <c r="R466854" s="223"/>
    </row>
    <row r="466900" spans="16:18" x14ac:dyDescent="0.2">
      <c r="P466900" s="223"/>
      <c r="Q466900" s="223"/>
      <c r="R466900" s="223"/>
    </row>
    <row r="466946" spans="16:18" x14ac:dyDescent="0.2">
      <c r="P466946" s="223"/>
      <c r="Q466946" s="223"/>
      <c r="R466946" s="223"/>
    </row>
    <row r="466992" spans="16:18" x14ac:dyDescent="0.2">
      <c r="P466992" s="223"/>
      <c r="Q466992" s="223"/>
      <c r="R466992" s="223"/>
    </row>
    <row r="467038" spans="16:18" x14ac:dyDescent="0.2">
      <c r="P467038" s="223"/>
      <c r="Q467038" s="223"/>
      <c r="R467038" s="223"/>
    </row>
    <row r="467084" spans="16:18" x14ac:dyDescent="0.2">
      <c r="P467084" s="223"/>
      <c r="Q467084" s="223"/>
      <c r="R467084" s="223"/>
    </row>
    <row r="467130" spans="16:18" x14ac:dyDescent="0.2">
      <c r="P467130" s="223"/>
      <c r="Q467130" s="223"/>
      <c r="R467130" s="223"/>
    </row>
    <row r="467176" spans="16:18" x14ac:dyDescent="0.2">
      <c r="P467176" s="223"/>
      <c r="Q467176" s="223"/>
      <c r="R467176" s="223"/>
    </row>
    <row r="467222" spans="16:18" x14ac:dyDescent="0.2">
      <c r="P467222" s="223"/>
      <c r="Q467222" s="223"/>
      <c r="R467222" s="223"/>
    </row>
    <row r="467268" spans="16:18" x14ac:dyDescent="0.2">
      <c r="P467268" s="223"/>
      <c r="Q467268" s="223"/>
      <c r="R467268" s="223"/>
    </row>
    <row r="467314" spans="16:18" x14ac:dyDescent="0.2">
      <c r="P467314" s="223"/>
      <c r="Q467314" s="223"/>
      <c r="R467314" s="223"/>
    </row>
    <row r="467360" spans="16:18" x14ac:dyDescent="0.2">
      <c r="P467360" s="223"/>
      <c r="Q467360" s="223"/>
      <c r="R467360" s="223"/>
    </row>
    <row r="467406" spans="16:18" x14ac:dyDescent="0.2">
      <c r="P467406" s="223"/>
      <c r="Q467406" s="223"/>
      <c r="R467406" s="223"/>
    </row>
    <row r="467452" spans="16:18" x14ac:dyDescent="0.2">
      <c r="P467452" s="223"/>
      <c r="Q467452" s="223"/>
      <c r="R467452" s="223"/>
    </row>
    <row r="467498" spans="16:18" x14ac:dyDescent="0.2">
      <c r="P467498" s="223"/>
      <c r="Q467498" s="223"/>
      <c r="R467498" s="223"/>
    </row>
    <row r="467544" spans="16:18" x14ac:dyDescent="0.2">
      <c r="P467544" s="223"/>
      <c r="Q467544" s="223"/>
      <c r="R467544" s="223"/>
    </row>
    <row r="467590" spans="16:18" x14ac:dyDescent="0.2">
      <c r="P467590" s="223"/>
      <c r="Q467590" s="223"/>
      <c r="R467590" s="223"/>
    </row>
    <row r="467636" spans="16:18" x14ac:dyDescent="0.2">
      <c r="P467636" s="223"/>
      <c r="Q467636" s="223"/>
      <c r="R467636" s="223"/>
    </row>
    <row r="467682" spans="16:18" x14ac:dyDescent="0.2">
      <c r="P467682" s="223"/>
      <c r="Q467682" s="223"/>
      <c r="R467682" s="223"/>
    </row>
    <row r="467728" spans="16:18" x14ac:dyDescent="0.2">
      <c r="P467728" s="223"/>
      <c r="Q467728" s="223"/>
      <c r="R467728" s="223"/>
    </row>
    <row r="467774" spans="16:18" x14ac:dyDescent="0.2">
      <c r="P467774" s="223"/>
      <c r="Q467774" s="223"/>
      <c r="R467774" s="223"/>
    </row>
    <row r="467820" spans="16:18" x14ac:dyDescent="0.2">
      <c r="P467820" s="223"/>
      <c r="Q467820" s="223"/>
      <c r="R467820" s="223"/>
    </row>
    <row r="467866" spans="16:18" x14ac:dyDescent="0.2">
      <c r="P467866" s="223"/>
      <c r="Q467866" s="223"/>
      <c r="R467866" s="223"/>
    </row>
    <row r="467912" spans="16:18" x14ac:dyDescent="0.2">
      <c r="P467912" s="223"/>
      <c r="Q467912" s="223"/>
      <c r="R467912" s="223"/>
    </row>
    <row r="467958" spans="16:18" x14ac:dyDescent="0.2">
      <c r="P467958" s="223"/>
      <c r="Q467958" s="223"/>
      <c r="R467958" s="223"/>
    </row>
    <row r="468004" spans="16:18" x14ac:dyDescent="0.2">
      <c r="P468004" s="223"/>
      <c r="Q468004" s="223"/>
      <c r="R468004" s="223"/>
    </row>
    <row r="468050" spans="16:18" x14ac:dyDescent="0.2">
      <c r="P468050" s="223"/>
      <c r="Q468050" s="223"/>
      <c r="R468050" s="223"/>
    </row>
    <row r="468096" spans="16:18" x14ac:dyDescent="0.2">
      <c r="P468096" s="223"/>
      <c r="Q468096" s="223"/>
      <c r="R468096" s="223"/>
    </row>
    <row r="468142" spans="16:18" x14ac:dyDescent="0.2">
      <c r="P468142" s="223"/>
      <c r="Q468142" s="223"/>
      <c r="R468142" s="223"/>
    </row>
    <row r="468188" spans="16:18" x14ac:dyDescent="0.2">
      <c r="P468188" s="223"/>
      <c r="Q468188" s="223"/>
      <c r="R468188" s="223"/>
    </row>
    <row r="468234" spans="16:18" x14ac:dyDescent="0.2">
      <c r="P468234" s="223"/>
      <c r="Q468234" s="223"/>
      <c r="R468234" s="223"/>
    </row>
    <row r="468280" spans="16:18" x14ac:dyDescent="0.2">
      <c r="P468280" s="223"/>
      <c r="Q468280" s="223"/>
      <c r="R468280" s="223"/>
    </row>
    <row r="468326" spans="16:18" x14ac:dyDescent="0.2">
      <c r="P468326" s="223"/>
      <c r="Q468326" s="223"/>
      <c r="R468326" s="223"/>
    </row>
    <row r="468372" spans="16:18" x14ac:dyDescent="0.2">
      <c r="P468372" s="223"/>
      <c r="Q468372" s="223"/>
      <c r="R468372" s="223"/>
    </row>
    <row r="468418" spans="16:18" x14ac:dyDescent="0.2">
      <c r="P468418" s="223"/>
      <c r="Q468418" s="223"/>
      <c r="R468418" s="223"/>
    </row>
    <row r="468464" spans="16:18" x14ac:dyDescent="0.2">
      <c r="P468464" s="223"/>
      <c r="Q468464" s="223"/>
      <c r="R468464" s="223"/>
    </row>
    <row r="468510" spans="16:18" x14ac:dyDescent="0.2">
      <c r="P468510" s="223"/>
      <c r="Q468510" s="223"/>
      <c r="R468510" s="223"/>
    </row>
    <row r="468556" spans="16:18" x14ac:dyDescent="0.2">
      <c r="P468556" s="223"/>
      <c r="Q468556" s="223"/>
      <c r="R468556" s="223"/>
    </row>
    <row r="468602" spans="16:18" x14ac:dyDescent="0.2">
      <c r="P468602" s="223"/>
      <c r="Q468602" s="223"/>
      <c r="R468602" s="223"/>
    </row>
    <row r="468648" spans="16:18" x14ac:dyDescent="0.2">
      <c r="P468648" s="223"/>
      <c r="Q468648" s="223"/>
      <c r="R468648" s="223"/>
    </row>
    <row r="468694" spans="16:18" x14ac:dyDescent="0.2">
      <c r="P468694" s="223"/>
      <c r="Q468694" s="223"/>
      <c r="R468694" s="223"/>
    </row>
    <row r="468740" spans="16:18" x14ac:dyDescent="0.2">
      <c r="P468740" s="223"/>
      <c r="Q468740" s="223"/>
      <c r="R468740" s="223"/>
    </row>
    <row r="468786" spans="16:18" x14ac:dyDescent="0.2">
      <c r="P468786" s="223"/>
      <c r="Q468786" s="223"/>
      <c r="R468786" s="223"/>
    </row>
    <row r="468832" spans="16:18" x14ac:dyDescent="0.2">
      <c r="P468832" s="223"/>
      <c r="Q468832" s="223"/>
      <c r="R468832" s="223"/>
    </row>
    <row r="468878" spans="16:18" x14ac:dyDescent="0.2">
      <c r="P468878" s="223"/>
      <c r="Q468878" s="223"/>
      <c r="R468878" s="223"/>
    </row>
    <row r="468924" spans="16:18" x14ac:dyDescent="0.2">
      <c r="P468924" s="223"/>
      <c r="Q468924" s="223"/>
      <c r="R468924" s="223"/>
    </row>
    <row r="468970" spans="16:18" x14ac:dyDescent="0.2">
      <c r="P468970" s="223"/>
      <c r="Q468970" s="223"/>
      <c r="R468970" s="223"/>
    </row>
    <row r="469016" spans="16:18" x14ac:dyDescent="0.2">
      <c r="P469016" s="223"/>
      <c r="Q469016" s="223"/>
      <c r="R469016" s="223"/>
    </row>
    <row r="469062" spans="16:18" x14ac:dyDescent="0.2">
      <c r="P469062" s="223"/>
      <c r="Q469062" s="223"/>
      <c r="R469062" s="223"/>
    </row>
    <row r="469108" spans="16:18" x14ac:dyDescent="0.2">
      <c r="P469108" s="223"/>
      <c r="Q469108" s="223"/>
      <c r="R469108" s="223"/>
    </row>
    <row r="469154" spans="16:18" x14ac:dyDescent="0.2">
      <c r="P469154" s="223"/>
      <c r="Q469154" s="223"/>
      <c r="R469154" s="223"/>
    </row>
    <row r="469200" spans="16:18" x14ac:dyDescent="0.2">
      <c r="P469200" s="223"/>
      <c r="Q469200" s="223"/>
      <c r="R469200" s="223"/>
    </row>
    <row r="469246" spans="16:18" x14ac:dyDescent="0.2">
      <c r="P469246" s="223"/>
      <c r="Q469246" s="223"/>
      <c r="R469246" s="223"/>
    </row>
    <row r="469292" spans="16:18" x14ac:dyDescent="0.2">
      <c r="P469292" s="223"/>
      <c r="Q469292" s="223"/>
      <c r="R469292" s="223"/>
    </row>
    <row r="469338" spans="16:18" x14ac:dyDescent="0.2">
      <c r="P469338" s="223"/>
      <c r="Q469338" s="223"/>
      <c r="R469338" s="223"/>
    </row>
    <row r="469384" spans="16:18" x14ac:dyDescent="0.2">
      <c r="P469384" s="223"/>
      <c r="Q469384" s="223"/>
      <c r="R469384" s="223"/>
    </row>
    <row r="469430" spans="16:18" x14ac:dyDescent="0.2">
      <c r="P469430" s="223"/>
      <c r="Q469430" s="223"/>
      <c r="R469430" s="223"/>
    </row>
    <row r="469476" spans="16:18" x14ac:dyDescent="0.2">
      <c r="P469476" s="223"/>
      <c r="Q469476" s="223"/>
      <c r="R469476" s="223"/>
    </row>
    <row r="469522" spans="16:18" x14ac:dyDescent="0.2">
      <c r="P469522" s="223"/>
      <c r="Q469522" s="223"/>
      <c r="R469522" s="223"/>
    </row>
    <row r="469568" spans="16:18" x14ac:dyDescent="0.2">
      <c r="P469568" s="223"/>
      <c r="Q469568" s="223"/>
      <c r="R469568" s="223"/>
    </row>
    <row r="469614" spans="16:18" x14ac:dyDescent="0.2">
      <c r="P469614" s="223"/>
      <c r="Q469614" s="223"/>
      <c r="R469614" s="223"/>
    </row>
    <row r="469660" spans="16:18" x14ac:dyDescent="0.2">
      <c r="P469660" s="223"/>
      <c r="Q469660" s="223"/>
      <c r="R469660" s="223"/>
    </row>
    <row r="469706" spans="16:18" x14ac:dyDescent="0.2">
      <c r="P469706" s="223"/>
      <c r="Q469706" s="223"/>
      <c r="R469706" s="223"/>
    </row>
    <row r="469752" spans="16:18" x14ac:dyDescent="0.2">
      <c r="P469752" s="223"/>
      <c r="Q469752" s="223"/>
      <c r="R469752" s="223"/>
    </row>
    <row r="469798" spans="16:18" x14ac:dyDescent="0.2">
      <c r="P469798" s="223"/>
      <c r="Q469798" s="223"/>
      <c r="R469798" s="223"/>
    </row>
    <row r="469844" spans="16:18" x14ac:dyDescent="0.2">
      <c r="P469844" s="223"/>
      <c r="Q469844" s="223"/>
      <c r="R469844" s="223"/>
    </row>
    <row r="469890" spans="16:18" x14ac:dyDescent="0.2">
      <c r="P469890" s="223"/>
      <c r="Q469890" s="223"/>
      <c r="R469890" s="223"/>
    </row>
    <row r="469936" spans="16:18" x14ac:dyDescent="0.2">
      <c r="P469936" s="223"/>
      <c r="Q469936" s="223"/>
      <c r="R469936" s="223"/>
    </row>
    <row r="469982" spans="16:18" x14ac:dyDescent="0.2">
      <c r="P469982" s="223"/>
      <c r="Q469982" s="223"/>
      <c r="R469982" s="223"/>
    </row>
    <row r="470028" spans="16:18" x14ac:dyDescent="0.2">
      <c r="P470028" s="223"/>
      <c r="Q470028" s="223"/>
      <c r="R470028" s="223"/>
    </row>
    <row r="470074" spans="16:18" x14ac:dyDescent="0.2">
      <c r="P470074" s="223"/>
      <c r="Q470074" s="223"/>
      <c r="R470074" s="223"/>
    </row>
    <row r="470120" spans="16:18" x14ac:dyDescent="0.2">
      <c r="P470120" s="223"/>
      <c r="Q470120" s="223"/>
      <c r="R470120" s="223"/>
    </row>
    <row r="470166" spans="16:18" x14ac:dyDescent="0.2">
      <c r="P470166" s="223"/>
      <c r="Q470166" s="223"/>
      <c r="R470166" s="223"/>
    </row>
    <row r="470212" spans="16:18" x14ac:dyDescent="0.2">
      <c r="P470212" s="223"/>
      <c r="Q470212" s="223"/>
      <c r="R470212" s="223"/>
    </row>
    <row r="470258" spans="16:18" x14ac:dyDescent="0.2">
      <c r="P470258" s="223"/>
      <c r="Q470258" s="223"/>
      <c r="R470258" s="223"/>
    </row>
    <row r="470304" spans="16:18" x14ac:dyDescent="0.2">
      <c r="P470304" s="223"/>
      <c r="Q470304" s="223"/>
      <c r="R470304" s="223"/>
    </row>
    <row r="470350" spans="16:18" x14ac:dyDescent="0.2">
      <c r="P470350" s="223"/>
      <c r="Q470350" s="223"/>
      <c r="R470350" s="223"/>
    </row>
    <row r="470396" spans="16:18" x14ac:dyDescent="0.2">
      <c r="P470396" s="223"/>
      <c r="Q470396" s="223"/>
      <c r="R470396" s="223"/>
    </row>
    <row r="470442" spans="16:18" x14ac:dyDescent="0.2">
      <c r="P470442" s="223"/>
      <c r="Q470442" s="223"/>
      <c r="R470442" s="223"/>
    </row>
    <row r="470488" spans="16:18" x14ac:dyDescent="0.2">
      <c r="P470488" s="223"/>
      <c r="Q470488" s="223"/>
      <c r="R470488" s="223"/>
    </row>
    <row r="470534" spans="16:18" x14ac:dyDescent="0.2">
      <c r="P470534" s="223"/>
      <c r="Q470534" s="223"/>
      <c r="R470534" s="223"/>
    </row>
    <row r="470580" spans="16:18" x14ac:dyDescent="0.2">
      <c r="P470580" s="223"/>
      <c r="Q470580" s="223"/>
      <c r="R470580" s="223"/>
    </row>
    <row r="470626" spans="16:18" x14ac:dyDescent="0.2">
      <c r="P470626" s="223"/>
      <c r="Q470626" s="223"/>
      <c r="R470626" s="223"/>
    </row>
    <row r="470672" spans="16:18" x14ac:dyDescent="0.2">
      <c r="P470672" s="223"/>
      <c r="Q470672" s="223"/>
      <c r="R470672" s="223"/>
    </row>
    <row r="470718" spans="16:18" x14ac:dyDescent="0.2">
      <c r="P470718" s="223"/>
      <c r="Q470718" s="223"/>
      <c r="R470718" s="223"/>
    </row>
    <row r="470764" spans="16:18" x14ac:dyDescent="0.2">
      <c r="P470764" s="223"/>
      <c r="Q470764" s="223"/>
      <c r="R470764" s="223"/>
    </row>
    <row r="470810" spans="16:18" x14ac:dyDescent="0.2">
      <c r="P470810" s="223"/>
      <c r="Q470810" s="223"/>
      <c r="R470810" s="223"/>
    </row>
    <row r="470856" spans="16:18" x14ac:dyDescent="0.2">
      <c r="P470856" s="223"/>
      <c r="Q470856" s="223"/>
      <c r="R470856" s="223"/>
    </row>
    <row r="470902" spans="16:18" x14ac:dyDescent="0.2">
      <c r="P470902" s="223"/>
      <c r="Q470902" s="223"/>
      <c r="R470902" s="223"/>
    </row>
    <row r="470948" spans="16:18" x14ac:dyDescent="0.2">
      <c r="P470948" s="223"/>
      <c r="Q470948" s="223"/>
      <c r="R470948" s="223"/>
    </row>
    <row r="470994" spans="16:18" x14ac:dyDescent="0.2">
      <c r="P470994" s="223"/>
      <c r="Q470994" s="223"/>
      <c r="R470994" s="223"/>
    </row>
    <row r="471040" spans="16:18" x14ac:dyDescent="0.2">
      <c r="P471040" s="223"/>
      <c r="Q471040" s="223"/>
      <c r="R471040" s="223"/>
    </row>
    <row r="471086" spans="16:18" x14ac:dyDescent="0.2">
      <c r="P471086" s="223"/>
      <c r="Q471086" s="223"/>
      <c r="R471086" s="223"/>
    </row>
    <row r="471132" spans="16:18" x14ac:dyDescent="0.2">
      <c r="P471132" s="223"/>
      <c r="Q471132" s="223"/>
      <c r="R471132" s="223"/>
    </row>
    <row r="471178" spans="16:18" x14ac:dyDescent="0.2">
      <c r="P471178" s="223"/>
      <c r="Q471178" s="223"/>
      <c r="R471178" s="223"/>
    </row>
    <row r="471224" spans="16:18" x14ac:dyDescent="0.2">
      <c r="P471224" s="223"/>
      <c r="Q471224" s="223"/>
      <c r="R471224" s="223"/>
    </row>
    <row r="471270" spans="16:18" x14ac:dyDescent="0.2">
      <c r="P471270" s="223"/>
      <c r="Q471270" s="223"/>
      <c r="R471270" s="223"/>
    </row>
    <row r="471316" spans="16:18" x14ac:dyDescent="0.2">
      <c r="P471316" s="223"/>
      <c r="Q471316" s="223"/>
      <c r="R471316" s="223"/>
    </row>
    <row r="471362" spans="16:18" x14ac:dyDescent="0.2">
      <c r="P471362" s="223"/>
      <c r="Q471362" s="223"/>
      <c r="R471362" s="223"/>
    </row>
    <row r="471408" spans="16:18" x14ac:dyDescent="0.2">
      <c r="P471408" s="223"/>
      <c r="Q471408" s="223"/>
      <c r="R471408" s="223"/>
    </row>
    <row r="471454" spans="16:18" x14ac:dyDescent="0.2">
      <c r="P471454" s="223"/>
      <c r="Q471454" s="223"/>
      <c r="R471454" s="223"/>
    </row>
    <row r="471500" spans="16:18" x14ac:dyDescent="0.2">
      <c r="P471500" s="223"/>
      <c r="Q471500" s="223"/>
      <c r="R471500" s="223"/>
    </row>
    <row r="471546" spans="16:18" x14ac:dyDescent="0.2">
      <c r="P471546" s="223"/>
      <c r="Q471546" s="223"/>
      <c r="R471546" s="223"/>
    </row>
    <row r="471592" spans="16:18" x14ac:dyDescent="0.2">
      <c r="P471592" s="223"/>
      <c r="Q471592" s="223"/>
      <c r="R471592" s="223"/>
    </row>
    <row r="471638" spans="16:18" x14ac:dyDescent="0.2">
      <c r="P471638" s="223"/>
      <c r="Q471638" s="223"/>
      <c r="R471638" s="223"/>
    </row>
    <row r="471684" spans="16:18" x14ac:dyDescent="0.2">
      <c r="P471684" s="223"/>
      <c r="Q471684" s="223"/>
      <c r="R471684" s="223"/>
    </row>
    <row r="471730" spans="16:18" x14ac:dyDescent="0.2">
      <c r="P471730" s="223"/>
      <c r="Q471730" s="223"/>
      <c r="R471730" s="223"/>
    </row>
    <row r="471776" spans="16:18" x14ac:dyDescent="0.2">
      <c r="P471776" s="223"/>
      <c r="Q471776" s="223"/>
      <c r="R471776" s="223"/>
    </row>
    <row r="471822" spans="16:18" x14ac:dyDescent="0.2">
      <c r="P471822" s="223"/>
      <c r="Q471822" s="223"/>
      <c r="R471822" s="223"/>
    </row>
    <row r="471868" spans="16:18" x14ac:dyDescent="0.2">
      <c r="P471868" s="223"/>
      <c r="Q471868" s="223"/>
      <c r="R471868" s="223"/>
    </row>
    <row r="471914" spans="16:18" x14ac:dyDescent="0.2">
      <c r="P471914" s="223"/>
      <c r="Q471914" s="223"/>
      <c r="R471914" s="223"/>
    </row>
    <row r="471960" spans="16:18" x14ac:dyDescent="0.2">
      <c r="P471960" s="223"/>
      <c r="Q471960" s="223"/>
      <c r="R471960" s="223"/>
    </row>
    <row r="472006" spans="16:18" x14ac:dyDescent="0.2">
      <c r="P472006" s="223"/>
      <c r="Q472006" s="223"/>
      <c r="R472006" s="223"/>
    </row>
    <row r="472052" spans="16:18" x14ac:dyDescent="0.2">
      <c r="P472052" s="223"/>
      <c r="Q472052" s="223"/>
      <c r="R472052" s="223"/>
    </row>
    <row r="472098" spans="16:18" x14ac:dyDescent="0.2">
      <c r="P472098" s="223"/>
      <c r="Q472098" s="223"/>
      <c r="R472098" s="223"/>
    </row>
    <row r="472144" spans="16:18" x14ac:dyDescent="0.2">
      <c r="P472144" s="223"/>
      <c r="Q472144" s="223"/>
      <c r="R472144" s="223"/>
    </row>
    <row r="472190" spans="16:18" x14ac:dyDescent="0.2">
      <c r="P472190" s="223"/>
      <c r="Q472190" s="223"/>
      <c r="R472190" s="223"/>
    </row>
    <row r="472236" spans="16:18" x14ac:dyDescent="0.2">
      <c r="P472236" s="223"/>
      <c r="Q472236" s="223"/>
      <c r="R472236" s="223"/>
    </row>
    <row r="472282" spans="16:18" x14ac:dyDescent="0.2">
      <c r="P472282" s="223"/>
      <c r="Q472282" s="223"/>
      <c r="R472282" s="223"/>
    </row>
    <row r="472328" spans="16:18" x14ac:dyDescent="0.2">
      <c r="P472328" s="223"/>
      <c r="Q472328" s="223"/>
      <c r="R472328" s="223"/>
    </row>
    <row r="472374" spans="16:18" x14ac:dyDescent="0.2">
      <c r="P472374" s="223"/>
      <c r="Q472374" s="223"/>
      <c r="R472374" s="223"/>
    </row>
    <row r="472420" spans="16:18" x14ac:dyDescent="0.2">
      <c r="P472420" s="223"/>
      <c r="Q472420" s="223"/>
      <c r="R472420" s="223"/>
    </row>
    <row r="472466" spans="16:18" x14ac:dyDescent="0.2">
      <c r="P472466" s="223"/>
      <c r="Q472466" s="223"/>
      <c r="R472466" s="223"/>
    </row>
    <row r="472512" spans="16:18" x14ac:dyDescent="0.2">
      <c r="P472512" s="223"/>
      <c r="Q472512" s="223"/>
      <c r="R472512" s="223"/>
    </row>
    <row r="472558" spans="16:18" x14ac:dyDescent="0.2">
      <c r="P472558" s="223"/>
      <c r="Q472558" s="223"/>
      <c r="R472558" s="223"/>
    </row>
    <row r="472604" spans="16:18" x14ac:dyDescent="0.2">
      <c r="P472604" s="223"/>
      <c r="Q472604" s="223"/>
      <c r="R472604" s="223"/>
    </row>
    <row r="472650" spans="16:18" x14ac:dyDescent="0.2">
      <c r="P472650" s="223"/>
      <c r="Q472650" s="223"/>
      <c r="R472650" s="223"/>
    </row>
    <row r="472696" spans="16:18" x14ac:dyDescent="0.2">
      <c r="P472696" s="223"/>
      <c r="Q472696" s="223"/>
      <c r="R472696" s="223"/>
    </row>
    <row r="472742" spans="16:18" x14ac:dyDescent="0.2">
      <c r="P472742" s="223"/>
      <c r="Q472742" s="223"/>
      <c r="R472742" s="223"/>
    </row>
    <row r="472788" spans="16:18" x14ac:dyDescent="0.2">
      <c r="P472788" s="223"/>
      <c r="Q472788" s="223"/>
      <c r="R472788" s="223"/>
    </row>
    <row r="472834" spans="16:18" x14ac:dyDescent="0.2">
      <c r="P472834" s="223"/>
      <c r="Q472834" s="223"/>
      <c r="R472834" s="223"/>
    </row>
    <row r="472880" spans="16:18" x14ac:dyDescent="0.2">
      <c r="P472880" s="223"/>
      <c r="Q472880" s="223"/>
      <c r="R472880" s="223"/>
    </row>
    <row r="472926" spans="16:18" x14ac:dyDescent="0.2">
      <c r="P472926" s="223"/>
      <c r="Q472926" s="223"/>
      <c r="R472926" s="223"/>
    </row>
    <row r="472972" spans="16:18" x14ac:dyDescent="0.2">
      <c r="P472972" s="223"/>
      <c r="Q472972" s="223"/>
      <c r="R472972" s="223"/>
    </row>
    <row r="473018" spans="16:18" x14ac:dyDescent="0.2">
      <c r="P473018" s="223"/>
      <c r="Q473018" s="223"/>
      <c r="R473018" s="223"/>
    </row>
    <row r="473064" spans="16:18" x14ac:dyDescent="0.2">
      <c r="P473064" s="223"/>
      <c r="Q473064" s="223"/>
      <c r="R473064" s="223"/>
    </row>
    <row r="473110" spans="16:18" x14ac:dyDescent="0.2">
      <c r="P473110" s="223"/>
      <c r="Q473110" s="223"/>
      <c r="R473110" s="223"/>
    </row>
    <row r="473156" spans="16:18" x14ac:dyDescent="0.2">
      <c r="P473156" s="223"/>
      <c r="Q473156" s="223"/>
      <c r="R473156" s="223"/>
    </row>
    <row r="473202" spans="16:18" x14ac:dyDescent="0.2">
      <c r="P473202" s="223"/>
      <c r="Q473202" s="223"/>
      <c r="R473202" s="223"/>
    </row>
    <row r="473248" spans="16:18" x14ac:dyDescent="0.2">
      <c r="P473248" s="223"/>
      <c r="Q473248" s="223"/>
      <c r="R473248" s="223"/>
    </row>
    <row r="473294" spans="16:18" x14ac:dyDescent="0.2">
      <c r="P473294" s="223"/>
      <c r="Q473294" s="223"/>
      <c r="R473294" s="223"/>
    </row>
    <row r="473340" spans="16:18" x14ac:dyDescent="0.2">
      <c r="P473340" s="223"/>
      <c r="Q473340" s="223"/>
      <c r="R473340" s="223"/>
    </row>
    <row r="473386" spans="16:18" x14ac:dyDescent="0.2">
      <c r="P473386" s="223"/>
      <c r="Q473386" s="223"/>
      <c r="R473386" s="223"/>
    </row>
    <row r="473432" spans="16:18" x14ac:dyDescent="0.2">
      <c r="P473432" s="223"/>
      <c r="Q473432" s="223"/>
      <c r="R473432" s="223"/>
    </row>
    <row r="473478" spans="16:18" x14ac:dyDescent="0.2">
      <c r="P473478" s="223"/>
      <c r="Q473478" s="223"/>
      <c r="R473478" s="223"/>
    </row>
    <row r="473524" spans="16:18" x14ac:dyDescent="0.2">
      <c r="P473524" s="223"/>
      <c r="Q473524" s="223"/>
      <c r="R473524" s="223"/>
    </row>
    <row r="473570" spans="16:18" x14ac:dyDescent="0.2">
      <c r="P473570" s="223"/>
      <c r="Q473570" s="223"/>
      <c r="R473570" s="223"/>
    </row>
    <row r="473616" spans="16:18" x14ac:dyDescent="0.2">
      <c r="P473616" s="223"/>
      <c r="Q473616" s="223"/>
      <c r="R473616" s="223"/>
    </row>
    <row r="473662" spans="16:18" x14ac:dyDescent="0.2">
      <c r="P473662" s="223"/>
      <c r="Q473662" s="223"/>
      <c r="R473662" s="223"/>
    </row>
    <row r="473708" spans="16:18" x14ac:dyDescent="0.2">
      <c r="P473708" s="223"/>
      <c r="Q473708" s="223"/>
      <c r="R473708" s="223"/>
    </row>
    <row r="473754" spans="16:18" x14ac:dyDescent="0.2">
      <c r="P473754" s="223"/>
      <c r="Q473754" s="223"/>
      <c r="R473754" s="223"/>
    </row>
    <row r="473800" spans="16:18" x14ac:dyDescent="0.2">
      <c r="P473800" s="223"/>
      <c r="Q473800" s="223"/>
      <c r="R473800" s="223"/>
    </row>
    <row r="473846" spans="16:18" x14ac:dyDescent="0.2">
      <c r="P473846" s="223"/>
      <c r="Q473846" s="223"/>
      <c r="R473846" s="223"/>
    </row>
    <row r="473892" spans="16:18" x14ac:dyDescent="0.2">
      <c r="P473892" s="223"/>
      <c r="Q473892" s="223"/>
      <c r="R473892" s="223"/>
    </row>
    <row r="473938" spans="16:18" x14ac:dyDescent="0.2">
      <c r="P473938" s="223"/>
      <c r="Q473938" s="223"/>
      <c r="R473938" s="223"/>
    </row>
    <row r="473984" spans="16:18" x14ac:dyDescent="0.2">
      <c r="P473984" s="223"/>
      <c r="Q473984" s="223"/>
      <c r="R473984" s="223"/>
    </row>
    <row r="474030" spans="16:18" x14ac:dyDescent="0.2">
      <c r="P474030" s="223"/>
      <c r="Q474030" s="223"/>
      <c r="R474030" s="223"/>
    </row>
    <row r="474076" spans="16:18" x14ac:dyDescent="0.2">
      <c r="P474076" s="223"/>
      <c r="Q474076" s="223"/>
      <c r="R474076" s="223"/>
    </row>
    <row r="474122" spans="16:18" x14ac:dyDescent="0.2">
      <c r="P474122" s="223"/>
      <c r="Q474122" s="223"/>
      <c r="R474122" s="223"/>
    </row>
    <row r="474168" spans="16:18" x14ac:dyDescent="0.2">
      <c r="P474168" s="223"/>
      <c r="Q474168" s="223"/>
      <c r="R474168" s="223"/>
    </row>
    <row r="474214" spans="16:18" x14ac:dyDescent="0.2">
      <c r="P474214" s="223"/>
      <c r="Q474214" s="223"/>
      <c r="R474214" s="223"/>
    </row>
    <row r="474260" spans="16:18" x14ac:dyDescent="0.2">
      <c r="P474260" s="223"/>
      <c r="Q474260" s="223"/>
      <c r="R474260" s="223"/>
    </row>
    <row r="474306" spans="16:18" x14ac:dyDescent="0.2">
      <c r="P474306" s="223"/>
      <c r="Q474306" s="223"/>
      <c r="R474306" s="223"/>
    </row>
    <row r="474352" spans="16:18" x14ac:dyDescent="0.2">
      <c r="P474352" s="223"/>
      <c r="Q474352" s="223"/>
      <c r="R474352" s="223"/>
    </row>
    <row r="474398" spans="16:18" x14ac:dyDescent="0.2">
      <c r="P474398" s="223"/>
      <c r="Q474398" s="223"/>
      <c r="R474398" s="223"/>
    </row>
    <row r="474444" spans="16:18" x14ac:dyDescent="0.2">
      <c r="P474444" s="223"/>
      <c r="Q474444" s="223"/>
      <c r="R474444" s="223"/>
    </row>
    <row r="474490" spans="16:18" x14ac:dyDescent="0.2">
      <c r="P474490" s="223"/>
      <c r="Q474490" s="223"/>
      <c r="R474490" s="223"/>
    </row>
    <row r="474536" spans="16:18" x14ac:dyDescent="0.2">
      <c r="P474536" s="223"/>
      <c r="Q474536" s="223"/>
      <c r="R474536" s="223"/>
    </row>
    <row r="474582" spans="16:18" x14ac:dyDescent="0.2">
      <c r="P474582" s="223"/>
      <c r="Q474582" s="223"/>
      <c r="R474582" s="223"/>
    </row>
    <row r="474628" spans="16:18" x14ac:dyDescent="0.2">
      <c r="P474628" s="223"/>
      <c r="Q474628" s="223"/>
      <c r="R474628" s="223"/>
    </row>
    <row r="474674" spans="16:18" x14ac:dyDescent="0.2">
      <c r="P474674" s="223"/>
      <c r="Q474674" s="223"/>
      <c r="R474674" s="223"/>
    </row>
    <row r="474720" spans="16:18" x14ac:dyDescent="0.2">
      <c r="P474720" s="223"/>
      <c r="Q474720" s="223"/>
      <c r="R474720" s="223"/>
    </row>
    <row r="474766" spans="16:18" x14ac:dyDescent="0.2">
      <c r="P474766" s="223"/>
      <c r="Q474766" s="223"/>
      <c r="R474766" s="223"/>
    </row>
    <row r="474812" spans="16:18" x14ac:dyDescent="0.2">
      <c r="P474812" s="223"/>
      <c r="Q474812" s="223"/>
      <c r="R474812" s="223"/>
    </row>
    <row r="474858" spans="16:18" x14ac:dyDescent="0.2">
      <c r="P474858" s="223"/>
      <c r="Q474858" s="223"/>
      <c r="R474858" s="223"/>
    </row>
    <row r="474904" spans="16:18" x14ac:dyDescent="0.2">
      <c r="P474904" s="223"/>
      <c r="Q474904" s="223"/>
      <c r="R474904" s="223"/>
    </row>
    <row r="474950" spans="16:18" x14ac:dyDescent="0.2">
      <c r="P474950" s="223"/>
      <c r="Q474950" s="223"/>
      <c r="R474950" s="223"/>
    </row>
    <row r="474996" spans="16:18" x14ac:dyDescent="0.2">
      <c r="P474996" s="223"/>
      <c r="Q474996" s="223"/>
      <c r="R474996" s="223"/>
    </row>
    <row r="475042" spans="16:18" x14ac:dyDescent="0.2">
      <c r="P475042" s="223"/>
      <c r="Q475042" s="223"/>
      <c r="R475042" s="223"/>
    </row>
    <row r="475088" spans="16:18" x14ac:dyDescent="0.2">
      <c r="P475088" s="223"/>
      <c r="Q475088" s="223"/>
      <c r="R475088" s="223"/>
    </row>
    <row r="475134" spans="16:18" x14ac:dyDescent="0.2">
      <c r="P475134" s="223"/>
      <c r="Q475134" s="223"/>
      <c r="R475134" s="223"/>
    </row>
    <row r="475180" spans="16:18" x14ac:dyDescent="0.2">
      <c r="P475180" s="223"/>
      <c r="Q475180" s="223"/>
      <c r="R475180" s="223"/>
    </row>
    <row r="475226" spans="16:18" x14ac:dyDescent="0.2">
      <c r="P475226" s="223"/>
      <c r="Q475226" s="223"/>
      <c r="R475226" s="223"/>
    </row>
    <row r="475272" spans="16:18" x14ac:dyDescent="0.2">
      <c r="P475272" s="223"/>
      <c r="Q475272" s="223"/>
      <c r="R475272" s="223"/>
    </row>
    <row r="475318" spans="16:18" x14ac:dyDescent="0.2">
      <c r="P475318" s="223"/>
      <c r="Q475318" s="223"/>
      <c r="R475318" s="223"/>
    </row>
    <row r="475364" spans="16:18" x14ac:dyDescent="0.2">
      <c r="P475364" s="223"/>
      <c r="Q475364" s="223"/>
      <c r="R475364" s="223"/>
    </row>
    <row r="475410" spans="16:18" x14ac:dyDescent="0.2">
      <c r="P475410" s="223"/>
      <c r="Q475410" s="223"/>
      <c r="R475410" s="223"/>
    </row>
    <row r="475456" spans="16:18" x14ac:dyDescent="0.2">
      <c r="P475456" s="223"/>
      <c r="Q475456" s="223"/>
      <c r="R475456" s="223"/>
    </row>
    <row r="475502" spans="16:18" x14ac:dyDescent="0.2">
      <c r="P475502" s="223"/>
      <c r="Q475502" s="223"/>
      <c r="R475502" s="223"/>
    </row>
    <row r="475548" spans="16:18" x14ac:dyDescent="0.2">
      <c r="P475548" s="223"/>
      <c r="Q475548" s="223"/>
      <c r="R475548" s="223"/>
    </row>
    <row r="475594" spans="16:18" x14ac:dyDescent="0.2">
      <c r="P475594" s="223"/>
      <c r="Q475594" s="223"/>
      <c r="R475594" s="223"/>
    </row>
    <row r="475640" spans="16:18" x14ac:dyDescent="0.2">
      <c r="P475640" s="223"/>
      <c r="Q475640" s="223"/>
      <c r="R475640" s="223"/>
    </row>
    <row r="475686" spans="16:18" x14ac:dyDescent="0.2">
      <c r="P475686" s="223"/>
      <c r="Q475686" s="223"/>
      <c r="R475686" s="223"/>
    </row>
    <row r="475732" spans="16:18" x14ac:dyDescent="0.2">
      <c r="P475732" s="223"/>
      <c r="Q475732" s="223"/>
      <c r="R475732" s="223"/>
    </row>
    <row r="475778" spans="16:18" x14ac:dyDescent="0.2">
      <c r="P475778" s="223"/>
      <c r="Q475778" s="223"/>
      <c r="R475778" s="223"/>
    </row>
    <row r="475824" spans="16:18" x14ac:dyDescent="0.2">
      <c r="P475824" s="223"/>
      <c r="Q475824" s="223"/>
      <c r="R475824" s="223"/>
    </row>
    <row r="475870" spans="16:18" x14ac:dyDescent="0.2">
      <c r="P475870" s="223"/>
      <c r="Q475870" s="223"/>
      <c r="R475870" s="223"/>
    </row>
    <row r="475916" spans="16:18" x14ac:dyDescent="0.2">
      <c r="P475916" s="223"/>
      <c r="Q475916" s="223"/>
      <c r="R475916" s="223"/>
    </row>
    <row r="475962" spans="16:18" x14ac:dyDescent="0.2">
      <c r="P475962" s="223"/>
      <c r="Q475962" s="223"/>
      <c r="R475962" s="223"/>
    </row>
    <row r="476008" spans="16:18" x14ac:dyDescent="0.2">
      <c r="P476008" s="223"/>
      <c r="Q476008" s="223"/>
      <c r="R476008" s="223"/>
    </row>
    <row r="476054" spans="16:18" x14ac:dyDescent="0.2">
      <c r="P476054" s="223"/>
      <c r="Q476054" s="223"/>
      <c r="R476054" s="223"/>
    </row>
    <row r="476100" spans="16:18" x14ac:dyDescent="0.2">
      <c r="P476100" s="223"/>
      <c r="Q476100" s="223"/>
      <c r="R476100" s="223"/>
    </row>
    <row r="476146" spans="16:18" x14ac:dyDescent="0.2">
      <c r="P476146" s="223"/>
      <c r="Q476146" s="223"/>
      <c r="R476146" s="223"/>
    </row>
    <row r="476192" spans="16:18" x14ac:dyDescent="0.2">
      <c r="P476192" s="223"/>
      <c r="Q476192" s="223"/>
      <c r="R476192" s="223"/>
    </row>
    <row r="476238" spans="16:18" x14ac:dyDescent="0.2">
      <c r="P476238" s="223"/>
      <c r="Q476238" s="223"/>
      <c r="R476238" s="223"/>
    </row>
    <row r="476284" spans="16:18" x14ac:dyDescent="0.2">
      <c r="P476284" s="223"/>
      <c r="Q476284" s="223"/>
      <c r="R476284" s="223"/>
    </row>
    <row r="476330" spans="16:18" x14ac:dyDescent="0.2">
      <c r="P476330" s="223"/>
      <c r="Q476330" s="223"/>
      <c r="R476330" s="223"/>
    </row>
    <row r="476376" spans="16:18" x14ac:dyDescent="0.2">
      <c r="P476376" s="223"/>
      <c r="Q476376" s="223"/>
      <c r="R476376" s="223"/>
    </row>
    <row r="476422" spans="16:18" x14ac:dyDescent="0.2">
      <c r="P476422" s="223"/>
      <c r="Q476422" s="223"/>
      <c r="R476422" s="223"/>
    </row>
    <row r="476468" spans="16:18" x14ac:dyDescent="0.2">
      <c r="P476468" s="223"/>
      <c r="Q476468" s="223"/>
      <c r="R476468" s="223"/>
    </row>
    <row r="476514" spans="16:18" x14ac:dyDescent="0.2">
      <c r="P476514" s="223"/>
      <c r="Q476514" s="223"/>
      <c r="R476514" s="223"/>
    </row>
    <row r="476560" spans="16:18" x14ac:dyDescent="0.2">
      <c r="P476560" s="223"/>
      <c r="Q476560" s="223"/>
      <c r="R476560" s="223"/>
    </row>
    <row r="476606" spans="16:18" x14ac:dyDescent="0.2">
      <c r="P476606" s="223"/>
      <c r="Q476606" s="223"/>
      <c r="R476606" s="223"/>
    </row>
    <row r="476652" spans="16:18" x14ac:dyDescent="0.2">
      <c r="P476652" s="223"/>
      <c r="Q476652" s="223"/>
      <c r="R476652" s="223"/>
    </row>
    <row r="476698" spans="16:18" x14ac:dyDescent="0.2">
      <c r="P476698" s="223"/>
      <c r="Q476698" s="223"/>
      <c r="R476698" s="223"/>
    </row>
    <row r="476744" spans="16:18" x14ac:dyDescent="0.2">
      <c r="P476744" s="223"/>
      <c r="Q476744" s="223"/>
      <c r="R476744" s="223"/>
    </row>
    <row r="476790" spans="16:18" x14ac:dyDescent="0.2">
      <c r="P476790" s="223"/>
      <c r="Q476790" s="223"/>
      <c r="R476790" s="223"/>
    </row>
    <row r="476836" spans="16:18" x14ac:dyDescent="0.2">
      <c r="P476836" s="223"/>
      <c r="Q476836" s="223"/>
      <c r="R476836" s="223"/>
    </row>
    <row r="476882" spans="16:18" x14ac:dyDescent="0.2">
      <c r="P476882" s="223"/>
      <c r="Q476882" s="223"/>
      <c r="R476882" s="223"/>
    </row>
    <row r="476928" spans="16:18" x14ac:dyDescent="0.2">
      <c r="P476928" s="223"/>
      <c r="Q476928" s="223"/>
      <c r="R476928" s="223"/>
    </row>
    <row r="476974" spans="16:18" x14ac:dyDescent="0.2">
      <c r="P476974" s="223"/>
      <c r="Q476974" s="223"/>
      <c r="R476974" s="223"/>
    </row>
    <row r="477020" spans="16:18" x14ac:dyDescent="0.2">
      <c r="P477020" s="223"/>
      <c r="Q477020" s="223"/>
      <c r="R477020" s="223"/>
    </row>
    <row r="477066" spans="16:18" x14ac:dyDescent="0.2">
      <c r="P477066" s="223"/>
      <c r="Q477066" s="223"/>
      <c r="R477066" s="223"/>
    </row>
    <row r="477112" spans="16:18" x14ac:dyDescent="0.2">
      <c r="P477112" s="223"/>
      <c r="Q477112" s="223"/>
      <c r="R477112" s="223"/>
    </row>
    <row r="477158" spans="16:18" x14ac:dyDescent="0.2">
      <c r="P477158" s="223"/>
      <c r="Q477158" s="223"/>
      <c r="R477158" s="223"/>
    </row>
    <row r="477204" spans="16:18" x14ac:dyDescent="0.2">
      <c r="P477204" s="223"/>
      <c r="Q477204" s="223"/>
      <c r="R477204" s="223"/>
    </row>
    <row r="477250" spans="16:18" x14ac:dyDescent="0.2">
      <c r="P477250" s="223"/>
      <c r="Q477250" s="223"/>
      <c r="R477250" s="223"/>
    </row>
    <row r="477296" spans="16:18" x14ac:dyDescent="0.2">
      <c r="P477296" s="223"/>
      <c r="Q477296" s="223"/>
      <c r="R477296" s="223"/>
    </row>
    <row r="477342" spans="16:18" x14ac:dyDescent="0.2">
      <c r="P477342" s="223"/>
      <c r="Q477342" s="223"/>
      <c r="R477342" s="223"/>
    </row>
    <row r="477388" spans="16:18" x14ac:dyDescent="0.2">
      <c r="P477388" s="223"/>
      <c r="Q477388" s="223"/>
      <c r="R477388" s="223"/>
    </row>
    <row r="477434" spans="16:18" x14ac:dyDescent="0.2">
      <c r="P477434" s="223"/>
      <c r="Q477434" s="223"/>
      <c r="R477434" s="223"/>
    </row>
    <row r="477480" spans="16:18" x14ac:dyDescent="0.2">
      <c r="P477480" s="223"/>
      <c r="Q477480" s="223"/>
      <c r="R477480" s="223"/>
    </row>
    <row r="477526" spans="16:18" x14ac:dyDescent="0.2">
      <c r="P477526" s="223"/>
      <c r="Q477526" s="223"/>
      <c r="R477526" s="223"/>
    </row>
    <row r="477572" spans="16:18" x14ac:dyDescent="0.2">
      <c r="P477572" s="223"/>
      <c r="Q477572" s="223"/>
      <c r="R477572" s="223"/>
    </row>
    <row r="477618" spans="16:18" x14ac:dyDescent="0.2">
      <c r="P477618" s="223"/>
      <c r="Q477618" s="223"/>
      <c r="R477618" s="223"/>
    </row>
    <row r="477664" spans="16:18" x14ac:dyDescent="0.2">
      <c r="P477664" s="223"/>
      <c r="Q477664" s="223"/>
      <c r="R477664" s="223"/>
    </row>
    <row r="477710" spans="16:18" x14ac:dyDescent="0.2">
      <c r="P477710" s="223"/>
      <c r="Q477710" s="223"/>
      <c r="R477710" s="223"/>
    </row>
    <row r="477756" spans="16:18" x14ac:dyDescent="0.2">
      <c r="P477756" s="223"/>
      <c r="Q477756" s="223"/>
      <c r="R477756" s="223"/>
    </row>
    <row r="477802" spans="16:18" x14ac:dyDescent="0.2">
      <c r="P477802" s="223"/>
      <c r="Q477802" s="223"/>
      <c r="R477802" s="223"/>
    </row>
    <row r="477848" spans="16:18" x14ac:dyDescent="0.2">
      <c r="P477848" s="223"/>
      <c r="Q477848" s="223"/>
      <c r="R477848" s="223"/>
    </row>
    <row r="477894" spans="16:18" x14ac:dyDescent="0.2">
      <c r="P477894" s="223"/>
      <c r="Q477894" s="223"/>
      <c r="R477894" s="223"/>
    </row>
    <row r="477940" spans="16:18" x14ac:dyDescent="0.2">
      <c r="P477940" s="223"/>
      <c r="Q477940" s="223"/>
      <c r="R477940" s="223"/>
    </row>
    <row r="477986" spans="16:18" x14ac:dyDescent="0.2">
      <c r="P477986" s="223"/>
      <c r="Q477986" s="223"/>
      <c r="R477986" s="223"/>
    </row>
    <row r="478032" spans="16:18" x14ac:dyDescent="0.2">
      <c r="P478032" s="223"/>
      <c r="Q478032" s="223"/>
      <c r="R478032" s="223"/>
    </row>
    <row r="478078" spans="16:18" x14ac:dyDescent="0.2">
      <c r="P478078" s="223"/>
      <c r="Q478078" s="223"/>
      <c r="R478078" s="223"/>
    </row>
    <row r="478124" spans="16:18" x14ac:dyDescent="0.2">
      <c r="P478124" s="223"/>
      <c r="Q478124" s="223"/>
      <c r="R478124" s="223"/>
    </row>
    <row r="478170" spans="16:18" x14ac:dyDescent="0.2">
      <c r="P478170" s="223"/>
      <c r="Q478170" s="223"/>
      <c r="R478170" s="223"/>
    </row>
    <row r="478216" spans="16:18" x14ac:dyDescent="0.2">
      <c r="P478216" s="223"/>
      <c r="Q478216" s="223"/>
      <c r="R478216" s="223"/>
    </row>
    <row r="478262" spans="16:18" x14ac:dyDescent="0.2">
      <c r="P478262" s="223"/>
      <c r="Q478262" s="223"/>
      <c r="R478262" s="223"/>
    </row>
    <row r="478308" spans="16:18" x14ac:dyDescent="0.2">
      <c r="P478308" s="223"/>
      <c r="Q478308" s="223"/>
      <c r="R478308" s="223"/>
    </row>
    <row r="478354" spans="16:18" x14ac:dyDescent="0.2">
      <c r="P478354" s="223"/>
      <c r="Q478354" s="223"/>
      <c r="R478354" s="223"/>
    </row>
    <row r="478400" spans="16:18" x14ac:dyDescent="0.2">
      <c r="P478400" s="223"/>
      <c r="Q478400" s="223"/>
      <c r="R478400" s="223"/>
    </row>
    <row r="478446" spans="16:18" x14ac:dyDescent="0.2">
      <c r="P478446" s="223"/>
      <c r="Q478446" s="223"/>
      <c r="R478446" s="223"/>
    </row>
    <row r="478492" spans="16:18" x14ac:dyDescent="0.2">
      <c r="P478492" s="223"/>
      <c r="Q478492" s="223"/>
      <c r="R478492" s="223"/>
    </row>
    <row r="478538" spans="16:18" x14ac:dyDescent="0.2">
      <c r="P478538" s="223"/>
      <c r="Q478538" s="223"/>
      <c r="R478538" s="223"/>
    </row>
    <row r="478584" spans="16:18" x14ac:dyDescent="0.2">
      <c r="P478584" s="223"/>
      <c r="Q478584" s="223"/>
      <c r="R478584" s="223"/>
    </row>
    <row r="478630" spans="16:18" x14ac:dyDescent="0.2">
      <c r="P478630" s="223"/>
      <c r="Q478630" s="223"/>
      <c r="R478630" s="223"/>
    </row>
    <row r="478676" spans="16:18" x14ac:dyDescent="0.2">
      <c r="P478676" s="223"/>
      <c r="Q478676" s="223"/>
      <c r="R478676" s="223"/>
    </row>
    <row r="478722" spans="16:18" x14ac:dyDescent="0.2">
      <c r="P478722" s="223"/>
      <c r="Q478722" s="223"/>
      <c r="R478722" s="223"/>
    </row>
    <row r="478768" spans="16:18" x14ac:dyDescent="0.2">
      <c r="P478768" s="223"/>
      <c r="Q478768" s="223"/>
      <c r="R478768" s="223"/>
    </row>
    <row r="478814" spans="16:18" x14ac:dyDescent="0.2">
      <c r="P478814" s="223"/>
      <c r="Q478814" s="223"/>
      <c r="R478814" s="223"/>
    </row>
    <row r="478860" spans="16:18" x14ac:dyDescent="0.2">
      <c r="P478860" s="223"/>
      <c r="Q478860" s="223"/>
      <c r="R478860" s="223"/>
    </row>
    <row r="478906" spans="16:18" x14ac:dyDescent="0.2">
      <c r="P478906" s="223"/>
      <c r="Q478906" s="223"/>
      <c r="R478906" s="223"/>
    </row>
    <row r="478952" spans="16:18" x14ac:dyDescent="0.2">
      <c r="P478952" s="223"/>
      <c r="Q478952" s="223"/>
      <c r="R478952" s="223"/>
    </row>
    <row r="478998" spans="16:18" x14ac:dyDescent="0.2">
      <c r="P478998" s="223"/>
      <c r="Q478998" s="223"/>
      <c r="R478998" s="223"/>
    </row>
    <row r="479044" spans="16:18" x14ac:dyDescent="0.2">
      <c r="P479044" s="223"/>
      <c r="Q479044" s="223"/>
      <c r="R479044" s="223"/>
    </row>
    <row r="479090" spans="16:18" x14ac:dyDescent="0.2">
      <c r="P479090" s="223"/>
      <c r="Q479090" s="223"/>
      <c r="R479090" s="223"/>
    </row>
    <row r="479136" spans="16:18" x14ac:dyDescent="0.2">
      <c r="P479136" s="223"/>
      <c r="Q479136" s="223"/>
      <c r="R479136" s="223"/>
    </row>
    <row r="479182" spans="16:18" x14ac:dyDescent="0.2">
      <c r="P479182" s="223"/>
      <c r="Q479182" s="223"/>
      <c r="R479182" s="223"/>
    </row>
    <row r="479228" spans="16:18" x14ac:dyDescent="0.2">
      <c r="P479228" s="223"/>
      <c r="Q479228" s="223"/>
      <c r="R479228" s="223"/>
    </row>
    <row r="479274" spans="16:18" x14ac:dyDescent="0.2">
      <c r="P479274" s="223"/>
      <c r="Q479274" s="223"/>
      <c r="R479274" s="223"/>
    </row>
    <row r="479320" spans="16:18" x14ac:dyDescent="0.2">
      <c r="P479320" s="223"/>
      <c r="Q479320" s="223"/>
      <c r="R479320" s="223"/>
    </row>
    <row r="479366" spans="16:18" x14ac:dyDescent="0.2">
      <c r="P479366" s="223"/>
      <c r="Q479366" s="223"/>
      <c r="R479366" s="223"/>
    </row>
    <row r="479412" spans="16:18" x14ac:dyDescent="0.2">
      <c r="P479412" s="223"/>
      <c r="Q479412" s="223"/>
      <c r="R479412" s="223"/>
    </row>
    <row r="479458" spans="16:18" x14ac:dyDescent="0.2">
      <c r="P479458" s="223"/>
      <c r="Q479458" s="223"/>
      <c r="R479458" s="223"/>
    </row>
    <row r="479504" spans="16:18" x14ac:dyDescent="0.2">
      <c r="P479504" s="223"/>
      <c r="Q479504" s="223"/>
      <c r="R479504" s="223"/>
    </row>
    <row r="479550" spans="16:18" x14ac:dyDescent="0.2">
      <c r="P479550" s="223"/>
      <c r="Q479550" s="223"/>
      <c r="R479550" s="223"/>
    </row>
    <row r="479596" spans="16:18" x14ac:dyDescent="0.2">
      <c r="P479596" s="223"/>
      <c r="Q479596" s="223"/>
      <c r="R479596" s="223"/>
    </row>
    <row r="479642" spans="16:18" x14ac:dyDescent="0.2">
      <c r="P479642" s="223"/>
      <c r="Q479642" s="223"/>
      <c r="R479642" s="223"/>
    </row>
    <row r="479688" spans="16:18" x14ac:dyDescent="0.2">
      <c r="P479688" s="223"/>
      <c r="Q479688" s="223"/>
      <c r="R479688" s="223"/>
    </row>
    <row r="479734" spans="16:18" x14ac:dyDescent="0.2">
      <c r="P479734" s="223"/>
      <c r="Q479734" s="223"/>
      <c r="R479734" s="223"/>
    </row>
    <row r="479780" spans="16:18" x14ac:dyDescent="0.2">
      <c r="P479780" s="223"/>
      <c r="Q479780" s="223"/>
      <c r="R479780" s="223"/>
    </row>
    <row r="479826" spans="16:18" x14ac:dyDescent="0.2">
      <c r="P479826" s="223"/>
      <c r="Q479826" s="223"/>
      <c r="R479826" s="223"/>
    </row>
    <row r="479872" spans="16:18" x14ac:dyDescent="0.2">
      <c r="P479872" s="223"/>
      <c r="Q479872" s="223"/>
      <c r="R479872" s="223"/>
    </row>
    <row r="479918" spans="16:18" x14ac:dyDescent="0.2">
      <c r="P479918" s="223"/>
      <c r="Q479918" s="223"/>
      <c r="R479918" s="223"/>
    </row>
    <row r="479964" spans="16:18" x14ac:dyDescent="0.2">
      <c r="P479964" s="223"/>
      <c r="Q479964" s="223"/>
      <c r="R479964" s="223"/>
    </row>
    <row r="480010" spans="16:18" x14ac:dyDescent="0.2">
      <c r="P480010" s="223"/>
      <c r="Q480010" s="223"/>
      <c r="R480010" s="223"/>
    </row>
    <row r="480056" spans="16:18" x14ac:dyDescent="0.2">
      <c r="P480056" s="223"/>
      <c r="Q480056" s="223"/>
      <c r="R480056" s="223"/>
    </row>
    <row r="480102" spans="16:18" x14ac:dyDescent="0.2">
      <c r="P480102" s="223"/>
      <c r="Q480102" s="223"/>
      <c r="R480102" s="223"/>
    </row>
    <row r="480148" spans="16:18" x14ac:dyDescent="0.2">
      <c r="P480148" s="223"/>
      <c r="Q480148" s="223"/>
      <c r="R480148" s="223"/>
    </row>
    <row r="480194" spans="16:18" x14ac:dyDescent="0.2">
      <c r="P480194" s="223"/>
      <c r="Q480194" s="223"/>
      <c r="R480194" s="223"/>
    </row>
    <row r="480240" spans="16:18" x14ac:dyDescent="0.2">
      <c r="P480240" s="223"/>
      <c r="Q480240" s="223"/>
      <c r="R480240" s="223"/>
    </row>
    <row r="480286" spans="16:18" x14ac:dyDescent="0.2">
      <c r="P480286" s="223"/>
      <c r="Q480286" s="223"/>
      <c r="R480286" s="223"/>
    </row>
    <row r="480332" spans="16:18" x14ac:dyDescent="0.2">
      <c r="P480332" s="223"/>
      <c r="Q480332" s="223"/>
      <c r="R480332" s="223"/>
    </row>
    <row r="480378" spans="16:18" x14ac:dyDescent="0.2">
      <c r="P480378" s="223"/>
      <c r="Q480378" s="223"/>
      <c r="R480378" s="223"/>
    </row>
    <row r="480424" spans="16:18" x14ac:dyDescent="0.2">
      <c r="P480424" s="223"/>
      <c r="Q480424" s="223"/>
      <c r="R480424" s="223"/>
    </row>
    <row r="480470" spans="16:18" x14ac:dyDescent="0.2">
      <c r="P480470" s="223"/>
      <c r="Q480470" s="223"/>
      <c r="R480470" s="223"/>
    </row>
    <row r="480516" spans="16:18" x14ac:dyDescent="0.2">
      <c r="P480516" s="223"/>
      <c r="Q480516" s="223"/>
      <c r="R480516" s="223"/>
    </row>
    <row r="480562" spans="16:18" x14ac:dyDescent="0.2">
      <c r="P480562" s="223"/>
      <c r="Q480562" s="223"/>
      <c r="R480562" s="223"/>
    </row>
    <row r="480608" spans="16:18" x14ac:dyDescent="0.2">
      <c r="P480608" s="223"/>
      <c r="Q480608" s="223"/>
      <c r="R480608" s="223"/>
    </row>
    <row r="480654" spans="16:18" x14ac:dyDescent="0.2">
      <c r="P480654" s="223"/>
      <c r="Q480654" s="223"/>
      <c r="R480654" s="223"/>
    </row>
    <row r="480700" spans="16:18" x14ac:dyDescent="0.2">
      <c r="P480700" s="223"/>
      <c r="Q480700" s="223"/>
      <c r="R480700" s="223"/>
    </row>
    <row r="480746" spans="16:18" x14ac:dyDescent="0.2">
      <c r="P480746" s="223"/>
      <c r="Q480746" s="223"/>
      <c r="R480746" s="223"/>
    </row>
    <row r="480792" spans="16:18" x14ac:dyDescent="0.2">
      <c r="P480792" s="223"/>
      <c r="Q480792" s="223"/>
      <c r="R480792" s="223"/>
    </row>
    <row r="480838" spans="16:18" x14ac:dyDescent="0.2">
      <c r="P480838" s="223"/>
      <c r="Q480838" s="223"/>
      <c r="R480838" s="223"/>
    </row>
    <row r="480884" spans="16:18" x14ac:dyDescent="0.2">
      <c r="P480884" s="223"/>
      <c r="Q480884" s="223"/>
      <c r="R480884" s="223"/>
    </row>
    <row r="480930" spans="16:18" x14ac:dyDescent="0.2">
      <c r="P480930" s="223"/>
      <c r="Q480930" s="223"/>
      <c r="R480930" s="223"/>
    </row>
    <row r="480976" spans="16:18" x14ac:dyDescent="0.2">
      <c r="P480976" s="223"/>
      <c r="Q480976" s="223"/>
      <c r="R480976" s="223"/>
    </row>
    <row r="481022" spans="16:18" x14ac:dyDescent="0.2">
      <c r="P481022" s="223"/>
      <c r="Q481022" s="223"/>
      <c r="R481022" s="223"/>
    </row>
    <row r="481068" spans="16:18" x14ac:dyDescent="0.2">
      <c r="P481068" s="223"/>
      <c r="Q481068" s="223"/>
      <c r="R481068" s="223"/>
    </row>
    <row r="481114" spans="16:18" x14ac:dyDescent="0.2">
      <c r="P481114" s="223"/>
      <c r="Q481114" s="223"/>
      <c r="R481114" s="223"/>
    </row>
    <row r="481160" spans="16:18" x14ac:dyDescent="0.2">
      <c r="P481160" s="223"/>
      <c r="Q481160" s="223"/>
      <c r="R481160" s="223"/>
    </row>
    <row r="481206" spans="16:18" x14ac:dyDescent="0.2">
      <c r="P481206" s="223"/>
      <c r="Q481206" s="223"/>
      <c r="R481206" s="223"/>
    </row>
    <row r="481252" spans="16:18" x14ac:dyDescent="0.2">
      <c r="P481252" s="223"/>
      <c r="Q481252" s="223"/>
      <c r="R481252" s="223"/>
    </row>
    <row r="481298" spans="16:18" x14ac:dyDescent="0.2">
      <c r="P481298" s="223"/>
      <c r="Q481298" s="223"/>
      <c r="R481298" s="223"/>
    </row>
    <row r="481344" spans="16:18" x14ac:dyDescent="0.2">
      <c r="P481344" s="223"/>
      <c r="Q481344" s="223"/>
      <c r="R481344" s="223"/>
    </row>
    <row r="481390" spans="16:18" x14ac:dyDescent="0.2">
      <c r="P481390" s="223"/>
      <c r="Q481390" s="223"/>
      <c r="R481390" s="223"/>
    </row>
    <row r="481436" spans="16:18" x14ac:dyDescent="0.2">
      <c r="P481436" s="223"/>
      <c r="Q481436" s="223"/>
      <c r="R481436" s="223"/>
    </row>
    <row r="481482" spans="16:18" x14ac:dyDescent="0.2">
      <c r="P481482" s="223"/>
      <c r="Q481482" s="223"/>
      <c r="R481482" s="223"/>
    </row>
    <row r="481528" spans="16:18" x14ac:dyDescent="0.2">
      <c r="P481528" s="223"/>
      <c r="Q481528" s="223"/>
      <c r="R481528" s="223"/>
    </row>
    <row r="481574" spans="16:18" x14ac:dyDescent="0.2">
      <c r="P481574" s="223"/>
      <c r="Q481574" s="223"/>
      <c r="R481574" s="223"/>
    </row>
    <row r="481620" spans="16:18" x14ac:dyDescent="0.2">
      <c r="P481620" s="223"/>
      <c r="Q481620" s="223"/>
      <c r="R481620" s="223"/>
    </row>
    <row r="481666" spans="16:18" x14ac:dyDescent="0.2">
      <c r="P481666" s="223"/>
      <c r="Q481666" s="223"/>
      <c r="R481666" s="223"/>
    </row>
    <row r="481712" spans="16:18" x14ac:dyDescent="0.2">
      <c r="P481712" s="223"/>
      <c r="Q481712" s="223"/>
      <c r="R481712" s="223"/>
    </row>
    <row r="481758" spans="16:18" x14ac:dyDescent="0.2">
      <c r="P481758" s="223"/>
      <c r="Q481758" s="223"/>
      <c r="R481758" s="223"/>
    </row>
    <row r="481804" spans="16:18" x14ac:dyDescent="0.2">
      <c r="P481804" s="223"/>
      <c r="Q481804" s="223"/>
      <c r="R481804" s="223"/>
    </row>
    <row r="481850" spans="16:18" x14ac:dyDescent="0.2">
      <c r="P481850" s="223"/>
      <c r="Q481850" s="223"/>
      <c r="R481850" s="223"/>
    </row>
    <row r="481896" spans="16:18" x14ac:dyDescent="0.2">
      <c r="P481896" s="223"/>
      <c r="Q481896" s="223"/>
      <c r="R481896" s="223"/>
    </row>
    <row r="481942" spans="16:18" x14ac:dyDescent="0.2">
      <c r="P481942" s="223"/>
      <c r="Q481942" s="223"/>
      <c r="R481942" s="223"/>
    </row>
    <row r="481988" spans="16:18" x14ac:dyDescent="0.2">
      <c r="P481988" s="223"/>
      <c r="Q481988" s="223"/>
      <c r="R481988" s="223"/>
    </row>
    <row r="482034" spans="16:18" x14ac:dyDescent="0.2">
      <c r="P482034" s="223"/>
      <c r="Q482034" s="223"/>
      <c r="R482034" s="223"/>
    </row>
    <row r="482080" spans="16:18" x14ac:dyDescent="0.2">
      <c r="P482080" s="223"/>
      <c r="Q482080" s="223"/>
      <c r="R482080" s="223"/>
    </row>
    <row r="482126" spans="16:18" x14ac:dyDescent="0.2">
      <c r="P482126" s="223"/>
      <c r="Q482126" s="223"/>
      <c r="R482126" s="223"/>
    </row>
    <row r="482172" spans="16:18" x14ac:dyDescent="0.2">
      <c r="P482172" s="223"/>
      <c r="Q482172" s="223"/>
      <c r="R482172" s="223"/>
    </row>
    <row r="482218" spans="16:18" x14ac:dyDescent="0.2">
      <c r="P482218" s="223"/>
      <c r="Q482218" s="223"/>
      <c r="R482218" s="223"/>
    </row>
    <row r="482264" spans="16:18" x14ac:dyDescent="0.2">
      <c r="P482264" s="223"/>
      <c r="Q482264" s="223"/>
      <c r="R482264" s="223"/>
    </row>
    <row r="482310" spans="16:18" x14ac:dyDescent="0.2">
      <c r="P482310" s="223"/>
      <c r="Q482310" s="223"/>
      <c r="R482310" s="223"/>
    </row>
    <row r="482356" spans="16:18" x14ac:dyDescent="0.2">
      <c r="P482356" s="223"/>
      <c r="Q482356" s="223"/>
      <c r="R482356" s="223"/>
    </row>
    <row r="482402" spans="16:18" x14ac:dyDescent="0.2">
      <c r="P482402" s="223"/>
      <c r="Q482402" s="223"/>
      <c r="R482402" s="223"/>
    </row>
    <row r="482448" spans="16:18" x14ac:dyDescent="0.2">
      <c r="P482448" s="223"/>
      <c r="Q482448" s="223"/>
      <c r="R482448" s="223"/>
    </row>
    <row r="482494" spans="16:18" x14ac:dyDescent="0.2">
      <c r="P482494" s="223"/>
      <c r="Q482494" s="223"/>
      <c r="R482494" s="223"/>
    </row>
    <row r="482540" spans="16:18" x14ac:dyDescent="0.2">
      <c r="P482540" s="223"/>
      <c r="Q482540" s="223"/>
      <c r="R482540" s="223"/>
    </row>
    <row r="482586" spans="16:18" x14ac:dyDescent="0.2">
      <c r="P482586" s="223"/>
      <c r="Q482586" s="223"/>
      <c r="R482586" s="223"/>
    </row>
    <row r="482632" spans="16:18" x14ac:dyDescent="0.2">
      <c r="P482632" s="223"/>
      <c r="Q482632" s="223"/>
      <c r="R482632" s="223"/>
    </row>
    <row r="482678" spans="16:18" x14ac:dyDescent="0.2">
      <c r="P482678" s="223"/>
      <c r="Q482678" s="223"/>
      <c r="R482678" s="223"/>
    </row>
    <row r="482724" spans="16:18" x14ac:dyDescent="0.2">
      <c r="P482724" s="223"/>
      <c r="Q482724" s="223"/>
      <c r="R482724" s="223"/>
    </row>
    <row r="482770" spans="16:18" x14ac:dyDescent="0.2">
      <c r="P482770" s="223"/>
      <c r="Q482770" s="223"/>
      <c r="R482770" s="223"/>
    </row>
    <row r="482816" spans="16:18" x14ac:dyDescent="0.2">
      <c r="P482816" s="223"/>
      <c r="Q482816" s="223"/>
      <c r="R482816" s="223"/>
    </row>
    <row r="482862" spans="16:18" x14ac:dyDescent="0.2">
      <c r="P482862" s="223"/>
      <c r="Q482862" s="223"/>
      <c r="R482862" s="223"/>
    </row>
    <row r="482908" spans="16:18" x14ac:dyDescent="0.2">
      <c r="P482908" s="223"/>
      <c r="Q482908" s="223"/>
      <c r="R482908" s="223"/>
    </row>
    <row r="482954" spans="16:18" x14ac:dyDescent="0.2">
      <c r="P482954" s="223"/>
      <c r="Q482954" s="223"/>
      <c r="R482954" s="223"/>
    </row>
    <row r="483000" spans="16:18" x14ac:dyDescent="0.2">
      <c r="P483000" s="223"/>
      <c r="Q483000" s="223"/>
      <c r="R483000" s="223"/>
    </row>
    <row r="483046" spans="16:18" x14ac:dyDescent="0.2">
      <c r="P483046" s="223"/>
      <c r="Q483046" s="223"/>
      <c r="R483046" s="223"/>
    </row>
    <row r="483092" spans="16:18" x14ac:dyDescent="0.2">
      <c r="P483092" s="223"/>
      <c r="Q483092" s="223"/>
      <c r="R483092" s="223"/>
    </row>
    <row r="483138" spans="16:18" x14ac:dyDescent="0.2">
      <c r="P483138" s="223"/>
      <c r="Q483138" s="223"/>
      <c r="R483138" s="223"/>
    </row>
    <row r="483184" spans="16:18" x14ac:dyDescent="0.2">
      <c r="P483184" s="223"/>
      <c r="Q483184" s="223"/>
      <c r="R483184" s="223"/>
    </row>
    <row r="483230" spans="16:18" x14ac:dyDescent="0.2">
      <c r="P483230" s="223"/>
      <c r="Q483230" s="223"/>
      <c r="R483230" s="223"/>
    </row>
    <row r="483276" spans="16:18" x14ac:dyDescent="0.2">
      <c r="P483276" s="223"/>
      <c r="Q483276" s="223"/>
      <c r="R483276" s="223"/>
    </row>
    <row r="483322" spans="16:18" x14ac:dyDescent="0.2">
      <c r="P483322" s="223"/>
      <c r="Q483322" s="223"/>
      <c r="R483322" s="223"/>
    </row>
    <row r="483368" spans="16:18" x14ac:dyDescent="0.2">
      <c r="P483368" s="223"/>
      <c r="Q483368" s="223"/>
      <c r="R483368" s="223"/>
    </row>
    <row r="483414" spans="16:18" x14ac:dyDescent="0.2">
      <c r="P483414" s="223"/>
      <c r="Q483414" s="223"/>
      <c r="R483414" s="223"/>
    </row>
    <row r="483460" spans="16:18" x14ac:dyDescent="0.2">
      <c r="P483460" s="223"/>
      <c r="Q483460" s="223"/>
      <c r="R483460" s="223"/>
    </row>
    <row r="483506" spans="16:18" x14ac:dyDescent="0.2">
      <c r="P483506" s="223"/>
      <c r="Q483506" s="223"/>
      <c r="R483506" s="223"/>
    </row>
    <row r="483552" spans="16:18" x14ac:dyDescent="0.2">
      <c r="P483552" s="223"/>
      <c r="Q483552" s="223"/>
      <c r="R483552" s="223"/>
    </row>
    <row r="483598" spans="16:18" x14ac:dyDescent="0.2">
      <c r="P483598" s="223"/>
      <c r="Q483598" s="223"/>
      <c r="R483598" s="223"/>
    </row>
    <row r="483644" spans="16:18" x14ac:dyDescent="0.2">
      <c r="P483644" s="223"/>
      <c r="Q483644" s="223"/>
      <c r="R483644" s="223"/>
    </row>
    <row r="483690" spans="16:18" x14ac:dyDescent="0.2">
      <c r="P483690" s="223"/>
      <c r="Q483690" s="223"/>
      <c r="R483690" s="223"/>
    </row>
    <row r="483736" spans="16:18" x14ac:dyDescent="0.2">
      <c r="P483736" s="223"/>
      <c r="Q483736" s="223"/>
      <c r="R483736" s="223"/>
    </row>
    <row r="483782" spans="16:18" x14ac:dyDescent="0.2">
      <c r="P483782" s="223"/>
      <c r="Q483782" s="223"/>
      <c r="R483782" s="223"/>
    </row>
    <row r="483828" spans="16:18" x14ac:dyDescent="0.2">
      <c r="P483828" s="223"/>
      <c r="Q483828" s="223"/>
      <c r="R483828" s="223"/>
    </row>
    <row r="483874" spans="16:18" x14ac:dyDescent="0.2">
      <c r="P483874" s="223"/>
      <c r="Q483874" s="223"/>
      <c r="R483874" s="223"/>
    </row>
    <row r="483920" spans="16:18" x14ac:dyDescent="0.2">
      <c r="P483920" s="223"/>
      <c r="Q483920" s="223"/>
      <c r="R483920" s="223"/>
    </row>
    <row r="483966" spans="16:18" x14ac:dyDescent="0.2">
      <c r="P483966" s="223"/>
      <c r="Q483966" s="223"/>
      <c r="R483966" s="223"/>
    </row>
    <row r="484012" spans="16:18" x14ac:dyDescent="0.2">
      <c r="P484012" s="223"/>
      <c r="Q484012" s="223"/>
      <c r="R484012" s="223"/>
    </row>
    <row r="484058" spans="16:18" x14ac:dyDescent="0.2">
      <c r="P484058" s="223"/>
      <c r="Q484058" s="223"/>
      <c r="R484058" s="223"/>
    </row>
    <row r="484104" spans="16:18" x14ac:dyDescent="0.2">
      <c r="P484104" s="223"/>
      <c r="Q484104" s="223"/>
      <c r="R484104" s="223"/>
    </row>
    <row r="484150" spans="16:18" x14ac:dyDescent="0.2">
      <c r="P484150" s="223"/>
      <c r="Q484150" s="223"/>
      <c r="R484150" s="223"/>
    </row>
    <row r="484196" spans="16:18" x14ac:dyDescent="0.2">
      <c r="P484196" s="223"/>
      <c r="Q484196" s="223"/>
      <c r="R484196" s="223"/>
    </row>
    <row r="484242" spans="16:18" x14ac:dyDescent="0.2">
      <c r="P484242" s="223"/>
      <c r="Q484242" s="223"/>
      <c r="R484242" s="223"/>
    </row>
    <row r="484288" spans="16:18" x14ac:dyDescent="0.2">
      <c r="P484288" s="223"/>
      <c r="Q484288" s="223"/>
      <c r="R484288" s="223"/>
    </row>
    <row r="484334" spans="16:18" x14ac:dyDescent="0.2">
      <c r="P484334" s="223"/>
      <c r="Q484334" s="223"/>
      <c r="R484334" s="223"/>
    </row>
    <row r="484380" spans="16:18" x14ac:dyDescent="0.2">
      <c r="P484380" s="223"/>
      <c r="Q484380" s="223"/>
      <c r="R484380" s="223"/>
    </row>
    <row r="484426" spans="16:18" x14ac:dyDescent="0.2">
      <c r="P484426" s="223"/>
      <c r="Q484426" s="223"/>
      <c r="R484426" s="223"/>
    </row>
    <row r="484472" spans="16:18" x14ac:dyDescent="0.2">
      <c r="P484472" s="223"/>
      <c r="Q484472" s="223"/>
      <c r="R484472" s="223"/>
    </row>
    <row r="484518" spans="16:18" x14ac:dyDescent="0.2">
      <c r="P484518" s="223"/>
      <c r="Q484518" s="223"/>
      <c r="R484518" s="223"/>
    </row>
    <row r="484564" spans="16:18" x14ac:dyDescent="0.2">
      <c r="P484564" s="223"/>
      <c r="Q484564" s="223"/>
      <c r="R484564" s="223"/>
    </row>
    <row r="484610" spans="16:18" x14ac:dyDescent="0.2">
      <c r="P484610" s="223"/>
      <c r="Q484610" s="223"/>
      <c r="R484610" s="223"/>
    </row>
    <row r="484656" spans="16:18" x14ac:dyDescent="0.2">
      <c r="P484656" s="223"/>
      <c r="Q484656" s="223"/>
      <c r="R484656" s="223"/>
    </row>
    <row r="484702" spans="16:18" x14ac:dyDescent="0.2">
      <c r="P484702" s="223"/>
      <c r="Q484702" s="223"/>
      <c r="R484702" s="223"/>
    </row>
    <row r="484748" spans="16:18" x14ac:dyDescent="0.2">
      <c r="P484748" s="223"/>
      <c r="Q484748" s="223"/>
      <c r="R484748" s="223"/>
    </row>
    <row r="484794" spans="16:18" x14ac:dyDescent="0.2">
      <c r="P484794" s="223"/>
      <c r="Q484794" s="223"/>
      <c r="R484794" s="223"/>
    </row>
    <row r="484840" spans="16:18" x14ac:dyDescent="0.2">
      <c r="P484840" s="223"/>
      <c r="Q484840" s="223"/>
      <c r="R484840" s="223"/>
    </row>
    <row r="484886" spans="16:18" x14ac:dyDescent="0.2">
      <c r="P484886" s="223"/>
      <c r="Q484886" s="223"/>
      <c r="R484886" s="223"/>
    </row>
    <row r="484932" spans="16:18" x14ac:dyDescent="0.2">
      <c r="P484932" s="223"/>
      <c r="Q484932" s="223"/>
      <c r="R484932" s="223"/>
    </row>
    <row r="484978" spans="16:18" x14ac:dyDescent="0.2">
      <c r="P484978" s="223"/>
      <c r="Q484978" s="223"/>
      <c r="R484978" s="223"/>
    </row>
    <row r="485024" spans="16:18" x14ac:dyDescent="0.2">
      <c r="P485024" s="223"/>
      <c r="Q485024" s="223"/>
      <c r="R485024" s="223"/>
    </row>
    <row r="485070" spans="16:18" x14ac:dyDescent="0.2">
      <c r="P485070" s="223"/>
      <c r="Q485070" s="223"/>
      <c r="R485070" s="223"/>
    </row>
    <row r="485116" spans="16:18" x14ac:dyDescent="0.2">
      <c r="P485116" s="223"/>
      <c r="Q485116" s="223"/>
      <c r="R485116" s="223"/>
    </row>
    <row r="485162" spans="16:18" x14ac:dyDescent="0.2">
      <c r="P485162" s="223"/>
      <c r="Q485162" s="223"/>
      <c r="R485162" s="223"/>
    </row>
    <row r="485208" spans="16:18" x14ac:dyDescent="0.2">
      <c r="P485208" s="223"/>
      <c r="Q485208" s="223"/>
      <c r="R485208" s="223"/>
    </row>
    <row r="485254" spans="16:18" x14ac:dyDescent="0.2">
      <c r="P485254" s="223"/>
      <c r="Q485254" s="223"/>
      <c r="R485254" s="223"/>
    </row>
    <row r="485300" spans="16:18" x14ac:dyDescent="0.2">
      <c r="P485300" s="223"/>
      <c r="Q485300" s="223"/>
      <c r="R485300" s="223"/>
    </row>
    <row r="485346" spans="16:18" x14ac:dyDescent="0.2">
      <c r="P485346" s="223"/>
      <c r="Q485346" s="223"/>
      <c r="R485346" s="223"/>
    </row>
    <row r="485392" spans="16:18" x14ac:dyDescent="0.2">
      <c r="P485392" s="223"/>
      <c r="Q485392" s="223"/>
      <c r="R485392" s="223"/>
    </row>
    <row r="485438" spans="16:18" x14ac:dyDescent="0.2">
      <c r="P485438" s="223"/>
      <c r="Q485438" s="223"/>
      <c r="R485438" s="223"/>
    </row>
    <row r="485484" spans="16:18" x14ac:dyDescent="0.2">
      <c r="P485484" s="223"/>
      <c r="Q485484" s="223"/>
      <c r="R485484" s="223"/>
    </row>
    <row r="485530" spans="16:18" x14ac:dyDescent="0.2">
      <c r="P485530" s="223"/>
      <c r="Q485530" s="223"/>
      <c r="R485530" s="223"/>
    </row>
    <row r="485576" spans="16:18" x14ac:dyDescent="0.2">
      <c r="P485576" s="223"/>
      <c r="Q485576" s="223"/>
      <c r="R485576" s="223"/>
    </row>
    <row r="485622" spans="16:18" x14ac:dyDescent="0.2">
      <c r="P485622" s="223"/>
      <c r="Q485622" s="223"/>
      <c r="R485622" s="223"/>
    </row>
    <row r="485668" spans="16:18" x14ac:dyDescent="0.2">
      <c r="P485668" s="223"/>
      <c r="Q485668" s="223"/>
      <c r="R485668" s="223"/>
    </row>
    <row r="485714" spans="16:18" x14ac:dyDescent="0.2">
      <c r="P485714" s="223"/>
      <c r="Q485714" s="223"/>
      <c r="R485714" s="223"/>
    </row>
    <row r="485760" spans="16:18" x14ac:dyDescent="0.2">
      <c r="P485760" s="223"/>
      <c r="Q485760" s="223"/>
      <c r="R485760" s="223"/>
    </row>
    <row r="485806" spans="16:18" x14ac:dyDescent="0.2">
      <c r="P485806" s="223"/>
      <c r="Q485806" s="223"/>
      <c r="R485806" s="223"/>
    </row>
    <row r="485852" spans="16:18" x14ac:dyDescent="0.2">
      <c r="P485852" s="223"/>
      <c r="Q485852" s="223"/>
      <c r="R485852" s="223"/>
    </row>
    <row r="485898" spans="16:18" x14ac:dyDescent="0.2">
      <c r="P485898" s="223"/>
      <c r="Q485898" s="223"/>
      <c r="R485898" s="223"/>
    </row>
    <row r="485944" spans="16:18" x14ac:dyDescent="0.2">
      <c r="P485944" s="223"/>
      <c r="Q485944" s="223"/>
      <c r="R485944" s="223"/>
    </row>
    <row r="485990" spans="16:18" x14ac:dyDescent="0.2">
      <c r="P485990" s="223"/>
      <c r="Q485990" s="223"/>
      <c r="R485990" s="223"/>
    </row>
    <row r="486036" spans="16:18" x14ac:dyDescent="0.2">
      <c r="P486036" s="223"/>
      <c r="Q486036" s="223"/>
      <c r="R486036" s="223"/>
    </row>
    <row r="486082" spans="16:18" x14ac:dyDescent="0.2">
      <c r="P486082" s="223"/>
      <c r="Q486082" s="223"/>
      <c r="R486082" s="223"/>
    </row>
    <row r="486128" spans="16:18" x14ac:dyDescent="0.2">
      <c r="P486128" s="223"/>
      <c r="Q486128" s="223"/>
      <c r="R486128" s="223"/>
    </row>
    <row r="486174" spans="16:18" x14ac:dyDescent="0.2">
      <c r="P486174" s="223"/>
      <c r="Q486174" s="223"/>
      <c r="R486174" s="223"/>
    </row>
    <row r="486220" spans="16:18" x14ac:dyDescent="0.2">
      <c r="P486220" s="223"/>
      <c r="Q486220" s="223"/>
      <c r="R486220" s="223"/>
    </row>
    <row r="486266" spans="16:18" x14ac:dyDescent="0.2">
      <c r="P486266" s="223"/>
      <c r="Q486266" s="223"/>
      <c r="R486266" s="223"/>
    </row>
    <row r="486312" spans="16:18" x14ac:dyDescent="0.2">
      <c r="P486312" s="223"/>
      <c r="Q486312" s="223"/>
      <c r="R486312" s="223"/>
    </row>
    <row r="486358" spans="16:18" x14ac:dyDescent="0.2">
      <c r="P486358" s="223"/>
      <c r="Q486358" s="223"/>
      <c r="R486358" s="223"/>
    </row>
    <row r="486404" spans="16:18" x14ac:dyDescent="0.2">
      <c r="P486404" s="223"/>
      <c r="Q486404" s="223"/>
      <c r="R486404" s="223"/>
    </row>
    <row r="486450" spans="16:18" x14ac:dyDescent="0.2">
      <c r="P486450" s="223"/>
      <c r="Q486450" s="223"/>
      <c r="R486450" s="223"/>
    </row>
    <row r="486496" spans="16:18" x14ac:dyDescent="0.2">
      <c r="P486496" s="223"/>
      <c r="Q486496" s="223"/>
      <c r="R486496" s="223"/>
    </row>
    <row r="486542" spans="16:18" x14ac:dyDescent="0.2">
      <c r="P486542" s="223"/>
      <c r="Q486542" s="223"/>
      <c r="R486542" s="223"/>
    </row>
    <row r="486588" spans="16:18" x14ac:dyDescent="0.2">
      <c r="P486588" s="223"/>
      <c r="Q486588" s="223"/>
      <c r="R486588" s="223"/>
    </row>
    <row r="486634" spans="16:18" x14ac:dyDescent="0.2">
      <c r="P486634" s="223"/>
      <c r="Q486634" s="223"/>
      <c r="R486634" s="223"/>
    </row>
    <row r="486680" spans="16:18" x14ac:dyDescent="0.2">
      <c r="P486680" s="223"/>
      <c r="Q486680" s="223"/>
      <c r="R486680" s="223"/>
    </row>
    <row r="486726" spans="16:18" x14ac:dyDescent="0.2">
      <c r="P486726" s="223"/>
      <c r="Q486726" s="223"/>
      <c r="R486726" s="223"/>
    </row>
    <row r="486772" spans="16:18" x14ac:dyDescent="0.2">
      <c r="P486772" s="223"/>
      <c r="Q486772" s="223"/>
      <c r="R486772" s="223"/>
    </row>
    <row r="486818" spans="16:18" x14ac:dyDescent="0.2">
      <c r="P486818" s="223"/>
      <c r="Q486818" s="223"/>
      <c r="R486818" s="223"/>
    </row>
    <row r="486864" spans="16:18" x14ac:dyDescent="0.2">
      <c r="P486864" s="223"/>
      <c r="Q486864" s="223"/>
      <c r="R486864" s="223"/>
    </row>
    <row r="486910" spans="16:18" x14ac:dyDescent="0.2">
      <c r="P486910" s="223"/>
      <c r="Q486910" s="223"/>
      <c r="R486910" s="223"/>
    </row>
    <row r="486956" spans="16:18" x14ac:dyDescent="0.2">
      <c r="P486956" s="223"/>
      <c r="Q486956" s="223"/>
      <c r="R486956" s="223"/>
    </row>
    <row r="487002" spans="16:18" x14ac:dyDescent="0.2">
      <c r="P487002" s="223"/>
      <c r="Q487002" s="223"/>
      <c r="R487002" s="223"/>
    </row>
    <row r="487048" spans="16:18" x14ac:dyDescent="0.2">
      <c r="P487048" s="223"/>
      <c r="Q487048" s="223"/>
      <c r="R487048" s="223"/>
    </row>
    <row r="487094" spans="16:18" x14ac:dyDescent="0.2">
      <c r="P487094" s="223"/>
      <c r="Q487094" s="223"/>
      <c r="R487094" s="223"/>
    </row>
    <row r="487140" spans="16:18" x14ac:dyDescent="0.2">
      <c r="P487140" s="223"/>
      <c r="Q487140" s="223"/>
      <c r="R487140" s="223"/>
    </row>
    <row r="487186" spans="16:18" x14ac:dyDescent="0.2">
      <c r="P487186" s="223"/>
      <c r="Q487186" s="223"/>
      <c r="R487186" s="223"/>
    </row>
    <row r="487232" spans="16:18" x14ac:dyDescent="0.2">
      <c r="P487232" s="223"/>
      <c r="Q487232" s="223"/>
      <c r="R487232" s="223"/>
    </row>
    <row r="487278" spans="16:18" x14ac:dyDescent="0.2">
      <c r="P487278" s="223"/>
      <c r="Q487278" s="223"/>
      <c r="R487278" s="223"/>
    </row>
    <row r="487324" spans="16:18" x14ac:dyDescent="0.2">
      <c r="P487324" s="223"/>
      <c r="Q487324" s="223"/>
      <c r="R487324" s="223"/>
    </row>
    <row r="487370" spans="16:18" x14ac:dyDescent="0.2">
      <c r="P487370" s="223"/>
      <c r="Q487370" s="223"/>
      <c r="R487370" s="223"/>
    </row>
    <row r="487416" spans="16:18" x14ac:dyDescent="0.2">
      <c r="P487416" s="223"/>
      <c r="Q487416" s="223"/>
      <c r="R487416" s="223"/>
    </row>
    <row r="487462" spans="16:18" x14ac:dyDescent="0.2">
      <c r="P487462" s="223"/>
      <c r="Q487462" s="223"/>
      <c r="R487462" s="223"/>
    </row>
    <row r="487508" spans="16:18" x14ac:dyDescent="0.2">
      <c r="P487508" s="223"/>
      <c r="Q487508" s="223"/>
      <c r="R487508" s="223"/>
    </row>
    <row r="487554" spans="16:18" x14ac:dyDescent="0.2">
      <c r="P487554" s="223"/>
      <c r="Q487554" s="223"/>
      <c r="R487554" s="223"/>
    </row>
    <row r="487600" spans="16:18" x14ac:dyDescent="0.2">
      <c r="P487600" s="223"/>
      <c r="Q487600" s="223"/>
      <c r="R487600" s="223"/>
    </row>
    <row r="487646" spans="16:18" x14ac:dyDescent="0.2">
      <c r="P487646" s="223"/>
      <c r="Q487646" s="223"/>
      <c r="R487646" s="223"/>
    </row>
    <row r="487692" spans="16:18" x14ac:dyDescent="0.2">
      <c r="P487692" s="223"/>
      <c r="Q487692" s="223"/>
      <c r="R487692" s="223"/>
    </row>
    <row r="487738" spans="16:18" x14ac:dyDescent="0.2">
      <c r="P487738" s="223"/>
      <c r="Q487738" s="223"/>
      <c r="R487738" s="223"/>
    </row>
    <row r="487784" spans="16:18" x14ac:dyDescent="0.2">
      <c r="P487784" s="223"/>
      <c r="Q487784" s="223"/>
      <c r="R487784" s="223"/>
    </row>
    <row r="487830" spans="16:18" x14ac:dyDescent="0.2">
      <c r="P487830" s="223"/>
      <c r="Q487830" s="223"/>
      <c r="R487830" s="223"/>
    </row>
    <row r="487876" spans="16:18" x14ac:dyDescent="0.2">
      <c r="P487876" s="223"/>
      <c r="Q487876" s="223"/>
      <c r="R487876" s="223"/>
    </row>
    <row r="487922" spans="16:18" x14ac:dyDescent="0.2">
      <c r="P487922" s="223"/>
      <c r="Q487922" s="223"/>
      <c r="R487922" s="223"/>
    </row>
    <row r="487968" spans="16:18" x14ac:dyDescent="0.2">
      <c r="P487968" s="223"/>
      <c r="Q487968" s="223"/>
      <c r="R487968" s="223"/>
    </row>
    <row r="488014" spans="16:18" x14ac:dyDescent="0.2">
      <c r="P488014" s="223"/>
      <c r="Q488014" s="223"/>
      <c r="R488014" s="223"/>
    </row>
    <row r="488060" spans="16:18" x14ac:dyDescent="0.2">
      <c r="P488060" s="223"/>
      <c r="Q488060" s="223"/>
      <c r="R488060" s="223"/>
    </row>
    <row r="488106" spans="16:18" x14ac:dyDescent="0.2">
      <c r="P488106" s="223"/>
      <c r="Q488106" s="223"/>
      <c r="R488106" s="223"/>
    </row>
    <row r="488152" spans="16:18" x14ac:dyDescent="0.2">
      <c r="P488152" s="223"/>
      <c r="Q488152" s="223"/>
      <c r="R488152" s="223"/>
    </row>
    <row r="488198" spans="16:18" x14ac:dyDescent="0.2">
      <c r="P488198" s="223"/>
      <c r="Q488198" s="223"/>
      <c r="R488198" s="223"/>
    </row>
    <row r="488244" spans="16:18" x14ac:dyDescent="0.2">
      <c r="P488244" s="223"/>
      <c r="Q488244" s="223"/>
      <c r="R488244" s="223"/>
    </row>
    <row r="488290" spans="16:18" x14ac:dyDescent="0.2">
      <c r="P488290" s="223"/>
      <c r="Q488290" s="223"/>
      <c r="R488290" s="223"/>
    </row>
    <row r="488336" spans="16:18" x14ac:dyDescent="0.2">
      <c r="P488336" s="223"/>
      <c r="Q488336" s="223"/>
      <c r="R488336" s="223"/>
    </row>
    <row r="488382" spans="16:18" x14ac:dyDescent="0.2">
      <c r="P488382" s="223"/>
      <c r="Q488382" s="223"/>
      <c r="R488382" s="223"/>
    </row>
    <row r="488428" spans="16:18" x14ac:dyDescent="0.2">
      <c r="P488428" s="223"/>
      <c r="Q488428" s="223"/>
      <c r="R488428" s="223"/>
    </row>
    <row r="488474" spans="16:18" x14ac:dyDescent="0.2">
      <c r="P488474" s="223"/>
      <c r="Q488474" s="223"/>
      <c r="R488474" s="223"/>
    </row>
    <row r="488520" spans="16:18" x14ac:dyDescent="0.2">
      <c r="P488520" s="223"/>
      <c r="Q488520" s="223"/>
      <c r="R488520" s="223"/>
    </row>
    <row r="488566" spans="16:18" x14ac:dyDescent="0.2">
      <c r="P488566" s="223"/>
      <c r="Q488566" s="223"/>
      <c r="R488566" s="223"/>
    </row>
    <row r="488612" spans="16:18" x14ac:dyDescent="0.2">
      <c r="P488612" s="223"/>
      <c r="Q488612" s="223"/>
      <c r="R488612" s="223"/>
    </row>
    <row r="488658" spans="16:18" x14ac:dyDescent="0.2">
      <c r="P488658" s="223"/>
      <c r="Q488658" s="223"/>
      <c r="R488658" s="223"/>
    </row>
    <row r="488704" spans="16:18" x14ac:dyDescent="0.2">
      <c r="P488704" s="223"/>
      <c r="Q488704" s="223"/>
      <c r="R488704" s="223"/>
    </row>
    <row r="488750" spans="16:18" x14ac:dyDescent="0.2">
      <c r="P488750" s="223"/>
      <c r="Q488750" s="223"/>
      <c r="R488750" s="223"/>
    </row>
    <row r="488796" spans="16:18" x14ac:dyDescent="0.2">
      <c r="P488796" s="223"/>
      <c r="Q488796" s="223"/>
      <c r="R488796" s="223"/>
    </row>
    <row r="488842" spans="16:18" x14ac:dyDescent="0.2">
      <c r="P488842" s="223"/>
      <c r="Q488842" s="223"/>
      <c r="R488842" s="223"/>
    </row>
    <row r="488888" spans="16:18" x14ac:dyDescent="0.2">
      <c r="P488888" s="223"/>
      <c r="Q488888" s="223"/>
      <c r="R488888" s="223"/>
    </row>
    <row r="488934" spans="16:18" x14ac:dyDescent="0.2">
      <c r="P488934" s="223"/>
      <c r="Q488934" s="223"/>
      <c r="R488934" s="223"/>
    </row>
    <row r="488980" spans="16:18" x14ac:dyDescent="0.2">
      <c r="P488980" s="223"/>
      <c r="Q488980" s="223"/>
      <c r="R488980" s="223"/>
    </row>
    <row r="489026" spans="16:18" x14ac:dyDescent="0.2">
      <c r="P489026" s="223"/>
      <c r="Q489026" s="223"/>
      <c r="R489026" s="223"/>
    </row>
    <row r="489072" spans="16:18" x14ac:dyDescent="0.2">
      <c r="P489072" s="223"/>
      <c r="Q489072" s="223"/>
      <c r="R489072" s="223"/>
    </row>
    <row r="489118" spans="16:18" x14ac:dyDescent="0.2">
      <c r="P489118" s="223"/>
      <c r="Q489118" s="223"/>
      <c r="R489118" s="223"/>
    </row>
    <row r="489164" spans="16:18" x14ac:dyDescent="0.2">
      <c r="P489164" s="223"/>
      <c r="Q489164" s="223"/>
      <c r="R489164" s="223"/>
    </row>
    <row r="489210" spans="16:18" x14ac:dyDescent="0.2">
      <c r="P489210" s="223"/>
      <c r="Q489210" s="223"/>
      <c r="R489210" s="223"/>
    </row>
    <row r="489256" spans="16:18" x14ac:dyDescent="0.2">
      <c r="P489256" s="223"/>
      <c r="Q489256" s="223"/>
      <c r="R489256" s="223"/>
    </row>
    <row r="489302" spans="16:18" x14ac:dyDescent="0.2">
      <c r="P489302" s="223"/>
      <c r="Q489302" s="223"/>
      <c r="R489302" s="223"/>
    </row>
    <row r="489348" spans="16:18" x14ac:dyDescent="0.2">
      <c r="P489348" s="223"/>
      <c r="Q489348" s="223"/>
      <c r="R489348" s="223"/>
    </row>
    <row r="489394" spans="16:18" x14ac:dyDescent="0.2">
      <c r="P489394" s="223"/>
      <c r="Q489394" s="223"/>
      <c r="R489394" s="223"/>
    </row>
    <row r="489440" spans="16:18" x14ac:dyDescent="0.2">
      <c r="P489440" s="223"/>
      <c r="Q489440" s="223"/>
      <c r="R489440" s="223"/>
    </row>
    <row r="489486" spans="16:18" x14ac:dyDescent="0.2">
      <c r="P489486" s="223"/>
      <c r="Q489486" s="223"/>
      <c r="R489486" s="223"/>
    </row>
    <row r="489532" spans="16:18" x14ac:dyDescent="0.2">
      <c r="P489532" s="223"/>
      <c r="Q489532" s="223"/>
      <c r="R489532" s="223"/>
    </row>
    <row r="489578" spans="16:18" x14ac:dyDescent="0.2">
      <c r="P489578" s="223"/>
      <c r="Q489578" s="223"/>
      <c r="R489578" s="223"/>
    </row>
    <row r="489624" spans="16:18" x14ac:dyDescent="0.2">
      <c r="P489624" s="223"/>
      <c r="Q489624" s="223"/>
      <c r="R489624" s="223"/>
    </row>
    <row r="489670" spans="16:18" x14ac:dyDescent="0.2">
      <c r="P489670" s="223"/>
      <c r="Q489670" s="223"/>
      <c r="R489670" s="223"/>
    </row>
    <row r="489716" spans="16:18" x14ac:dyDescent="0.2">
      <c r="P489716" s="223"/>
      <c r="Q489716" s="223"/>
      <c r="R489716" s="223"/>
    </row>
    <row r="489762" spans="16:18" x14ac:dyDescent="0.2">
      <c r="P489762" s="223"/>
      <c r="Q489762" s="223"/>
      <c r="R489762" s="223"/>
    </row>
    <row r="489808" spans="16:18" x14ac:dyDescent="0.2">
      <c r="P489808" s="223"/>
      <c r="Q489808" s="223"/>
      <c r="R489808" s="223"/>
    </row>
    <row r="489854" spans="16:18" x14ac:dyDescent="0.2">
      <c r="P489854" s="223"/>
      <c r="Q489854" s="223"/>
      <c r="R489854" s="223"/>
    </row>
    <row r="489900" spans="16:18" x14ac:dyDescent="0.2">
      <c r="P489900" s="223"/>
      <c r="Q489900" s="223"/>
      <c r="R489900" s="223"/>
    </row>
    <row r="489946" spans="16:18" x14ac:dyDescent="0.2">
      <c r="P489946" s="223"/>
      <c r="Q489946" s="223"/>
      <c r="R489946" s="223"/>
    </row>
    <row r="489992" spans="16:18" x14ac:dyDescent="0.2">
      <c r="P489992" s="223"/>
      <c r="Q489992" s="223"/>
      <c r="R489992" s="223"/>
    </row>
    <row r="490038" spans="16:18" x14ac:dyDescent="0.2">
      <c r="P490038" s="223"/>
      <c r="Q490038" s="223"/>
      <c r="R490038" s="223"/>
    </row>
    <row r="490084" spans="16:18" x14ac:dyDescent="0.2">
      <c r="P490084" s="223"/>
      <c r="Q490084" s="223"/>
      <c r="R490084" s="223"/>
    </row>
    <row r="490130" spans="16:18" x14ac:dyDescent="0.2">
      <c r="P490130" s="223"/>
      <c r="Q490130" s="223"/>
      <c r="R490130" s="223"/>
    </row>
    <row r="490176" spans="16:18" x14ac:dyDescent="0.2">
      <c r="P490176" s="223"/>
      <c r="Q490176" s="223"/>
      <c r="R490176" s="223"/>
    </row>
    <row r="490222" spans="16:18" x14ac:dyDescent="0.2">
      <c r="P490222" s="223"/>
      <c r="Q490222" s="223"/>
      <c r="R490222" s="223"/>
    </row>
    <row r="490268" spans="16:18" x14ac:dyDescent="0.2">
      <c r="P490268" s="223"/>
      <c r="Q490268" s="223"/>
      <c r="R490268" s="223"/>
    </row>
    <row r="490314" spans="16:18" x14ac:dyDescent="0.2">
      <c r="P490314" s="223"/>
      <c r="Q490314" s="223"/>
      <c r="R490314" s="223"/>
    </row>
    <row r="490360" spans="16:18" x14ac:dyDescent="0.2">
      <c r="P490360" s="223"/>
      <c r="Q490360" s="223"/>
      <c r="R490360" s="223"/>
    </row>
    <row r="490406" spans="16:18" x14ac:dyDescent="0.2">
      <c r="P490406" s="223"/>
      <c r="Q490406" s="223"/>
      <c r="R490406" s="223"/>
    </row>
    <row r="490452" spans="16:18" x14ac:dyDescent="0.2">
      <c r="P490452" s="223"/>
      <c r="Q490452" s="223"/>
      <c r="R490452" s="223"/>
    </row>
    <row r="490498" spans="16:18" x14ac:dyDescent="0.2">
      <c r="P490498" s="223"/>
      <c r="Q490498" s="223"/>
      <c r="R490498" s="223"/>
    </row>
    <row r="490544" spans="16:18" x14ac:dyDescent="0.2">
      <c r="P490544" s="223"/>
      <c r="Q490544" s="223"/>
      <c r="R490544" s="223"/>
    </row>
    <row r="490590" spans="16:18" x14ac:dyDescent="0.2">
      <c r="P490590" s="223"/>
      <c r="Q490590" s="223"/>
      <c r="R490590" s="223"/>
    </row>
    <row r="490636" spans="16:18" x14ac:dyDescent="0.2">
      <c r="P490636" s="223"/>
      <c r="Q490636" s="223"/>
      <c r="R490636" s="223"/>
    </row>
    <row r="490682" spans="16:18" x14ac:dyDescent="0.2">
      <c r="P490682" s="223"/>
      <c r="Q490682" s="223"/>
      <c r="R490682" s="223"/>
    </row>
    <row r="490728" spans="16:18" x14ac:dyDescent="0.2">
      <c r="P490728" s="223"/>
      <c r="Q490728" s="223"/>
      <c r="R490728" s="223"/>
    </row>
    <row r="490774" spans="16:18" x14ac:dyDescent="0.2">
      <c r="P490774" s="223"/>
      <c r="Q490774" s="223"/>
      <c r="R490774" s="223"/>
    </row>
    <row r="490820" spans="16:18" x14ac:dyDescent="0.2">
      <c r="P490820" s="223"/>
      <c r="Q490820" s="223"/>
      <c r="R490820" s="223"/>
    </row>
    <row r="490866" spans="16:18" x14ac:dyDescent="0.2">
      <c r="P490866" s="223"/>
      <c r="Q490866" s="223"/>
      <c r="R490866" s="223"/>
    </row>
    <row r="490912" spans="16:18" x14ac:dyDescent="0.2">
      <c r="P490912" s="223"/>
      <c r="Q490912" s="223"/>
      <c r="R490912" s="223"/>
    </row>
    <row r="490958" spans="16:18" x14ac:dyDescent="0.2">
      <c r="P490958" s="223"/>
      <c r="Q490958" s="223"/>
      <c r="R490958" s="223"/>
    </row>
    <row r="491004" spans="16:18" x14ac:dyDescent="0.2">
      <c r="P491004" s="223"/>
      <c r="Q491004" s="223"/>
      <c r="R491004" s="223"/>
    </row>
    <row r="491050" spans="16:18" x14ac:dyDescent="0.2">
      <c r="P491050" s="223"/>
      <c r="Q491050" s="223"/>
      <c r="R491050" s="223"/>
    </row>
    <row r="491096" spans="16:18" x14ac:dyDescent="0.2">
      <c r="P491096" s="223"/>
      <c r="Q491096" s="223"/>
      <c r="R491096" s="223"/>
    </row>
    <row r="491142" spans="16:18" x14ac:dyDescent="0.2">
      <c r="P491142" s="223"/>
      <c r="Q491142" s="223"/>
      <c r="R491142" s="223"/>
    </row>
    <row r="491188" spans="16:18" x14ac:dyDescent="0.2">
      <c r="P491188" s="223"/>
      <c r="Q491188" s="223"/>
      <c r="R491188" s="223"/>
    </row>
    <row r="491234" spans="16:18" x14ac:dyDescent="0.2">
      <c r="P491234" s="223"/>
      <c r="Q491234" s="223"/>
      <c r="R491234" s="223"/>
    </row>
    <row r="491280" spans="16:18" x14ac:dyDescent="0.2">
      <c r="P491280" s="223"/>
      <c r="Q491280" s="223"/>
      <c r="R491280" s="223"/>
    </row>
    <row r="491326" spans="16:18" x14ac:dyDescent="0.2">
      <c r="P491326" s="223"/>
      <c r="Q491326" s="223"/>
      <c r="R491326" s="223"/>
    </row>
    <row r="491372" spans="16:18" x14ac:dyDescent="0.2">
      <c r="P491372" s="223"/>
      <c r="Q491372" s="223"/>
      <c r="R491372" s="223"/>
    </row>
    <row r="491418" spans="16:18" x14ac:dyDescent="0.2">
      <c r="P491418" s="223"/>
      <c r="Q491418" s="223"/>
      <c r="R491418" s="223"/>
    </row>
    <row r="491464" spans="16:18" x14ac:dyDescent="0.2">
      <c r="P491464" s="223"/>
      <c r="Q491464" s="223"/>
      <c r="R491464" s="223"/>
    </row>
    <row r="491510" spans="16:18" x14ac:dyDescent="0.2">
      <c r="P491510" s="223"/>
      <c r="Q491510" s="223"/>
      <c r="R491510" s="223"/>
    </row>
    <row r="491556" spans="16:18" x14ac:dyDescent="0.2">
      <c r="P491556" s="223"/>
      <c r="Q491556" s="223"/>
      <c r="R491556" s="223"/>
    </row>
    <row r="491602" spans="16:18" x14ac:dyDescent="0.2">
      <c r="P491602" s="223"/>
      <c r="Q491602" s="223"/>
      <c r="R491602" s="223"/>
    </row>
    <row r="491648" spans="16:18" x14ac:dyDescent="0.2">
      <c r="P491648" s="223"/>
      <c r="Q491648" s="223"/>
      <c r="R491648" s="223"/>
    </row>
    <row r="491694" spans="16:18" x14ac:dyDescent="0.2">
      <c r="P491694" s="223"/>
      <c r="Q491694" s="223"/>
      <c r="R491694" s="223"/>
    </row>
    <row r="491740" spans="16:18" x14ac:dyDescent="0.2">
      <c r="P491740" s="223"/>
      <c r="Q491740" s="223"/>
      <c r="R491740" s="223"/>
    </row>
    <row r="491786" spans="16:18" x14ac:dyDescent="0.2">
      <c r="P491786" s="223"/>
      <c r="Q491786" s="223"/>
      <c r="R491786" s="223"/>
    </row>
    <row r="491832" spans="16:18" x14ac:dyDescent="0.2">
      <c r="P491832" s="223"/>
      <c r="Q491832" s="223"/>
      <c r="R491832" s="223"/>
    </row>
    <row r="491878" spans="16:18" x14ac:dyDescent="0.2">
      <c r="P491878" s="223"/>
      <c r="Q491878" s="223"/>
      <c r="R491878" s="223"/>
    </row>
    <row r="491924" spans="16:18" x14ac:dyDescent="0.2">
      <c r="P491924" s="223"/>
      <c r="Q491924" s="223"/>
      <c r="R491924" s="223"/>
    </row>
    <row r="491970" spans="16:18" x14ac:dyDescent="0.2">
      <c r="P491970" s="223"/>
      <c r="Q491970" s="223"/>
      <c r="R491970" s="223"/>
    </row>
    <row r="492016" spans="16:18" x14ac:dyDescent="0.2">
      <c r="P492016" s="223"/>
      <c r="Q492016" s="223"/>
      <c r="R492016" s="223"/>
    </row>
    <row r="492062" spans="16:18" x14ac:dyDescent="0.2">
      <c r="P492062" s="223"/>
      <c r="Q492062" s="223"/>
      <c r="R492062" s="223"/>
    </row>
    <row r="492108" spans="16:18" x14ac:dyDescent="0.2">
      <c r="P492108" s="223"/>
      <c r="Q492108" s="223"/>
      <c r="R492108" s="223"/>
    </row>
    <row r="492154" spans="16:18" x14ac:dyDescent="0.2">
      <c r="P492154" s="223"/>
      <c r="Q492154" s="223"/>
      <c r="R492154" s="223"/>
    </row>
    <row r="492200" spans="16:18" x14ac:dyDescent="0.2">
      <c r="P492200" s="223"/>
      <c r="Q492200" s="223"/>
      <c r="R492200" s="223"/>
    </row>
    <row r="492246" spans="16:18" x14ac:dyDescent="0.2">
      <c r="P492246" s="223"/>
      <c r="Q492246" s="223"/>
      <c r="R492246" s="223"/>
    </row>
    <row r="492292" spans="16:18" x14ac:dyDescent="0.2">
      <c r="P492292" s="223"/>
      <c r="Q492292" s="223"/>
      <c r="R492292" s="223"/>
    </row>
    <row r="492338" spans="16:18" x14ac:dyDescent="0.2">
      <c r="P492338" s="223"/>
      <c r="Q492338" s="223"/>
      <c r="R492338" s="223"/>
    </row>
    <row r="492384" spans="16:18" x14ac:dyDescent="0.2">
      <c r="P492384" s="223"/>
      <c r="Q492384" s="223"/>
      <c r="R492384" s="223"/>
    </row>
    <row r="492430" spans="16:18" x14ac:dyDescent="0.2">
      <c r="P492430" s="223"/>
      <c r="Q492430" s="223"/>
      <c r="R492430" s="223"/>
    </row>
    <row r="492476" spans="16:18" x14ac:dyDescent="0.2">
      <c r="P492476" s="223"/>
      <c r="Q492476" s="223"/>
      <c r="R492476" s="223"/>
    </row>
    <row r="492522" spans="16:18" x14ac:dyDescent="0.2">
      <c r="P492522" s="223"/>
      <c r="Q492522" s="223"/>
      <c r="R492522" s="223"/>
    </row>
    <row r="492568" spans="16:18" x14ac:dyDescent="0.2">
      <c r="P492568" s="223"/>
      <c r="Q492568" s="223"/>
      <c r="R492568" s="223"/>
    </row>
    <row r="492614" spans="16:18" x14ac:dyDescent="0.2">
      <c r="P492614" s="223"/>
      <c r="Q492614" s="223"/>
      <c r="R492614" s="223"/>
    </row>
    <row r="492660" spans="16:18" x14ac:dyDescent="0.2">
      <c r="P492660" s="223"/>
      <c r="Q492660" s="223"/>
      <c r="R492660" s="223"/>
    </row>
    <row r="492706" spans="16:18" x14ac:dyDescent="0.2">
      <c r="P492706" s="223"/>
      <c r="Q492706" s="223"/>
      <c r="R492706" s="223"/>
    </row>
    <row r="492752" spans="16:18" x14ac:dyDescent="0.2">
      <c r="P492752" s="223"/>
      <c r="Q492752" s="223"/>
      <c r="R492752" s="223"/>
    </row>
    <row r="492798" spans="16:18" x14ac:dyDescent="0.2">
      <c r="P492798" s="223"/>
      <c r="Q492798" s="223"/>
      <c r="R492798" s="223"/>
    </row>
    <row r="492844" spans="16:18" x14ac:dyDescent="0.2">
      <c r="P492844" s="223"/>
      <c r="Q492844" s="223"/>
      <c r="R492844" s="223"/>
    </row>
    <row r="492890" spans="16:18" x14ac:dyDescent="0.2">
      <c r="P492890" s="223"/>
      <c r="Q492890" s="223"/>
      <c r="R492890" s="223"/>
    </row>
    <row r="492936" spans="16:18" x14ac:dyDescent="0.2">
      <c r="P492936" s="223"/>
      <c r="Q492936" s="223"/>
      <c r="R492936" s="223"/>
    </row>
    <row r="492982" spans="16:18" x14ac:dyDescent="0.2">
      <c r="P492982" s="223"/>
      <c r="Q492982" s="223"/>
      <c r="R492982" s="223"/>
    </row>
    <row r="493028" spans="16:18" x14ac:dyDescent="0.2">
      <c r="P493028" s="223"/>
      <c r="Q493028" s="223"/>
      <c r="R493028" s="223"/>
    </row>
    <row r="493074" spans="16:18" x14ac:dyDescent="0.2">
      <c r="P493074" s="223"/>
      <c r="Q493074" s="223"/>
      <c r="R493074" s="223"/>
    </row>
    <row r="493120" spans="16:18" x14ac:dyDescent="0.2">
      <c r="P493120" s="223"/>
      <c r="Q493120" s="223"/>
      <c r="R493120" s="223"/>
    </row>
    <row r="493166" spans="16:18" x14ac:dyDescent="0.2">
      <c r="P493166" s="223"/>
      <c r="Q493166" s="223"/>
      <c r="R493166" s="223"/>
    </row>
    <row r="493212" spans="16:18" x14ac:dyDescent="0.2">
      <c r="P493212" s="223"/>
      <c r="Q493212" s="223"/>
      <c r="R493212" s="223"/>
    </row>
    <row r="493258" spans="16:18" x14ac:dyDescent="0.2">
      <c r="P493258" s="223"/>
      <c r="Q493258" s="223"/>
      <c r="R493258" s="223"/>
    </row>
    <row r="493304" spans="16:18" x14ac:dyDescent="0.2">
      <c r="P493304" s="223"/>
      <c r="Q493304" s="223"/>
      <c r="R493304" s="223"/>
    </row>
    <row r="493350" spans="16:18" x14ac:dyDescent="0.2">
      <c r="P493350" s="223"/>
      <c r="Q493350" s="223"/>
      <c r="R493350" s="223"/>
    </row>
    <row r="493396" spans="16:18" x14ac:dyDescent="0.2">
      <c r="P493396" s="223"/>
      <c r="Q493396" s="223"/>
      <c r="R493396" s="223"/>
    </row>
    <row r="493442" spans="16:18" x14ac:dyDescent="0.2">
      <c r="P493442" s="223"/>
      <c r="Q493442" s="223"/>
      <c r="R493442" s="223"/>
    </row>
    <row r="493488" spans="16:18" x14ac:dyDescent="0.2">
      <c r="P493488" s="223"/>
      <c r="Q493488" s="223"/>
      <c r="R493488" s="223"/>
    </row>
    <row r="493534" spans="16:18" x14ac:dyDescent="0.2">
      <c r="P493534" s="223"/>
      <c r="Q493534" s="223"/>
      <c r="R493534" s="223"/>
    </row>
    <row r="493580" spans="16:18" x14ac:dyDescent="0.2">
      <c r="P493580" s="223"/>
      <c r="Q493580" s="223"/>
      <c r="R493580" s="223"/>
    </row>
    <row r="493626" spans="16:18" x14ac:dyDescent="0.2">
      <c r="P493626" s="223"/>
      <c r="Q493626" s="223"/>
      <c r="R493626" s="223"/>
    </row>
    <row r="493672" spans="16:18" x14ac:dyDescent="0.2">
      <c r="P493672" s="223"/>
      <c r="Q493672" s="223"/>
      <c r="R493672" s="223"/>
    </row>
    <row r="493718" spans="16:18" x14ac:dyDescent="0.2">
      <c r="P493718" s="223"/>
      <c r="Q493718" s="223"/>
      <c r="R493718" s="223"/>
    </row>
    <row r="493764" spans="16:18" x14ac:dyDescent="0.2">
      <c r="P493764" s="223"/>
      <c r="Q493764" s="223"/>
      <c r="R493764" s="223"/>
    </row>
    <row r="493810" spans="16:18" x14ac:dyDescent="0.2">
      <c r="P493810" s="223"/>
      <c r="Q493810" s="223"/>
      <c r="R493810" s="223"/>
    </row>
    <row r="493856" spans="16:18" x14ac:dyDescent="0.2">
      <c r="P493856" s="223"/>
      <c r="Q493856" s="223"/>
      <c r="R493856" s="223"/>
    </row>
    <row r="493902" spans="16:18" x14ac:dyDescent="0.2">
      <c r="P493902" s="223"/>
      <c r="Q493902" s="223"/>
      <c r="R493902" s="223"/>
    </row>
    <row r="493948" spans="16:18" x14ac:dyDescent="0.2">
      <c r="P493948" s="223"/>
      <c r="Q493948" s="223"/>
      <c r="R493948" s="223"/>
    </row>
    <row r="493994" spans="16:18" x14ac:dyDescent="0.2">
      <c r="P493994" s="223"/>
      <c r="Q493994" s="223"/>
      <c r="R493994" s="223"/>
    </row>
    <row r="494040" spans="16:18" x14ac:dyDescent="0.2">
      <c r="P494040" s="223"/>
      <c r="Q494040" s="223"/>
      <c r="R494040" s="223"/>
    </row>
    <row r="494086" spans="16:18" x14ac:dyDescent="0.2">
      <c r="P494086" s="223"/>
      <c r="Q494086" s="223"/>
      <c r="R494086" s="223"/>
    </row>
    <row r="494132" spans="16:18" x14ac:dyDescent="0.2">
      <c r="P494132" s="223"/>
      <c r="Q494132" s="223"/>
      <c r="R494132" s="223"/>
    </row>
    <row r="494178" spans="16:18" x14ac:dyDescent="0.2">
      <c r="P494178" s="223"/>
      <c r="Q494178" s="223"/>
      <c r="R494178" s="223"/>
    </row>
    <row r="494224" spans="16:18" x14ac:dyDescent="0.2">
      <c r="P494224" s="223"/>
      <c r="Q494224" s="223"/>
      <c r="R494224" s="223"/>
    </row>
    <row r="494270" spans="16:18" x14ac:dyDescent="0.2">
      <c r="P494270" s="223"/>
      <c r="Q494270" s="223"/>
      <c r="R494270" s="223"/>
    </row>
    <row r="494316" spans="16:18" x14ac:dyDescent="0.2">
      <c r="P494316" s="223"/>
      <c r="Q494316" s="223"/>
      <c r="R494316" s="223"/>
    </row>
    <row r="494362" spans="16:18" x14ac:dyDescent="0.2">
      <c r="P494362" s="223"/>
      <c r="Q494362" s="223"/>
      <c r="R494362" s="223"/>
    </row>
    <row r="494408" spans="16:18" x14ac:dyDescent="0.2">
      <c r="P494408" s="223"/>
      <c r="Q494408" s="223"/>
      <c r="R494408" s="223"/>
    </row>
    <row r="494454" spans="16:18" x14ac:dyDescent="0.2">
      <c r="P494454" s="223"/>
      <c r="Q494454" s="223"/>
      <c r="R494454" s="223"/>
    </row>
    <row r="494500" spans="16:18" x14ac:dyDescent="0.2">
      <c r="P494500" s="223"/>
      <c r="Q494500" s="223"/>
      <c r="R494500" s="223"/>
    </row>
    <row r="494546" spans="16:18" x14ac:dyDescent="0.2">
      <c r="P494546" s="223"/>
      <c r="Q494546" s="223"/>
      <c r="R494546" s="223"/>
    </row>
    <row r="494592" spans="16:18" x14ac:dyDescent="0.2">
      <c r="P494592" s="223"/>
      <c r="Q494592" s="223"/>
      <c r="R494592" s="223"/>
    </row>
    <row r="494638" spans="16:18" x14ac:dyDescent="0.2">
      <c r="P494638" s="223"/>
      <c r="Q494638" s="223"/>
      <c r="R494638" s="223"/>
    </row>
    <row r="494684" spans="16:18" x14ac:dyDescent="0.2">
      <c r="P494684" s="223"/>
      <c r="Q494684" s="223"/>
      <c r="R494684" s="223"/>
    </row>
    <row r="494730" spans="16:18" x14ac:dyDescent="0.2">
      <c r="P494730" s="223"/>
      <c r="Q494730" s="223"/>
      <c r="R494730" s="223"/>
    </row>
    <row r="494776" spans="16:18" x14ac:dyDescent="0.2">
      <c r="P494776" s="223"/>
      <c r="Q494776" s="223"/>
      <c r="R494776" s="223"/>
    </row>
    <row r="494822" spans="16:18" x14ac:dyDescent="0.2">
      <c r="P494822" s="223"/>
      <c r="Q494822" s="223"/>
      <c r="R494822" s="223"/>
    </row>
    <row r="494868" spans="16:18" x14ac:dyDescent="0.2">
      <c r="P494868" s="223"/>
      <c r="Q494868" s="223"/>
      <c r="R494868" s="223"/>
    </row>
    <row r="494914" spans="16:18" x14ac:dyDescent="0.2">
      <c r="P494914" s="223"/>
      <c r="Q494914" s="223"/>
      <c r="R494914" s="223"/>
    </row>
    <row r="494960" spans="16:18" x14ac:dyDescent="0.2">
      <c r="P494960" s="223"/>
      <c r="Q494960" s="223"/>
      <c r="R494960" s="223"/>
    </row>
    <row r="495006" spans="16:18" x14ac:dyDescent="0.2">
      <c r="P495006" s="223"/>
      <c r="Q495006" s="223"/>
      <c r="R495006" s="223"/>
    </row>
    <row r="495052" spans="16:18" x14ac:dyDescent="0.2">
      <c r="P495052" s="223"/>
      <c r="Q495052" s="223"/>
      <c r="R495052" s="223"/>
    </row>
    <row r="495098" spans="16:18" x14ac:dyDescent="0.2">
      <c r="P495098" s="223"/>
      <c r="Q495098" s="223"/>
      <c r="R495098" s="223"/>
    </row>
    <row r="495144" spans="16:18" x14ac:dyDescent="0.2">
      <c r="P495144" s="223"/>
      <c r="Q495144" s="223"/>
      <c r="R495144" s="223"/>
    </row>
    <row r="495190" spans="16:18" x14ac:dyDescent="0.2">
      <c r="P495190" s="223"/>
      <c r="Q495190" s="223"/>
      <c r="R495190" s="223"/>
    </row>
    <row r="495236" spans="16:18" x14ac:dyDescent="0.2">
      <c r="P495236" s="223"/>
      <c r="Q495236" s="223"/>
      <c r="R495236" s="223"/>
    </row>
    <row r="495282" spans="16:18" x14ac:dyDescent="0.2">
      <c r="P495282" s="223"/>
      <c r="Q495282" s="223"/>
      <c r="R495282" s="223"/>
    </row>
    <row r="495328" spans="16:18" x14ac:dyDescent="0.2">
      <c r="P495328" s="223"/>
      <c r="Q495328" s="223"/>
      <c r="R495328" s="223"/>
    </row>
    <row r="495374" spans="16:18" x14ac:dyDescent="0.2">
      <c r="P495374" s="223"/>
      <c r="Q495374" s="223"/>
      <c r="R495374" s="223"/>
    </row>
    <row r="495420" spans="16:18" x14ac:dyDescent="0.2">
      <c r="P495420" s="223"/>
      <c r="Q495420" s="223"/>
      <c r="R495420" s="223"/>
    </row>
    <row r="495466" spans="16:18" x14ac:dyDescent="0.2">
      <c r="P495466" s="223"/>
      <c r="Q495466" s="223"/>
      <c r="R495466" s="223"/>
    </row>
    <row r="495512" spans="16:18" x14ac:dyDescent="0.2">
      <c r="P495512" s="223"/>
      <c r="Q495512" s="223"/>
      <c r="R495512" s="223"/>
    </row>
    <row r="495558" spans="16:18" x14ac:dyDescent="0.2">
      <c r="P495558" s="223"/>
      <c r="Q495558" s="223"/>
      <c r="R495558" s="223"/>
    </row>
    <row r="495604" spans="16:18" x14ac:dyDescent="0.2">
      <c r="P495604" s="223"/>
      <c r="Q495604" s="223"/>
      <c r="R495604" s="223"/>
    </row>
    <row r="495650" spans="16:18" x14ac:dyDescent="0.2">
      <c r="P495650" s="223"/>
      <c r="Q495650" s="223"/>
      <c r="R495650" s="223"/>
    </row>
    <row r="495696" spans="16:18" x14ac:dyDescent="0.2">
      <c r="P495696" s="223"/>
      <c r="Q495696" s="223"/>
      <c r="R495696" s="223"/>
    </row>
    <row r="495742" spans="16:18" x14ac:dyDescent="0.2">
      <c r="P495742" s="223"/>
      <c r="Q495742" s="223"/>
      <c r="R495742" s="223"/>
    </row>
    <row r="495788" spans="16:18" x14ac:dyDescent="0.2">
      <c r="P495788" s="223"/>
      <c r="Q495788" s="223"/>
      <c r="R495788" s="223"/>
    </row>
    <row r="495834" spans="16:18" x14ac:dyDescent="0.2">
      <c r="P495834" s="223"/>
      <c r="Q495834" s="223"/>
      <c r="R495834" s="223"/>
    </row>
    <row r="495880" spans="16:18" x14ac:dyDescent="0.2">
      <c r="P495880" s="223"/>
      <c r="Q495880" s="223"/>
      <c r="R495880" s="223"/>
    </row>
    <row r="495926" spans="16:18" x14ac:dyDescent="0.2">
      <c r="P495926" s="223"/>
      <c r="Q495926" s="223"/>
      <c r="R495926" s="223"/>
    </row>
    <row r="495972" spans="16:18" x14ac:dyDescent="0.2">
      <c r="P495972" s="223"/>
      <c r="Q495972" s="223"/>
      <c r="R495972" s="223"/>
    </row>
    <row r="496018" spans="16:18" x14ac:dyDescent="0.2">
      <c r="P496018" s="223"/>
      <c r="Q496018" s="223"/>
      <c r="R496018" s="223"/>
    </row>
    <row r="496064" spans="16:18" x14ac:dyDescent="0.2">
      <c r="P496064" s="223"/>
      <c r="Q496064" s="223"/>
      <c r="R496064" s="223"/>
    </row>
    <row r="496110" spans="16:18" x14ac:dyDescent="0.2">
      <c r="P496110" s="223"/>
      <c r="Q496110" s="223"/>
      <c r="R496110" s="223"/>
    </row>
    <row r="496156" spans="16:18" x14ac:dyDescent="0.2">
      <c r="P496156" s="223"/>
      <c r="Q496156" s="223"/>
      <c r="R496156" s="223"/>
    </row>
    <row r="496202" spans="16:18" x14ac:dyDescent="0.2">
      <c r="P496202" s="223"/>
      <c r="Q496202" s="223"/>
      <c r="R496202" s="223"/>
    </row>
    <row r="496248" spans="16:18" x14ac:dyDescent="0.2">
      <c r="P496248" s="223"/>
      <c r="Q496248" s="223"/>
      <c r="R496248" s="223"/>
    </row>
    <row r="496294" spans="16:18" x14ac:dyDescent="0.2">
      <c r="P496294" s="223"/>
      <c r="Q496294" s="223"/>
      <c r="R496294" s="223"/>
    </row>
    <row r="496340" spans="16:18" x14ac:dyDescent="0.2">
      <c r="P496340" s="223"/>
      <c r="Q496340" s="223"/>
      <c r="R496340" s="223"/>
    </row>
    <row r="496386" spans="16:18" x14ac:dyDescent="0.2">
      <c r="P496386" s="223"/>
      <c r="Q496386" s="223"/>
      <c r="R496386" s="223"/>
    </row>
    <row r="496432" spans="16:18" x14ac:dyDescent="0.2">
      <c r="P496432" s="223"/>
      <c r="Q496432" s="223"/>
      <c r="R496432" s="223"/>
    </row>
    <row r="496478" spans="16:18" x14ac:dyDescent="0.2">
      <c r="P496478" s="223"/>
      <c r="Q496478" s="223"/>
      <c r="R496478" s="223"/>
    </row>
    <row r="496524" spans="16:18" x14ac:dyDescent="0.2">
      <c r="P496524" s="223"/>
      <c r="Q496524" s="223"/>
      <c r="R496524" s="223"/>
    </row>
    <row r="496570" spans="16:18" x14ac:dyDescent="0.2">
      <c r="P496570" s="223"/>
      <c r="Q496570" s="223"/>
      <c r="R496570" s="223"/>
    </row>
    <row r="496616" spans="16:18" x14ac:dyDescent="0.2">
      <c r="P496616" s="223"/>
      <c r="Q496616" s="223"/>
      <c r="R496616" s="223"/>
    </row>
    <row r="496662" spans="16:18" x14ac:dyDescent="0.2">
      <c r="P496662" s="223"/>
      <c r="Q496662" s="223"/>
      <c r="R496662" s="223"/>
    </row>
    <row r="496708" spans="16:18" x14ac:dyDescent="0.2">
      <c r="P496708" s="223"/>
      <c r="Q496708" s="223"/>
      <c r="R496708" s="223"/>
    </row>
    <row r="496754" spans="16:18" x14ac:dyDescent="0.2">
      <c r="P496754" s="223"/>
      <c r="Q496754" s="223"/>
      <c r="R496754" s="223"/>
    </row>
    <row r="496800" spans="16:18" x14ac:dyDescent="0.2">
      <c r="P496800" s="223"/>
      <c r="Q496800" s="223"/>
      <c r="R496800" s="223"/>
    </row>
    <row r="496846" spans="16:18" x14ac:dyDescent="0.2">
      <c r="P496846" s="223"/>
      <c r="Q496846" s="223"/>
      <c r="R496846" s="223"/>
    </row>
    <row r="496892" spans="16:18" x14ac:dyDescent="0.2">
      <c r="P496892" s="223"/>
      <c r="Q496892" s="223"/>
      <c r="R496892" s="223"/>
    </row>
    <row r="496938" spans="16:18" x14ac:dyDescent="0.2">
      <c r="P496938" s="223"/>
      <c r="Q496938" s="223"/>
      <c r="R496938" s="223"/>
    </row>
    <row r="496984" spans="16:18" x14ac:dyDescent="0.2">
      <c r="P496984" s="223"/>
      <c r="Q496984" s="223"/>
      <c r="R496984" s="223"/>
    </row>
    <row r="497030" spans="16:18" x14ac:dyDescent="0.2">
      <c r="P497030" s="223"/>
      <c r="Q497030" s="223"/>
      <c r="R497030" s="223"/>
    </row>
    <row r="497076" spans="16:18" x14ac:dyDescent="0.2">
      <c r="P497076" s="223"/>
      <c r="Q497076" s="223"/>
      <c r="R497076" s="223"/>
    </row>
    <row r="497122" spans="16:18" x14ac:dyDescent="0.2">
      <c r="P497122" s="223"/>
      <c r="Q497122" s="223"/>
      <c r="R497122" s="223"/>
    </row>
    <row r="497168" spans="16:18" x14ac:dyDescent="0.2">
      <c r="P497168" s="223"/>
      <c r="Q497168" s="223"/>
      <c r="R497168" s="223"/>
    </row>
    <row r="497214" spans="16:18" x14ac:dyDescent="0.2">
      <c r="P497214" s="223"/>
      <c r="Q497214" s="223"/>
      <c r="R497214" s="223"/>
    </row>
    <row r="497260" spans="16:18" x14ac:dyDescent="0.2">
      <c r="P497260" s="223"/>
      <c r="Q497260" s="223"/>
      <c r="R497260" s="223"/>
    </row>
    <row r="497306" spans="16:18" x14ac:dyDescent="0.2">
      <c r="P497306" s="223"/>
      <c r="Q497306" s="223"/>
      <c r="R497306" s="223"/>
    </row>
    <row r="497352" spans="16:18" x14ac:dyDescent="0.2">
      <c r="P497352" s="223"/>
      <c r="Q497352" s="223"/>
      <c r="R497352" s="223"/>
    </row>
    <row r="497398" spans="16:18" x14ac:dyDescent="0.2">
      <c r="P497398" s="223"/>
      <c r="Q497398" s="223"/>
      <c r="R497398" s="223"/>
    </row>
    <row r="497444" spans="16:18" x14ac:dyDescent="0.2">
      <c r="P497444" s="223"/>
      <c r="Q497444" s="223"/>
      <c r="R497444" s="223"/>
    </row>
    <row r="497490" spans="16:18" x14ac:dyDescent="0.2">
      <c r="P497490" s="223"/>
      <c r="Q497490" s="223"/>
      <c r="R497490" s="223"/>
    </row>
    <row r="497536" spans="16:18" x14ac:dyDescent="0.2">
      <c r="P497536" s="223"/>
      <c r="Q497536" s="223"/>
      <c r="R497536" s="223"/>
    </row>
    <row r="497582" spans="16:18" x14ac:dyDescent="0.2">
      <c r="P497582" s="223"/>
      <c r="Q497582" s="223"/>
      <c r="R497582" s="223"/>
    </row>
    <row r="497628" spans="16:18" x14ac:dyDescent="0.2">
      <c r="P497628" s="223"/>
      <c r="Q497628" s="223"/>
      <c r="R497628" s="223"/>
    </row>
    <row r="497674" spans="16:18" x14ac:dyDescent="0.2">
      <c r="P497674" s="223"/>
      <c r="Q497674" s="223"/>
      <c r="R497674" s="223"/>
    </row>
    <row r="497720" spans="16:18" x14ac:dyDescent="0.2">
      <c r="P497720" s="223"/>
      <c r="Q497720" s="223"/>
      <c r="R497720" s="223"/>
    </row>
    <row r="497766" spans="16:18" x14ac:dyDescent="0.2">
      <c r="P497766" s="223"/>
      <c r="Q497766" s="223"/>
      <c r="R497766" s="223"/>
    </row>
    <row r="497812" spans="16:18" x14ac:dyDescent="0.2">
      <c r="P497812" s="223"/>
      <c r="Q497812" s="223"/>
      <c r="R497812" s="223"/>
    </row>
    <row r="497858" spans="16:18" x14ac:dyDescent="0.2">
      <c r="P497858" s="223"/>
      <c r="Q497858" s="223"/>
      <c r="R497858" s="223"/>
    </row>
    <row r="497904" spans="16:18" x14ac:dyDescent="0.2">
      <c r="P497904" s="223"/>
      <c r="Q497904" s="223"/>
      <c r="R497904" s="223"/>
    </row>
    <row r="497950" spans="16:18" x14ac:dyDescent="0.2">
      <c r="P497950" s="223"/>
      <c r="Q497950" s="223"/>
      <c r="R497950" s="223"/>
    </row>
    <row r="497996" spans="16:18" x14ac:dyDescent="0.2">
      <c r="P497996" s="223"/>
      <c r="Q497996" s="223"/>
      <c r="R497996" s="223"/>
    </row>
    <row r="498042" spans="16:18" x14ac:dyDescent="0.2">
      <c r="P498042" s="223"/>
      <c r="Q498042" s="223"/>
      <c r="R498042" s="223"/>
    </row>
    <row r="498088" spans="16:18" x14ac:dyDescent="0.2">
      <c r="P498088" s="223"/>
      <c r="Q498088" s="223"/>
      <c r="R498088" s="223"/>
    </row>
    <row r="498134" spans="16:18" x14ac:dyDescent="0.2">
      <c r="P498134" s="223"/>
      <c r="Q498134" s="223"/>
      <c r="R498134" s="223"/>
    </row>
    <row r="498180" spans="16:18" x14ac:dyDescent="0.2">
      <c r="P498180" s="223"/>
      <c r="Q498180" s="223"/>
      <c r="R498180" s="223"/>
    </row>
    <row r="498226" spans="16:18" x14ac:dyDescent="0.2">
      <c r="P498226" s="223"/>
      <c r="Q498226" s="223"/>
      <c r="R498226" s="223"/>
    </row>
    <row r="498272" spans="16:18" x14ac:dyDescent="0.2">
      <c r="P498272" s="223"/>
      <c r="Q498272" s="223"/>
      <c r="R498272" s="223"/>
    </row>
    <row r="498318" spans="16:18" x14ac:dyDescent="0.2">
      <c r="P498318" s="223"/>
      <c r="Q498318" s="223"/>
      <c r="R498318" s="223"/>
    </row>
    <row r="498364" spans="16:18" x14ac:dyDescent="0.2">
      <c r="P498364" s="223"/>
      <c r="Q498364" s="223"/>
      <c r="R498364" s="223"/>
    </row>
    <row r="498410" spans="16:18" x14ac:dyDescent="0.2">
      <c r="P498410" s="223"/>
      <c r="Q498410" s="223"/>
      <c r="R498410" s="223"/>
    </row>
    <row r="498456" spans="16:18" x14ac:dyDescent="0.2">
      <c r="P498456" s="223"/>
      <c r="Q498456" s="223"/>
      <c r="R498456" s="223"/>
    </row>
    <row r="498502" spans="16:18" x14ac:dyDescent="0.2">
      <c r="P498502" s="223"/>
      <c r="Q498502" s="223"/>
      <c r="R498502" s="223"/>
    </row>
    <row r="498548" spans="16:18" x14ac:dyDescent="0.2">
      <c r="P498548" s="223"/>
      <c r="Q498548" s="223"/>
      <c r="R498548" s="223"/>
    </row>
    <row r="498594" spans="16:18" x14ac:dyDescent="0.2">
      <c r="P498594" s="223"/>
      <c r="Q498594" s="223"/>
      <c r="R498594" s="223"/>
    </row>
    <row r="498640" spans="16:18" x14ac:dyDescent="0.2">
      <c r="P498640" s="223"/>
      <c r="Q498640" s="223"/>
      <c r="R498640" s="223"/>
    </row>
    <row r="498686" spans="16:18" x14ac:dyDescent="0.2">
      <c r="P498686" s="223"/>
      <c r="Q498686" s="223"/>
      <c r="R498686" s="223"/>
    </row>
    <row r="498732" spans="16:18" x14ac:dyDescent="0.2">
      <c r="P498732" s="223"/>
      <c r="Q498732" s="223"/>
      <c r="R498732" s="223"/>
    </row>
    <row r="498778" spans="16:18" x14ac:dyDescent="0.2">
      <c r="P498778" s="223"/>
      <c r="Q498778" s="223"/>
      <c r="R498778" s="223"/>
    </row>
    <row r="498824" spans="16:18" x14ac:dyDescent="0.2">
      <c r="P498824" s="223"/>
      <c r="Q498824" s="223"/>
      <c r="R498824" s="223"/>
    </row>
    <row r="498870" spans="16:18" x14ac:dyDescent="0.2">
      <c r="P498870" s="223"/>
      <c r="Q498870" s="223"/>
      <c r="R498870" s="223"/>
    </row>
    <row r="498916" spans="16:18" x14ac:dyDescent="0.2">
      <c r="P498916" s="223"/>
      <c r="Q498916" s="223"/>
      <c r="R498916" s="223"/>
    </row>
    <row r="498962" spans="16:18" x14ac:dyDescent="0.2">
      <c r="P498962" s="223"/>
      <c r="Q498962" s="223"/>
      <c r="R498962" s="223"/>
    </row>
    <row r="499008" spans="16:18" x14ac:dyDescent="0.2">
      <c r="P499008" s="223"/>
      <c r="Q499008" s="223"/>
      <c r="R499008" s="223"/>
    </row>
    <row r="499054" spans="16:18" x14ac:dyDescent="0.2">
      <c r="P499054" s="223"/>
      <c r="Q499054" s="223"/>
      <c r="R499054" s="223"/>
    </row>
    <row r="499100" spans="16:18" x14ac:dyDescent="0.2">
      <c r="P499100" s="223"/>
      <c r="Q499100" s="223"/>
      <c r="R499100" s="223"/>
    </row>
    <row r="499146" spans="16:18" x14ac:dyDescent="0.2">
      <c r="P499146" s="223"/>
      <c r="Q499146" s="223"/>
      <c r="R499146" s="223"/>
    </row>
    <row r="499192" spans="16:18" x14ac:dyDescent="0.2">
      <c r="P499192" s="223"/>
      <c r="Q499192" s="223"/>
      <c r="R499192" s="223"/>
    </row>
    <row r="499238" spans="16:18" x14ac:dyDescent="0.2">
      <c r="P499238" s="223"/>
      <c r="Q499238" s="223"/>
      <c r="R499238" s="223"/>
    </row>
    <row r="499284" spans="16:18" x14ac:dyDescent="0.2">
      <c r="P499284" s="223"/>
      <c r="Q499284" s="223"/>
      <c r="R499284" s="223"/>
    </row>
    <row r="499330" spans="16:18" x14ac:dyDescent="0.2">
      <c r="P499330" s="223"/>
      <c r="Q499330" s="223"/>
      <c r="R499330" s="223"/>
    </row>
    <row r="499376" spans="16:18" x14ac:dyDescent="0.2">
      <c r="P499376" s="223"/>
      <c r="Q499376" s="223"/>
      <c r="R499376" s="223"/>
    </row>
    <row r="499422" spans="16:18" x14ac:dyDescent="0.2">
      <c r="P499422" s="223"/>
      <c r="Q499422" s="223"/>
      <c r="R499422" s="223"/>
    </row>
    <row r="499468" spans="16:18" x14ac:dyDescent="0.2">
      <c r="P499468" s="223"/>
      <c r="Q499468" s="223"/>
      <c r="R499468" s="223"/>
    </row>
    <row r="499514" spans="16:18" x14ac:dyDescent="0.2">
      <c r="P499514" s="223"/>
      <c r="Q499514" s="223"/>
      <c r="R499514" s="223"/>
    </row>
    <row r="499560" spans="16:18" x14ac:dyDescent="0.2">
      <c r="P499560" s="223"/>
      <c r="Q499560" s="223"/>
      <c r="R499560" s="223"/>
    </row>
    <row r="499606" spans="16:18" x14ac:dyDescent="0.2">
      <c r="P499606" s="223"/>
      <c r="Q499606" s="223"/>
      <c r="R499606" s="223"/>
    </row>
    <row r="499652" spans="16:18" x14ac:dyDescent="0.2">
      <c r="P499652" s="223"/>
      <c r="Q499652" s="223"/>
      <c r="R499652" s="223"/>
    </row>
    <row r="499698" spans="16:18" x14ac:dyDescent="0.2">
      <c r="P499698" s="223"/>
      <c r="Q499698" s="223"/>
      <c r="R499698" s="223"/>
    </row>
    <row r="499744" spans="16:18" x14ac:dyDescent="0.2">
      <c r="P499744" s="223"/>
      <c r="Q499744" s="223"/>
      <c r="R499744" s="223"/>
    </row>
    <row r="499790" spans="16:18" x14ac:dyDescent="0.2">
      <c r="P499790" s="223"/>
      <c r="Q499790" s="223"/>
      <c r="R499790" s="223"/>
    </row>
    <row r="499836" spans="16:18" x14ac:dyDescent="0.2">
      <c r="P499836" s="223"/>
      <c r="Q499836" s="223"/>
      <c r="R499836" s="223"/>
    </row>
    <row r="499882" spans="16:18" x14ac:dyDescent="0.2">
      <c r="P499882" s="223"/>
      <c r="Q499882" s="223"/>
      <c r="R499882" s="223"/>
    </row>
    <row r="499928" spans="16:18" x14ac:dyDescent="0.2">
      <c r="P499928" s="223"/>
      <c r="Q499928" s="223"/>
      <c r="R499928" s="223"/>
    </row>
    <row r="499974" spans="16:18" x14ac:dyDescent="0.2">
      <c r="P499974" s="223"/>
      <c r="Q499974" s="223"/>
      <c r="R499974" s="223"/>
    </row>
    <row r="500020" spans="16:18" x14ac:dyDescent="0.2">
      <c r="P500020" s="223"/>
      <c r="Q500020" s="223"/>
      <c r="R500020" s="223"/>
    </row>
    <row r="500066" spans="16:18" x14ac:dyDescent="0.2">
      <c r="P500066" s="223"/>
      <c r="Q500066" s="223"/>
      <c r="R500066" s="223"/>
    </row>
    <row r="500112" spans="16:18" x14ac:dyDescent="0.2">
      <c r="P500112" s="223"/>
      <c r="Q500112" s="223"/>
      <c r="R500112" s="223"/>
    </row>
    <row r="500158" spans="16:18" x14ac:dyDescent="0.2">
      <c r="P500158" s="223"/>
      <c r="Q500158" s="223"/>
      <c r="R500158" s="223"/>
    </row>
    <row r="500204" spans="16:18" x14ac:dyDescent="0.2">
      <c r="P500204" s="223"/>
      <c r="Q500204" s="223"/>
      <c r="R500204" s="223"/>
    </row>
    <row r="500250" spans="16:18" x14ac:dyDescent="0.2">
      <c r="P500250" s="223"/>
      <c r="Q500250" s="223"/>
      <c r="R500250" s="223"/>
    </row>
    <row r="500296" spans="16:18" x14ac:dyDescent="0.2">
      <c r="P500296" s="223"/>
      <c r="Q500296" s="223"/>
      <c r="R500296" s="223"/>
    </row>
    <row r="500342" spans="16:18" x14ac:dyDescent="0.2">
      <c r="P500342" s="223"/>
      <c r="Q500342" s="223"/>
      <c r="R500342" s="223"/>
    </row>
    <row r="500388" spans="16:18" x14ac:dyDescent="0.2">
      <c r="P500388" s="223"/>
      <c r="Q500388" s="223"/>
      <c r="R500388" s="223"/>
    </row>
    <row r="500434" spans="16:18" x14ac:dyDescent="0.2">
      <c r="P500434" s="223"/>
      <c r="Q500434" s="223"/>
      <c r="R500434" s="223"/>
    </row>
    <row r="500480" spans="16:18" x14ac:dyDescent="0.2">
      <c r="P500480" s="223"/>
      <c r="Q500480" s="223"/>
      <c r="R500480" s="223"/>
    </row>
    <row r="500526" spans="16:18" x14ac:dyDescent="0.2">
      <c r="P500526" s="223"/>
      <c r="Q500526" s="223"/>
      <c r="R500526" s="223"/>
    </row>
    <row r="500572" spans="16:18" x14ac:dyDescent="0.2">
      <c r="P500572" s="223"/>
      <c r="Q500572" s="223"/>
      <c r="R500572" s="223"/>
    </row>
    <row r="500618" spans="16:18" x14ac:dyDescent="0.2">
      <c r="P500618" s="223"/>
      <c r="Q500618" s="223"/>
      <c r="R500618" s="223"/>
    </row>
    <row r="500664" spans="16:18" x14ac:dyDescent="0.2">
      <c r="P500664" s="223"/>
      <c r="Q500664" s="223"/>
      <c r="R500664" s="223"/>
    </row>
    <row r="500710" spans="16:18" x14ac:dyDescent="0.2">
      <c r="P500710" s="223"/>
      <c r="Q500710" s="223"/>
      <c r="R500710" s="223"/>
    </row>
    <row r="500756" spans="16:18" x14ac:dyDescent="0.2">
      <c r="P500756" s="223"/>
      <c r="Q500756" s="223"/>
      <c r="R500756" s="223"/>
    </row>
    <row r="500802" spans="16:18" x14ac:dyDescent="0.2">
      <c r="P500802" s="223"/>
      <c r="Q500802" s="223"/>
      <c r="R500802" s="223"/>
    </row>
    <row r="500848" spans="16:18" x14ac:dyDescent="0.2">
      <c r="P500848" s="223"/>
      <c r="Q500848" s="223"/>
      <c r="R500848" s="223"/>
    </row>
    <row r="500894" spans="16:18" x14ac:dyDescent="0.2">
      <c r="P500894" s="223"/>
      <c r="Q500894" s="223"/>
      <c r="R500894" s="223"/>
    </row>
    <row r="500940" spans="16:18" x14ac:dyDescent="0.2">
      <c r="P500940" s="223"/>
      <c r="Q500940" s="223"/>
      <c r="R500940" s="223"/>
    </row>
    <row r="500986" spans="16:18" x14ac:dyDescent="0.2">
      <c r="P500986" s="223"/>
      <c r="Q500986" s="223"/>
      <c r="R500986" s="223"/>
    </row>
    <row r="501032" spans="16:18" x14ac:dyDescent="0.2">
      <c r="P501032" s="223"/>
      <c r="Q501032" s="223"/>
      <c r="R501032" s="223"/>
    </row>
    <row r="501078" spans="16:18" x14ac:dyDescent="0.2">
      <c r="P501078" s="223"/>
      <c r="Q501078" s="223"/>
      <c r="R501078" s="223"/>
    </row>
    <row r="501124" spans="16:18" x14ac:dyDescent="0.2">
      <c r="P501124" s="223"/>
      <c r="Q501124" s="223"/>
      <c r="R501124" s="223"/>
    </row>
    <row r="501170" spans="16:18" x14ac:dyDescent="0.2">
      <c r="P501170" s="223"/>
      <c r="Q501170" s="223"/>
      <c r="R501170" s="223"/>
    </row>
    <row r="501216" spans="16:18" x14ac:dyDescent="0.2">
      <c r="P501216" s="223"/>
      <c r="Q501216" s="223"/>
      <c r="R501216" s="223"/>
    </row>
    <row r="501262" spans="16:18" x14ac:dyDescent="0.2">
      <c r="P501262" s="223"/>
      <c r="Q501262" s="223"/>
      <c r="R501262" s="223"/>
    </row>
    <row r="501308" spans="16:18" x14ac:dyDescent="0.2">
      <c r="P501308" s="223"/>
      <c r="Q501308" s="223"/>
      <c r="R501308" s="223"/>
    </row>
    <row r="501354" spans="16:18" x14ac:dyDescent="0.2">
      <c r="P501354" s="223"/>
      <c r="Q501354" s="223"/>
      <c r="R501354" s="223"/>
    </row>
    <row r="501400" spans="16:18" x14ac:dyDescent="0.2">
      <c r="P501400" s="223"/>
      <c r="Q501400" s="223"/>
      <c r="R501400" s="223"/>
    </row>
    <row r="501446" spans="16:18" x14ac:dyDescent="0.2">
      <c r="P501446" s="223"/>
      <c r="Q501446" s="223"/>
      <c r="R501446" s="223"/>
    </row>
    <row r="501492" spans="16:18" x14ac:dyDescent="0.2">
      <c r="P501492" s="223"/>
      <c r="Q501492" s="223"/>
      <c r="R501492" s="223"/>
    </row>
    <row r="501538" spans="16:18" x14ac:dyDescent="0.2">
      <c r="P501538" s="223"/>
      <c r="Q501538" s="223"/>
      <c r="R501538" s="223"/>
    </row>
    <row r="501584" spans="16:18" x14ac:dyDescent="0.2">
      <c r="P501584" s="223"/>
      <c r="Q501584" s="223"/>
      <c r="R501584" s="223"/>
    </row>
    <row r="501630" spans="16:18" x14ac:dyDescent="0.2">
      <c r="P501630" s="223"/>
      <c r="Q501630" s="223"/>
      <c r="R501630" s="223"/>
    </row>
    <row r="501676" spans="16:18" x14ac:dyDescent="0.2">
      <c r="P501676" s="223"/>
      <c r="Q501676" s="223"/>
      <c r="R501676" s="223"/>
    </row>
    <row r="501722" spans="16:18" x14ac:dyDescent="0.2">
      <c r="P501722" s="223"/>
      <c r="Q501722" s="223"/>
      <c r="R501722" s="223"/>
    </row>
    <row r="501768" spans="16:18" x14ac:dyDescent="0.2">
      <c r="P501768" s="223"/>
      <c r="Q501768" s="223"/>
      <c r="R501768" s="223"/>
    </row>
    <row r="501814" spans="16:18" x14ac:dyDescent="0.2">
      <c r="P501814" s="223"/>
      <c r="Q501814" s="223"/>
      <c r="R501814" s="223"/>
    </row>
    <row r="501860" spans="16:18" x14ac:dyDescent="0.2">
      <c r="P501860" s="223"/>
      <c r="Q501860" s="223"/>
      <c r="R501860" s="223"/>
    </row>
    <row r="501906" spans="16:18" x14ac:dyDescent="0.2">
      <c r="P501906" s="223"/>
      <c r="Q501906" s="223"/>
      <c r="R501906" s="223"/>
    </row>
    <row r="501952" spans="16:18" x14ac:dyDescent="0.2">
      <c r="P501952" s="223"/>
      <c r="Q501952" s="223"/>
      <c r="R501952" s="223"/>
    </row>
    <row r="501998" spans="16:18" x14ac:dyDescent="0.2">
      <c r="P501998" s="223"/>
      <c r="Q501998" s="223"/>
      <c r="R501998" s="223"/>
    </row>
    <row r="502044" spans="16:18" x14ac:dyDescent="0.2">
      <c r="P502044" s="223"/>
      <c r="Q502044" s="223"/>
      <c r="R502044" s="223"/>
    </row>
    <row r="502090" spans="16:18" x14ac:dyDescent="0.2">
      <c r="P502090" s="223"/>
      <c r="Q502090" s="223"/>
      <c r="R502090" s="223"/>
    </row>
    <row r="502136" spans="16:18" x14ac:dyDescent="0.2">
      <c r="P502136" s="223"/>
      <c r="Q502136" s="223"/>
      <c r="R502136" s="223"/>
    </row>
    <row r="502182" spans="16:18" x14ac:dyDescent="0.2">
      <c r="P502182" s="223"/>
      <c r="Q502182" s="223"/>
      <c r="R502182" s="223"/>
    </row>
    <row r="502228" spans="16:18" x14ac:dyDescent="0.2">
      <c r="P502228" s="223"/>
      <c r="Q502228" s="223"/>
      <c r="R502228" s="223"/>
    </row>
    <row r="502274" spans="16:18" x14ac:dyDescent="0.2">
      <c r="P502274" s="223"/>
      <c r="Q502274" s="223"/>
      <c r="R502274" s="223"/>
    </row>
    <row r="502320" spans="16:18" x14ac:dyDescent="0.2">
      <c r="P502320" s="223"/>
      <c r="Q502320" s="223"/>
      <c r="R502320" s="223"/>
    </row>
    <row r="502366" spans="16:18" x14ac:dyDescent="0.2">
      <c r="P502366" s="223"/>
      <c r="Q502366" s="223"/>
      <c r="R502366" s="223"/>
    </row>
    <row r="502412" spans="16:18" x14ac:dyDescent="0.2">
      <c r="P502412" s="223"/>
      <c r="Q502412" s="223"/>
      <c r="R502412" s="223"/>
    </row>
    <row r="502458" spans="16:18" x14ac:dyDescent="0.2">
      <c r="P502458" s="223"/>
      <c r="Q502458" s="223"/>
      <c r="R502458" s="223"/>
    </row>
    <row r="502504" spans="16:18" x14ac:dyDescent="0.2">
      <c r="P502504" s="223"/>
      <c r="Q502504" s="223"/>
      <c r="R502504" s="223"/>
    </row>
    <row r="502550" spans="16:18" x14ac:dyDescent="0.2">
      <c r="P502550" s="223"/>
      <c r="Q502550" s="223"/>
      <c r="R502550" s="223"/>
    </row>
    <row r="502596" spans="16:18" x14ac:dyDescent="0.2">
      <c r="P502596" s="223"/>
      <c r="Q502596" s="223"/>
      <c r="R502596" s="223"/>
    </row>
    <row r="502642" spans="16:18" x14ac:dyDescent="0.2">
      <c r="P502642" s="223"/>
      <c r="Q502642" s="223"/>
      <c r="R502642" s="223"/>
    </row>
    <row r="502688" spans="16:18" x14ac:dyDescent="0.2">
      <c r="P502688" s="223"/>
      <c r="Q502688" s="223"/>
      <c r="R502688" s="223"/>
    </row>
    <row r="502734" spans="16:18" x14ac:dyDescent="0.2">
      <c r="P502734" s="223"/>
      <c r="Q502734" s="223"/>
      <c r="R502734" s="223"/>
    </row>
    <row r="502780" spans="16:18" x14ac:dyDescent="0.2">
      <c r="P502780" s="223"/>
      <c r="Q502780" s="223"/>
      <c r="R502780" s="223"/>
    </row>
    <row r="502826" spans="16:18" x14ac:dyDescent="0.2">
      <c r="P502826" s="223"/>
      <c r="Q502826" s="223"/>
      <c r="R502826" s="223"/>
    </row>
    <row r="502872" spans="16:18" x14ac:dyDescent="0.2">
      <c r="P502872" s="223"/>
      <c r="Q502872" s="223"/>
      <c r="R502872" s="223"/>
    </row>
    <row r="502918" spans="16:18" x14ac:dyDescent="0.2">
      <c r="P502918" s="223"/>
      <c r="Q502918" s="223"/>
      <c r="R502918" s="223"/>
    </row>
    <row r="502964" spans="16:18" x14ac:dyDescent="0.2">
      <c r="P502964" s="223"/>
      <c r="Q502964" s="223"/>
      <c r="R502964" s="223"/>
    </row>
    <row r="503010" spans="16:18" x14ac:dyDescent="0.2">
      <c r="P503010" s="223"/>
      <c r="Q503010" s="223"/>
      <c r="R503010" s="223"/>
    </row>
    <row r="503056" spans="16:18" x14ac:dyDescent="0.2">
      <c r="P503056" s="223"/>
      <c r="Q503056" s="223"/>
      <c r="R503056" s="223"/>
    </row>
    <row r="503102" spans="16:18" x14ac:dyDescent="0.2">
      <c r="P503102" s="223"/>
      <c r="Q503102" s="223"/>
      <c r="R503102" s="223"/>
    </row>
    <row r="503148" spans="16:18" x14ac:dyDescent="0.2">
      <c r="P503148" s="223"/>
      <c r="Q503148" s="223"/>
      <c r="R503148" s="223"/>
    </row>
    <row r="503194" spans="16:18" x14ac:dyDescent="0.2">
      <c r="P503194" s="223"/>
      <c r="Q503194" s="223"/>
      <c r="R503194" s="223"/>
    </row>
    <row r="503240" spans="16:18" x14ac:dyDescent="0.2">
      <c r="P503240" s="223"/>
      <c r="Q503240" s="223"/>
      <c r="R503240" s="223"/>
    </row>
    <row r="503286" spans="16:18" x14ac:dyDescent="0.2">
      <c r="P503286" s="223"/>
      <c r="Q503286" s="223"/>
      <c r="R503286" s="223"/>
    </row>
    <row r="503332" spans="16:18" x14ac:dyDescent="0.2">
      <c r="P503332" s="223"/>
      <c r="Q503332" s="223"/>
      <c r="R503332" s="223"/>
    </row>
    <row r="503378" spans="16:18" x14ac:dyDescent="0.2">
      <c r="P503378" s="223"/>
      <c r="Q503378" s="223"/>
      <c r="R503378" s="223"/>
    </row>
    <row r="503424" spans="16:18" x14ac:dyDescent="0.2">
      <c r="P503424" s="223"/>
      <c r="Q503424" s="223"/>
      <c r="R503424" s="223"/>
    </row>
    <row r="503470" spans="16:18" x14ac:dyDescent="0.2">
      <c r="P503470" s="223"/>
      <c r="Q503470" s="223"/>
      <c r="R503470" s="223"/>
    </row>
    <row r="503516" spans="16:18" x14ac:dyDescent="0.2">
      <c r="P503516" s="223"/>
      <c r="Q503516" s="223"/>
      <c r="R503516" s="223"/>
    </row>
    <row r="503562" spans="16:18" x14ac:dyDescent="0.2">
      <c r="P503562" s="223"/>
      <c r="Q503562" s="223"/>
      <c r="R503562" s="223"/>
    </row>
    <row r="503608" spans="16:18" x14ac:dyDescent="0.2">
      <c r="P503608" s="223"/>
      <c r="Q503608" s="223"/>
      <c r="R503608" s="223"/>
    </row>
    <row r="503654" spans="16:18" x14ac:dyDescent="0.2">
      <c r="P503654" s="223"/>
      <c r="Q503654" s="223"/>
      <c r="R503654" s="223"/>
    </row>
    <row r="503700" spans="16:18" x14ac:dyDescent="0.2">
      <c r="P503700" s="223"/>
      <c r="Q503700" s="223"/>
      <c r="R503700" s="223"/>
    </row>
    <row r="503746" spans="16:18" x14ac:dyDescent="0.2">
      <c r="P503746" s="223"/>
      <c r="Q503746" s="223"/>
      <c r="R503746" s="223"/>
    </row>
    <row r="503792" spans="16:18" x14ac:dyDescent="0.2">
      <c r="P503792" s="223"/>
      <c r="Q503792" s="223"/>
      <c r="R503792" s="223"/>
    </row>
    <row r="503838" spans="16:18" x14ac:dyDescent="0.2">
      <c r="P503838" s="223"/>
      <c r="Q503838" s="223"/>
      <c r="R503838" s="223"/>
    </row>
    <row r="503884" spans="16:18" x14ac:dyDescent="0.2">
      <c r="P503884" s="223"/>
      <c r="Q503884" s="223"/>
      <c r="R503884" s="223"/>
    </row>
    <row r="503930" spans="16:18" x14ac:dyDescent="0.2">
      <c r="P503930" s="223"/>
      <c r="Q503930" s="223"/>
      <c r="R503930" s="223"/>
    </row>
    <row r="503976" spans="16:18" x14ac:dyDescent="0.2">
      <c r="P503976" s="223"/>
      <c r="Q503976" s="223"/>
      <c r="R503976" s="223"/>
    </row>
    <row r="504022" spans="16:18" x14ac:dyDescent="0.2">
      <c r="P504022" s="223"/>
      <c r="Q504022" s="223"/>
      <c r="R504022" s="223"/>
    </row>
    <row r="504068" spans="16:18" x14ac:dyDescent="0.2">
      <c r="P504068" s="223"/>
      <c r="Q504068" s="223"/>
      <c r="R504068" s="223"/>
    </row>
    <row r="504114" spans="16:18" x14ac:dyDescent="0.2">
      <c r="P504114" s="223"/>
      <c r="Q504114" s="223"/>
      <c r="R504114" s="223"/>
    </row>
    <row r="504160" spans="16:18" x14ac:dyDescent="0.2">
      <c r="P504160" s="223"/>
      <c r="Q504160" s="223"/>
      <c r="R504160" s="223"/>
    </row>
    <row r="504206" spans="16:18" x14ac:dyDescent="0.2">
      <c r="P504206" s="223"/>
      <c r="Q504206" s="223"/>
      <c r="R504206" s="223"/>
    </row>
    <row r="504252" spans="16:18" x14ac:dyDescent="0.2">
      <c r="P504252" s="223"/>
      <c r="Q504252" s="223"/>
      <c r="R504252" s="223"/>
    </row>
    <row r="504298" spans="16:18" x14ac:dyDescent="0.2">
      <c r="P504298" s="223"/>
      <c r="Q504298" s="223"/>
      <c r="R504298" s="223"/>
    </row>
    <row r="504344" spans="16:18" x14ac:dyDescent="0.2">
      <c r="P504344" s="223"/>
      <c r="Q504344" s="223"/>
      <c r="R504344" s="223"/>
    </row>
    <row r="504390" spans="16:18" x14ac:dyDescent="0.2">
      <c r="P504390" s="223"/>
      <c r="Q504390" s="223"/>
      <c r="R504390" s="223"/>
    </row>
    <row r="504436" spans="16:18" x14ac:dyDescent="0.2">
      <c r="P504436" s="223"/>
      <c r="Q504436" s="223"/>
      <c r="R504436" s="223"/>
    </row>
    <row r="504482" spans="16:18" x14ac:dyDescent="0.2">
      <c r="P504482" s="223"/>
      <c r="Q504482" s="223"/>
      <c r="R504482" s="223"/>
    </row>
    <row r="504528" spans="16:18" x14ac:dyDescent="0.2">
      <c r="P504528" s="223"/>
      <c r="Q504528" s="223"/>
      <c r="R504528" s="223"/>
    </row>
    <row r="504574" spans="16:18" x14ac:dyDescent="0.2">
      <c r="P504574" s="223"/>
      <c r="Q504574" s="223"/>
      <c r="R504574" s="223"/>
    </row>
    <row r="504620" spans="16:18" x14ac:dyDescent="0.2">
      <c r="P504620" s="223"/>
      <c r="Q504620" s="223"/>
      <c r="R504620" s="223"/>
    </row>
    <row r="504666" spans="16:18" x14ac:dyDescent="0.2">
      <c r="P504666" s="223"/>
      <c r="Q504666" s="223"/>
      <c r="R504666" s="223"/>
    </row>
    <row r="504712" spans="16:18" x14ac:dyDescent="0.2">
      <c r="P504712" s="223"/>
      <c r="Q504712" s="223"/>
      <c r="R504712" s="223"/>
    </row>
    <row r="504758" spans="16:18" x14ac:dyDescent="0.2">
      <c r="P504758" s="223"/>
      <c r="Q504758" s="223"/>
      <c r="R504758" s="223"/>
    </row>
    <row r="504804" spans="16:18" x14ac:dyDescent="0.2">
      <c r="P504804" s="223"/>
      <c r="Q504804" s="223"/>
      <c r="R504804" s="223"/>
    </row>
    <row r="504850" spans="16:18" x14ac:dyDescent="0.2">
      <c r="P504850" s="223"/>
      <c r="Q504850" s="223"/>
      <c r="R504850" s="223"/>
    </row>
    <row r="504896" spans="16:18" x14ac:dyDescent="0.2">
      <c r="P504896" s="223"/>
      <c r="Q504896" s="223"/>
      <c r="R504896" s="223"/>
    </row>
    <row r="504942" spans="16:18" x14ac:dyDescent="0.2">
      <c r="P504942" s="223"/>
      <c r="Q504942" s="223"/>
      <c r="R504942" s="223"/>
    </row>
    <row r="504988" spans="16:18" x14ac:dyDescent="0.2">
      <c r="P504988" s="223"/>
      <c r="Q504988" s="223"/>
      <c r="R504988" s="223"/>
    </row>
    <row r="505034" spans="16:18" x14ac:dyDescent="0.2">
      <c r="P505034" s="223"/>
      <c r="Q505034" s="223"/>
      <c r="R505034" s="223"/>
    </row>
    <row r="505080" spans="16:18" x14ac:dyDescent="0.2">
      <c r="P505080" s="223"/>
      <c r="Q505080" s="223"/>
      <c r="R505080" s="223"/>
    </row>
    <row r="505126" spans="16:18" x14ac:dyDescent="0.2">
      <c r="P505126" s="223"/>
      <c r="Q505126" s="223"/>
      <c r="R505126" s="223"/>
    </row>
    <row r="505172" spans="16:18" x14ac:dyDescent="0.2">
      <c r="P505172" s="223"/>
      <c r="Q505172" s="223"/>
      <c r="R505172" s="223"/>
    </row>
    <row r="505218" spans="16:18" x14ac:dyDescent="0.2">
      <c r="P505218" s="223"/>
      <c r="Q505218" s="223"/>
      <c r="R505218" s="223"/>
    </row>
    <row r="505264" spans="16:18" x14ac:dyDescent="0.2">
      <c r="P505264" s="223"/>
      <c r="Q505264" s="223"/>
      <c r="R505264" s="223"/>
    </row>
    <row r="505310" spans="16:18" x14ac:dyDescent="0.2">
      <c r="P505310" s="223"/>
      <c r="Q505310" s="223"/>
      <c r="R505310" s="223"/>
    </row>
    <row r="505356" spans="16:18" x14ac:dyDescent="0.2">
      <c r="P505356" s="223"/>
      <c r="Q505356" s="223"/>
      <c r="R505356" s="223"/>
    </row>
    <row r="505402" spans="16:18" x14ac:dyDescent="0.2">
      <c r="P505402" s="223"/>
      <c r="Q505402" s="223"/>
      <c r="R505402" s="223"/>
    </row>
    <row r="505448" spans="16:18" x14ac:dyDescent="0.2">
      <c r="P505448" s="223"/>
      <c r="Q505448" s="223"/>
      <c r="R505448" s="223"/>
    </row>
    <row r="505494" spans="16:18" x14ac:dyDescent="0.2">
      <c r="P505494" s="223"/>
      <c r="Q505494" s="223"/>
      <c r="R505494" s="223"/>
    </row>
    <row r="505540" spans="16:18" x14ac:dyDescent="0.2">
      <c r="P505540" s="223"/>
      <c r="Q505540" s="223"/>
      <c r="R505540" s="223"/>
    </row>
    <row r="505586" spans="16:18" x14ac:dyDescent="0.2">
      <c r="P505586" s="223"/>
      <c r="Q505586" s="223"/>
      <c r="R505586" s="223"/>
    </row>
    <row r="505632" spans="16:18" x14ac:dyDescent="0.2">
      <c r="P505632" s="223"/>
      <c r="Q505632" s="223"/>
      <c r="R505632" s="223"/>
    </row>
    <row r="505678" spans="16:18" x14ac:dyDescent="0.2">
      <c r="P505678" s="223"/>
      <c r="Q505678" s="223"/>
      <c r="R505678" s="223"/>
    </row>
    <row r="505724" spans="16:18" x14ac:dyDescent="0.2">
      <c r="P505724" s="223"/>
      <c r="Q505724" s="223"/>
      <c r="R505724" s="223"/>
    </row>
    <row r="505770" spans="16:18" x14ac:dyDescent="0.2">
      <c r="P505770" s="223"/>
      <c r="Q505770" s="223"/>
      <c r="R505770" s="223"/>
    </row>
    <row r="505816" spans="16:18" x14ac:dyDescent="0.2">
      <c r="P505816" s="223"/>
      <c r="Q505816" s="223"/>
      <c r="R505816" s="223"/>
    </row>
    <row r="505862" spans="16:18" x14ac:dyDescent="0.2">
      <c r="P505862" s="223"/>
      <c r="Q505862" s="223"/>
      <c r="R505862" s="223"/>
    </row>
    <row r="505908" spans="16:18" x14ac:dyDescent="0.2">
      <c r="P505908" s="223"/>
      <c r="Q505908" s="223"/>
      <c r="R505908" s="223"/>
    </row>
    <row r="505954" spans="16:18" x14ac:dyDescent="0.2">
      <c r="P505954" s="223"/>
      <c r="Q505954" s="223"/>
      <c r="R505954" s="223"/>
    </row>
    <row r="506000" spans="16:18" x14ac:dyDescent="0.2">
      <c r="P506000" s="223"/>
      <c r="Q506000" s="223"/>
      <c r="R506000" s="223"/>
    </row>
    <row r="506046" spans="16:18" x14ac:dyDescent="0.2">
      <c r="P506046" s="223"/>
      <c r="Q506046" s="223"/>
      <c r="R506046" s="223"/>
    </row>
    <row r="506092" spans="16:18" x14ac:dyDescent="0.2">
      <c r="P506092" s="223"/>
      <c r="Q506092" s="223"/>
      <c r="R506092" s="223"/>
    </row>
    <row r="506138" spans="16:18" x14ac:dyDescent="0.2">
      <c r="P506138" s="223"/>
      <c r="Q506138" s="223"/>
      <c r="R506138" s="223"/>
    </row>
    <row r="506184" spans="16:18" x14ac:dyDescent="0.2">
      <c r="P506184" s="223"/>
      <c r="Q506184" s="223"/>
      <c r="R506184" s="223"/>
    </row>
    <row r="506230" spans="16:18" x14ac:dyDescent="0.2">
      <c r="P506230" s="223"/>
      <c r="Q506230" s="223"/>
      <c r="R506230" s="223"/>
    </row>
    <row r="506276" spans="16:18" x14ac:dyDescent="0.2">
      <c r="P506276" s="223"/>
      <c r="Q506276" s="223"/>
      <c r="R506276" s="223"/>
    </row>
    <row r="506322" spans="16:18" x14ac:dyDescent="0.2">
      <c r="P506322" s="223"/>
      <c r="Q506322" s="223"/>
      <c r="R506322" s="223"/>
    </row>
    <row r="506368" spans="16:18" x14ac:dyDescent="0.2">
      <c r="P506368" s="223"/>
      <c r="Q506368" s="223"/>
      <c r="R506368" s="223"/>
    </row>
    <row r="506414" spans="16:18" x14ac:dyDescent="0.2">
      <c r="P506414" s="223"/>
      <c r="Q506414" s="223"/>
      <c r="R506414" s="223"/>
    </row>
    <row r="506460" spans="16:18" x14ac:dyDescent="0.2">
      <c r="P506460" s="223"/>
      <c r="Q506460" s="223"/>
      <c r="R506460" s="223"/>
    </row>
    <row r="506506" spans="16:18" x14ac:dyDescent="0.2">
      <c r="P506506" s="223"/>
      <c r="Q506506" s="223"/>
      <c r="R506506" s="223"/>
    </row>
    <row r="506552" spans="16:18" x14ac:dyDescent="0.2">
      <c r="P506552" s="223"/>
      <c r="Q506552" s="223"/>
      <c r="R506552" s="223"/>
    </row>
    <row r="506598" spans="16:18" x14ac:dyDescent="0.2">
      <c r="P506598" s="223"/>
      <c r="Q506598" s="223"/>
      <c r="R506598" s="223"/>
    </row>
    <row r="506644" spans="16:18" x14ac:dyDescent="0.2">
      <c r="P506644" s="223"/>
      <c r="Q506644" s="223"/>
      <c r="R506644" s="223"/>
    </row>
    <row r="506690" spans="16:18" x14ac:dyDescent="0.2">
      <c r="P506690" s="223"/>
      <c r="Q506690" s="223"/>
      <c r="R506690" s="223"/>
    </row>
    <row r="506736" spans="16:18" x14ac:dyDescent="0.2">
      <c r="P506736" s="223"/>
      <c r="Q506736" s="223"/>
      <c r="R506736" s="223"/>
    </row>
    <row r="506782" spans="16:18" x14ac:dyDescent="0.2">
      <c r="P506782" s="223"/>
      <c r="Q506782" s="223"/>
      <c r="R506782" s="223"/>
    </row>
    <row r="506828" spans="16:18" x14ac:dyDescent="0.2">
      <c r="P506828" s="223"/>
      <c r="Q506828" s="223"/>
      <c r="R506828" s="223"/>
    </row>
    <row r="506874" spans="16:18" x14ac:dyDescent="0.2">
      <c r="P506874" s="223"/>
      <c r="Q506874" s="223"/>
      <c r="R506874" s="223"/>
    </row>
    <row r="506920" spans="16:18" x14ac:dyDescent="0.2">
      <c r="P506920" s="223"/>
      <c r="Q506920" s="223"/>
      <c r="R506920" s="223"/>
    </row>
    <row r="506966" spans="16:18" x14ac:dyDescent="0.2">
      <c r="P506966" s="223"/>
      <c r="Q506966" s="223"/>
      <c r="R506966" s="223"/>
    </row>
    <row r="507012" spans="16:18" x14ac:dyDescent="0.2">
      <c r="P507012" s="223"/>
      <c r="Q507012" s="223"/>
      <c r="R507012" s="223"/>
    </row>
    <row r="507058" spans="16:18" x14ac:dyDescent="0.2">
      <c r="P507058" s="223"/>
      <c r="Q507058" s="223"/>
      <c r="R507058" s="223"/>
    </row>
    <row r="507104" spans="16:18" x14ac:dyDescent="0.2">
      <c r="P507104" s="223"/>
      <c r="Q507104" s="223"/>
      <c r="R507104" s="223"/>
    </row>
    <row r="507150" spans="16:18" x14ac:dyDescent="0.2">
      <c r="P507150" s="223"/>
      <c r="Q507150" s="223"/>
      <c r="R507150" s="223"/>
    </row>
    <row r="507196" spans="16:18" x14ac:dyDescent="0.2">
      <c r="P507196" s="223"/>
      <c r="Q507196" s="223"/>
      <c r="R507196" s="223"/>
    </row>
    <row r="507242" spans="16:18" x14ac:dyDescent="0.2">
      <c r="P507242" s="223"/>
      <c r="Q507242" s="223"/>
      <c r="R507242" s="223"/>
    </row>
    <row r="507288" spans="16:18" x14ac:dyDescent="0.2">
      <c r="P507288" s="223"/>
      <c r="Q507288" s="223"/>
      <c r="R507288" s="223"/>
    </row>
    <row r="507334" spans="16:18" x14ac:dyDescent="0.2">
      <c r="P507334" s="223"/>
      <c r="Q507334" s="223"/>
      <c r="R507334" s="223"/>
    </row>
    <row r="507380" spans="16:18" x14ac:dyDescent="0.2">
      <c r="P507380" s="223"/>
      <c r="Q507380" s="223"/>
      <c r="R507380" s="223"/>
    </row>
    <row r="507426" spans="16:18" x14ac:dyDescent="0.2">
      <c r="P507426" s="223"/>
      <c r="Q507426" s="223"/>
      <c r="R507426" s="223"/>
    </row>
    <row r="507472" spans="16:18" x14ac:dyDescent="0.2">
      <c r="P507472" s="223"/>
      <c r="Q507472" s="223"/>
      <c r="R507472" s="223"/>
    </row>
    <row r="507518" spans="16:18" x14ac:dyDescent="0.2">
      <c r="P507518" s="223"/>
      <c r="Q507518" s="223"/>
      <c r="R507518" s="223"/>
    </row>
    <row r="507564" spans="16:18" x14ac:dyDescent="0.2">
      <c r="P507564" s="223"/>
      <c r="Q507564" s="223"/>
      <c r="R507564" s="223"/>
    </row>
    <row r="507610" spans="16:18" x14ac:dyDescent="0.2">
      <c r="P507610" s="223"/>
      <c r="Q507610" s="223"/>
      <c r="R507610" s="223"/>
    </row>
    <row r="507656" spans="16:18" x14ac:dyDescent="0.2">
      <c r="P507656" s="223"/>
      <c r="Q507656" s="223"/>
      <c r="R507656" s="223"/>
    </row>
    <row r="507702" spans="16:18" x14ac:dyDescent="0.2">
      <c r="P507702" s="223"/>
      <c r="Q507702" s="223"/>
      <c r="R507702" s="223"/>
    </row>
    <row r="507748" spans="16:18" x14ac:dyDescent="0.2">
      <c r="P507748" s="223"/>
      <c r="Q507748" s="223"/>
      <c r="R507748" s="223"/>
    </row>
    <row r="507794" spans="16:18" x14ac:dyDescent="0.2">
      <c r="P507794" s="223"/>
      <c r="Q507794" s="223"/>
      <c r="R507794" s="223"/>
    </row>
    <row r="507840" spans="16:18" x14ac:dyDescent="0.2">
      <c r="P507840" s="223"/>
      <c r="Q507840" s="223"/>
      <c r="R507840" s="223"/>
    </row>
    <row r="507886" spans="16:18" x14ac:dyDescent="0.2">
      <c r="P507886" s="223"/>
      <c r="Q507886" s="223"/>
      <c r="R507886" s="223"/>
    </row>
    <row r="507932" spans="16:18" x14ac:dyDescent="0.2">
      <c r="P507932" s="223"/>
      <c r="Q507932" s="223"/>
      <c r="R507932" s="223"/>
    </row>
    <row r="507978" spans="16:18" x14ac:dyDescent="0.2">
      <c r="P507978" s="223"/>
      <c r="Q507978" s="223"/>
      <c r="R507978" s="223"/>
    </row>
    <row r="508024" spans="16:18" x14ac:dyDescent="0.2">
      <c r="P508024" s="223"/>
      <c r="Q508024" s="223"/>
      <c r="R508024" s="223"/>
    </row>
    <row r="508070" spans="16:18" x14ac:dyDescent="0.2">
      <c r="P508070" s="223"/>
      <c r="Q508070" s="223"/>
      <c r="R508070" s="223"/>
    </row>
    <row r="508116" spans="16:18" x14ac:dyDescent="0.2">
      <c r="P508116" s="223"/>
      <c r="Q508116" s="223"/>
      <c r="R508116" s="223"/>
    </row>
    <row r="508162" spans="16:18" x14ac:dyDescent="0.2">
      <c r="P508162" s="223"/>
      <c r="Q508162" s="223"/>
      <c r="R508162" s="223"/>
    </row>
    <row r="508208" spans="16:18" x14ac:dyDescent="0.2">
      <c r="P508208" s="223"/>
      <c r="Q508208" s="223"/>
      <c r="R508208" s="223"/>
    </row>
    <row r="508254" spans="16:18" x14ac:dyDescent="0.2">
      <c r="P508254" s="223"/>
      <c r="Q508254" s="223"/>
      <c r="R508254" s="223"/>
    </row>
    <row r="508300" spans="16:18" x14ac:dyDescent="0.2">
      <c r="P508300" s="223"/>
      <c r="Q508300" s="223"/>
      <c r="R508300" s="223"/>
    </row>
    <row r="508346" spans="16:18" x14ac:dyDescent="0.2">
      <c r="P508346" s="223"/>
      <c r="Q508346" s="223"/>
      <c r="R508346" s="223"/>
    </row>
    <row r="508392" spans="16:18" x14ac:dyDescent="0.2">
      <c r="P508392" s="223"/>
      <c r="Q508392" s="223"/>
      <c r="R508392" s="223"/>
    </row>
    <row r="508438" spans="16:18" x14ac:dyDescent="0.2">
      <c r="P508438" s="223"/>
      <c r="Q508438" s="223"/>
      <c r="R508438" s="223"/>
    </row>
    <row r="508484" spans="16:18" x14ac:dyDescent="0.2">
      <c r="P508484" s="223"/>
      <c r="Q508484" s="223"/>
      <c r="R508484" s="223"/>
    </row>
    <row r="508530" spans="16:18" x14ac:dyDescent="0.2">
      <c r="P508530" s="223"/>
      <c r="Q508530" s="223"/>
      <c r="R508530" s="223"/>
    </row>
    <row r="508576" spans="16:18" x14ac:dyDescent="0.2">
      <c r="P508576" s="223"/>
      <c r="Q508576" s="223"/>
      <c r="R508576" s="223"/>
    </row>
    <row r="508622" spans="16:18" x14ac:dyDescent="0.2">
      <c r="P508622" s="223"/>
      <c r="Q508622" s="223"/>
      <c r="R508622" s="223"/>
    </row>
    <row r="508668" spans="16:18" x14ac:dyDescent="0.2">
      <c r="P508668" s="223"/>
      <c r="Q508668" s="223"/>
      <c r="R508668" s="223"/>
    </row>
    <row r="508714" spans="16:18" x14ac:dyDescent="0.2">
      <c r="P508714" s="223"/>
      <c r="Q508714" s="223"/>
      <c r="R508714" s="223"/>
    </row>
    <row r="508760" spans="16:18" x14ac:dyDescent="0.2">
      <c r="P508760" s="223"/>
      <c r="Q508760" s="223"/>
      <c r="R508760" s="223"/>
    </row>
    <row r="508806" spans="16:18" x14ac:dyDescent="0.2">
      <c r="P508806" s="223"/>
      <c r="Q508806" s="223"/>
      <c r="R508806" s="223"/>
    </row>
    <row r="508852" spans="16:18" x14ac:dyDescent="0.2">
      <c r="P508852" s="223"/>
      <c r="Q508852" s="223"/>
      <c r="R508852" s="223"/>
    </row>
    <row r="508898" spans="16:18" x14ac:dyDescent="0.2">
      <c r="P508898" s="223"/>
      <c r="Q508898" s="223"/>
      <c r="R508898" s="223"/>
    </row>
    <row r="508944" spans="16:18" x14ac:dyDescent="0.2">
      <c r="P508944" s="223"/>
      <c r="Q508944" s="223"/>
      <c r="R508944" s="223"/>
    </row>
    <row r="508990" spans="16:18" x14ac:dyDescent="0.2">
      <c r="P508990" s="223"/>
      <c r="Q508990" s="223"/>
      <c r="R508990" s="223"/>
    </row>
    <row r="509036" spans="16:18" x14ac:dyDescent="0.2">
      <c r="P509036" s="223"/>
      <c r="Q509036" s="223"/>
      <c r="R509036" s="223"/>
    </row>
    <row r="509082" spans="16:18" x14ac:dyDescent="0.2">
      <c r="P509082" s="223"/>
      <c r="Q509082" s="223"/>
      <c r="R509082" s="223"/>
    </row>
    <row r="509128" spans="16:18" x14ac:dyDescent="0.2">
      <c r="P509128" s="223"/>
      <c r="Q509128" s="223"/>
      <c r="R509128" s="223"/>
    </row>
    <row r="509174" spans="16:18" x14ac:dyDescent="0.2">
      <c r="P509174" s="223"/>
      <c r="Q509174" s="223"/>
      <c r="R509174" s="223"/>
    </row>
    <row r="509220" spans="16:18" x14ac:dyDescent="0.2">
      <c r="P509220" s="223"/>
      <c r="Q509220" s="223"/>
      <c r="R509220" s="223"/>
    </row>
    <row r="509266" spans="16:18" x14ac:dyDescent="0.2">
      <c r="P509266" s="223"/>
      <c r="Q509266" s="223"/>
      <c r="R509266" s="223"/>
    </row>
    <row r="509312" spans="16:18" x14ac:dyDescent="0.2">
      <c r="P509312" s="223"/>
      <c r="Q509312" s="223"/>
      <c r="R509312" s="223"/>
    </row>
    <row r="509358" spans="16:18" x14ac:dyDescent="0.2">
      <c r="P509358" s="223"/>
      <c r="Q509358" s="223"/>
      <c r="R509358" s="223"/>
    </row>
    <row r="509404" spans="16:18" x14ac:dyDescent="0.2">
      <c r="P509404" s="223"/>
      <c r="Q509404" s="223"/>
      <c r="R509404" s="223"/>
    </row>
    <row r="509450" spans="16:18" x14ac:dyDescent="0.2">
      <c r="P509450" s="223"/>
      <c r="Q509450" s="223"/>
      <c r="R509450" s="223"/>
    </row>
    <row r="509496" spans="16:18" x14ac:dyDescent="0.2">
      <c r="P509496" s="223"/>
      <c r="Q509496" s="223"/>
      <c r="R509496" s="223"/>
    </row>
    <row r="509542" spans="16:18" x14ac:dyDescent="0.2">
      <c r="P509542" s="223"/>
      <c r="Q509542" s="223"/>
      <c r="R509542" s="223"/>
    </row>
    <row r="509588" spans="16:18" x14ac:dyDescent="0.2">
      <c r="P509588" s="223"/>
      <c r="Q509588" s="223"/>
      <c r="R509588" s="223"/>
    </row>
    <row r="509634" spans="16:18" x14ac:dyDescent="0.2">
      <c r="P509634" s="223"/>
      <c r="Q509634" s="223"/>
      <c r="R509634" s="223"/>
    </row>
    <row r="509680" spans="16:18" x14ac:dyDescent="0.2">
      <c r="P509680" s="223"/>
      <c r="Q509680" s="223"/>
      <c r="R509680" s="223"/>
    </row>
    <row r="509726" spans="16:18" x14ac:dyDescent="0.2">
      <c r="P509726" s="223"/>
      <c r="Q509726" s="223"/>
      <c r="R509726" s="223"/>
    </row>
    <row r="509772" spans="16:18" x14ac:dyDescent="0.2">
      <c r="P509772" s="223"/>
      <c r="Q509772" s="223"/>
      <c r="R509772" s="223"/>
    </row>
    <row r="509818" spans="16:18" x14ac:dyDescent="0.2">
      <c r="P509818" s="223"/>
      <c r="Q509818" s="223"/>
      <c r="R509818" s="223"/>
    </row>
    <row r="509864" spans="16:18" x14ac:dyDescent="0.2">
      <c r="P509864" s="223"/>
      <c r="Q509864" s="223"/>
      <c r="R509864" s="223"/>
    </row>
    <row r="509910" spans="16:18" x14ac:dyDescent="0.2">
      <c r="P509910" s="223"/>
      <c r="Q509910" s="223"/>
      <c r="R509910" s="223"/>
    </row>
    <row r="509956" spans="16:18" x14ac:dyDescent="0.2">
      <c r="P509956" s="223"/>
      <c r="Q509956" s="223"/>
      <c r="R509956" s="223"/>
    </row>
    <row r="510002" spans="16:18" x14ac:dyDescent="0.2">
      <c r="P510002" s="223"/>
      <c r="Q510002" s="223"/>
      <c r="R510002" s="223"/>
    </row>
    <row r="510048" spans="16:18" x14ac:dyDescent="0.2">
      <c r="P510048" s="223"/>
      <c r="Q510048" s="223"/>
      <c r="R510048" s="223"/>
    </row>
    <row r="510094" spans="16:18" x14ac:dyDescent="0.2">
      <c r="P510094" s="223"/>
      <c r="Q510094" s="223"/>
      <c r="R510094" s="223"/>
    </row>
    <row r="510140" spans="16:18" x14ac:dyDescent="0.2">
      <c r="P510140" s="223"/>
      <c r="Q510140" s="223"/>
      <c r="R510140" s="223"/>
    </row>
    <row r="510186" spans="16:18" x14ac:dyDescent="0.2">
      <c r="P510186" s="223"/>
      <c r="Q510186" s="223"/>
      <c r="R510186" s="223"/>
    </row>
    <row r="510232" spans="16:18" x14ac:dyDescent="0.2">
      <c r="P510232" s="223"/>
      <c r="Q510232" s="223"/>
      <c r="R510232" s="223"/>
    </row>
    <row r="510278" spans="16:18" x14ac:dyDescent="0.2">
      <c r="P510278" s="223"/>
      <c r="Q510278" s="223"/>
      <c r="R510278" s="223"/>
    </row>
    <row r="510324" spans="16:18" x14ac:dyDescent="0.2">
      <c r="P510324" s="223"/>
      <c r="Q510324" s="223"/>
      <c r="R510324" s="223"/>
    </row>
    <row r="510370" spans="16:18" x14ac:dyDescent="0.2">
      <c r="P510370" s="223"/>
      <c r="Q510370" s="223"/>
      <c r="R510370" s="223"/>
    </row>
    <row r="510416" spans="16:18" x14ac:dyDescent="0.2">
      <c r="P510416" s="223"/>
      <c r="Q510416" s="223"/>
      <c r="R510416" s="223"/>
    </row>
    <row r="510462" spans="16:18" x14ac:dyDescent="0.2">
      <c r="P510462" s="223"/>
      <c r="Q510462" s="223"/>
      <c r="R510462" s="223"/>
    </row>
    <row r="510508" spans="16:18" x14ac:dyDescent="0.2">
      <c r="P510508" s="223"/>
      <c r="Q510508" s="223"/>
      <c r="R510508" s="223"/>
    </row>
    <row r="510554" spans="16:18" x14ac:dyDescent="0.2">
      <c r="P510554" s="223"/>
      <c r="Q510554" s="223"/>
      <c r="R510554" s="223"/>
    </row>
    <row r="510600" spans="16:18" x14ac:dyDescent="0.2">
      <c r="P510600" s="223"/>
      <c r="Q510600" s="223"/>
      <c r="R510600" s="223"/>
    </row>
    <row r="510646" spans="16:18" x14ac:dyDescent="0.2">
      <c r="P510646" s="223"/>
      <c r="Q510646" s="223"/>
      <c r="R510646" s="223"/>
    </row>
    <row r="510692" spans="16:18" x14ac:dyDescent="0.2">
      <c r="P510692" s="223"/>
      <c r="Q510692" s="223"/>
      <c r="R510692" s="223"/>
    </row>
    <row r="510738" spans="16:18" x14ac:dyDescent="0.2">
      <c r="P510738" s="223"/>
      <c r="Q510738" s="223"/>
      <c r="R510738" s="223"/>
    </row>
    <row r="510784" spans="16:18" x14ac:dyDescent="0.2">
      <c r="P510784" s="223"/>
      <c r="Q510784" s="223"/>
      <c r="R510784" s="223"/>
    </row>
    <row r="510830" spans="16:18" x14ac:dyDescent="0.2">
      <c r="P510830" s="223"/>
      <c r="Q510830" s="223"/>
      <c r="R510830" s="223"/>
    </row>
    <row r="510876" spans="16:18" x14ac:dyDescent="0.2">
      <c r="P510876" s="223"/>
      <c r="Q510876" s="223"/>
      <c r="R510876" s="223"/>
    </row>
    <row r="510922" spans="16:18" x14ac:dyDescent="0.2">
      <c r="P510922" s="223"/>
      <c r="Q510922" s="223"/>
      <c r="R510922" s="223"/>
    </row>
    <row r="510968" spans="16:18" x14ac:dyDescent="0.2">
      <c r="P510968" s="223"/>
      <c r="Q510968" s="223"/>
      <c r="R510968" s="223"/>
    </row>
    <row r="511014" spans="16:18" x14ac:dyDescent="0.2">
      <c r="P511014" s="223"/>
      <c r="Q511014" s="223"/>
      <c r="R511014" s="223"/>
    </row>
    <row r="511060" spans="16:18" x14ac:dyDescent="0.2">
      <c r="P511060" s="223"/>
      <c r="Q511060" s="223"/>
      <c r="R511060" s="223"/>
    </row>
    <row r="511106" spans="16:18" x14ac:dyDescent="0.2">
      <c r="P511106" s="223"/>
      <c r="Q511106" s="223"/>
      <c r="R511106" s="223"/>
    </row>
    <row r="511152" spans="16:18" x14ac:dyDescent="0.2">
      <c r="P511152" s="223"/>
      <c r="Q511152" s="223"/>
      <c r="R511152" s="223"/>
    </row>
    <row r="511198" spans="16:18" x14ac:dyDescent="0.2">
      <c r="P511198" s="223"/>
      <c r="Q511198" s="223"/>
      <c r="R511198" s="223"/>
    </row>
    <row r="511244" spans="16:18" x14ac:dyDescent="0.2">
      <c r="P511244" s="223"/>
      <c r="Q511244" s="223"/>
      <c r="R511244" s="223"/>
    </row>
    <row r="511290" spans="16:18" x14ac:dyDescent="0.2">
      <c r="P511290" s="223"/>
      <c r="Q511290" s="223"/>
      <c r="R511290" s="223"/>
    </row>
    <row r="511336" spans="16:18" x14ac:dyDescent="0.2">
      <c r="P511336" s="223"/>
      <c r="Q511336" s="223"/>
      <c r="R511336" s="223"/>
    </row>
    <row r="511382" spans="16:18" x14ac:dyDescent="0.2">
      <c r="P511382" s="223"/>
      <c r="Q511382" s="223"/>
      <c r="R511382" s="223"/>
    </row>
    <row r="511428" spans="16:18" x14ac:dyDescent="0.2">
      <c r="P511428" s="223"/>
      <c r="Q511428" s="223"/>
      <c r="R511428" s="223"/>
    </row>
    <row r="511474" spans="16:18" x14ac:dyDescent="0.2">
      <c r="P511474" s="223"/>
      <c r="Q511474" s="223"/>
      <c r="R511474" s="223"/>
    </row>
    <row r="511520" spans="16:18" x14ac:dyDescent="0.2">
      <c r="P511520" s="223"/>
      <c r="Q511520" s="223"/>
      <c r="R511520" s="223"/>
    </row>
    <row r="511566" spans="16:18" x14ac:dyDescent="0.2">
      <c r="P511566" s="223"/>
      <c r="Q511566" s="223"/>
      <c r="R511566" s="223"/>
    </row>
    <row r="511612" spans="16:18" x14ac:dyDescent="0.2">
      <c r="P511612" s="223"/>
      <c r="Q511612" s="223"/>
      <c r="R511612" s="223"/>
    </row>
    <row r="511658" spans="16:18" x14ac:dyDescent="0.2">
      <c r="P511658" s="223"/>
      <c r="Q511658" s="223"/>
      <c r="R511658" s="223"/>
    </row>
    <row r="511704" spans="16:18" x14ac:dyDescent="0.2">
      <c r="P511704" s="223"/>
      <c r="Q511704" s="223"/>
      <c r="R511704" s="223"/>
    </row>
    <row r="511750" spans="16:18" x14ac:dyDescent="0.2">
      <c r="P511750" s="223"/>
      <c r="Q511750" s="223"/>
      <c r="R511750" s="223"/>
    </row>
    <row r="511796" spans="16:18" x14ac:dyDescent="0.2">
      <c r="P511796" s="223"/>
      <c r="Q511796" s="223"/>
      <c r="R511796" s="223"/>
    </row>
    <row r="511842" spans="16:18" x14ac:dyDescent="0.2">
      <c r="P511842" s="223"/>
      <c r="Q511842" s="223"/>
      <c r="R511842" s="223"/>
    </row>
    <row r="511888" spans="16:18" x14ac:dyDescent="0.2">
      <c r="P511888" s="223"/>
      <c r="Q511888" s="223"/>
      <c r="R511888" s="223"/>
    </row>
    <row r="511934" spans="16:18" x14ac:dyDescent="0.2">
      <c r="P511934" s="223"/>
      <c r="Q511934" s="223"/>
      <c r="R511934" s="223"/>
    </row>
    <row r="511980" spans="16:18" x14ac:dyDescent="0.2">
      <c r="P511980" s="223"/>
      <c r="Q511980" s="223"/>
      <c r="R511980" s="223"/>
    </row>
    <row r="512026" spans="16:18" x14ac:dyDescent="0.2">
      <c r="P512026" s="223"/>
      <c r="Q512026" s="223"/>
      <c r="R512026" s="223"/>
    </row>
    <row r="512072" spans="16:18" x14ac:dyDescent="0.2">
      <c r="P512072" s="223"/>
      <c r="Q512072" s="223"/>
      <c r="R512072" s="223"/>
    </row>
    <row r="512118" spans="16:18" x14ac:dyDescent="0.2">
      <c r="P512118" s="223"/>
      <c r="Q512118" s="223"/>
      <c r="R512118" s="223"/>
    </row>
    <row r="512164" spans="16:18" x14ac:dyDescent="0.2">
      <c r="P512164" s="223"/>
      <c r="Q512164" s="223"/>
      <c r="R512164" s="223"/>
    </row>
    <row r="512210" spans="16:18" x14ac:dyDescent="0.2">
      <c r="P512210" s="223"/>
      <c r="Q512210" s="223"/>
      <c r="R512210" s="223"/>
    </row>
    <row r="512256" spans="16:18" x14ac:dyDescent="0.2">
      <c r="P512256" s="223"/>
      <c r="Q512256" s="223"/>
      <c r="R512256" s="223"/>
    </row>
    <row r="512302" spans="16:18" x14ac:dyDescent="0.2">
      <c r="P512302" s="223"/>
      <c r="Q512302" s="223"/>
      <c r="R512302" s="223"/>
    </row>
    <row r="512348" spans="16:18" x14ac:dyDescent="0.2">
      <c r="P512348" s="223"/>
      <c r="Q512348" s="223"/>
      <c r="R512348" s="223"/>
    </row>
    <row r="512394" spans="16:18" x14ac:dyDescent="0.2">
      <c r="P512394" s="223"/>
      <c r="Q512394" s="223"/>
      <c r="R512394" s="223"/>
    </row>
    <row r="512440" spans="16:18" x14ac:dyDescent="0.2">
      <c r="P512440" s="223"/>
      <c r="Q512440" s="223"/>
      <c r="R512440" s="223"/>
    </row>
    <row r="512486" spans="16:18" x14ac:dyDescent="0.2">
      <c r="P512486" s="223"/>
      <c r="Q512486" s="223"/>
      <c r="R512486" s="223"/>
    </row>
    <row r="512532" spans="16:18" x14ac:dyDescent="0.2">
      <c r="P512532" s="223"/>
      <c r="Q512532" s="223"/>
      <c r="R512532" s="223"/>
    </row>
    <row r="512578" spans="16:18" x14ac:dyDescent="0.2">
      <c r="P512578" s="223"/>
      <c r="Q512578" s="223"/>
      <c r="R512578" s="223"/>
    </row>
    <row r="512624" spans="16:18" x14ac:dyDescent="0.2">
      <c r="P512624" s="223"/>
      <c r="Q512624" s="223"/>
      <c r="R512624" s="223"/>
    </row>
    <row r="512670" spans="16:18" x14ac:dyDescent="0.2">
      <c r="P512670" s="223"/>
      <c r="Q512670" s="223"/>
      <c r="R512670" s="223"/>
    </row>
    <row r="512716" spans="16:18" x14ac:dyDescent="0.2">
      <c r="P512716" s="223"/>
      <c r="Q512716" s="223"/>
      <c r="R512716" s="223"/>
    </row>
    <row r="512762" spans="16:18" x14ac:dyDescent="0.2">
      <c r="P512762" s="223"/>
      <c r="Q512762" s="223"/>
      <c r="R512762" s="223"/>
    </row>
    <row r="512808" spans="16:18" x14ac:dyDescent="0.2">
      <c r="P512808" s="223"/>
      <c r="Q512808" s="223"/>
      <c r="R512808" s="223"/>
    </row>
    <row r="512854" spans="16:18" x14ac:dyDescent="0.2">
      <c r="P512854" s="223"/>
      <c r="Q512854" s="223"/>
      <c r="R512854" s="223"/>
    </row>
    <row r="512900" spans="16:18" x14ac:dyDescent="0.2">
      <c r="P512900" s="223"/>
      <c r="Q512900" s="223"/>
      <c r="R512900" s="223"/>
    </row>
    <row r="512946" spans="16:18" x14ac:dyDescent="0.2">
      <c r="P512946" s="223"/>
      <c r="Q512946" s="223"/>
      <c r="R512946" s="223"/>
    </row>
    <row r="512992" spans="16:18" x14ac:dyDescent="0.2">
      <c r="P512992" s="223"/>
      <c r="Q512992" s="223"/>
      <c r="R512992" s="223"/>
    </row>
    <row r="513038" spans="16:18" x14ac:dyDescent="0.2">
      <c r="P513038" s="223"/>
      <c r="Q513038" s="223"/>
      <c r="R513038" s="223"/>
    </row>
    <row r="513084" spans="16:18" x14ac:dyDescent="0.2">
      <c r="P513084" s="223"/>
      <c r="Q513084" s="223"/>
      <c r="R513084" s="223"/>
    </row>
    <row r="513130" spans="16:18" x14ac:dyDescent="0.2">
      <c r="P513130" s="223"/>
      <c r="Q513130" s="223"/>
      <c r="R513130" s="223"/>
    </row>
    <row r="513176" spans="16:18" x14ac:dyDescent="0.2">
      <c r="P513176" s="223"/>
      <c r="Q513176" s="223"/>
      <c r="R513176" s="223"/>
    </row>
    <row r="513222" spans="16:18" x14ac:dyDescent="0.2">
      <c r="P513222" s="223"/>
      <c r="Q513222" s="223"/>
      <c r="R513222" s="223"/>
    </row>
    <row r="513268" spans="16:18" x14ac:dyDescent="0.2">
      <c r="P513268" s="223"/>
      <c r="Q513268" s="223"/>
      <c r="R513268" s="223"/>
    </row>
    <row r="513314" spans="16:18" x14ac:dyDescent="0.2">
      <c r="P513314" s="223"/>
      <c r="Q513314" s="223"/>
      <c r="R513314" s="223"/>
    </row>
    <row r="513360" spans="16:18" x14ac:dyDescent="0.2">
      <c r="P513360" s="223"/>
      <c r="Q513360" s="223"/>
      <c r="R513360" s="223"/>
    </row>
    <row r="513406" spans="16:18" x14ac:dyDescent="0.2">
      <c r="P513406" s="223"/>
      <c r="Q513406" s="223"/>
      <c r="R513406" s="223"/>
    </row>
    <row r="513452" spans="16:18" x14ac:dyDescent="0.2">
      <c r="P513452" s="223"/>
      <c r="Q513452" s="223"/>
      <c r="R513452" s="223"/>
    </row>
    <row r="513498" spans="16:18" x14ac:dyDescent="0.2">
      <c r="P513498" s="223"/>
      <c r="Q513498" s="223"/>
      <c r="R513498" s="223"/>
    </row>
    <row r="513544" spans="16:18" x14ac:dyDescent="0.2">
      <c r="P513544" s="223"/>
      <c r="Q513544" s="223"/>
      <c r="R513544" s="223"/>
    </row>
    <row r="513590" spans="16:18" x14ac:dyDescent="0.2">
      <c r="P513590" s="223"/>
      <c r="Q513590" s="223"/>
      <c r="R513590" s="223"/>
    </row>
    <row r="513636" spans="16:18" x14ac:dyDescent="0.2">
      <c r="P513636" s="223"/>
      <c r="Q513636" s="223"/>
      <c r="R513636" s="223"/>
    </row>
    <row r="513682" spans="16:18" x14ac:dyDescent="0.2">
      <c r="P513682" s="223"/>
      <c r="Q513682" s="223"/>
      <c r="R513682" s="223"/>
    </row>
    <row r="513728" spans="16:18" x14ac:dyDescent="0.2">
      <c r="P513728" s="223"/>
      <c r="Q513728" s="223"/>
      <c r="R513728" s="223"/>
    </row>
    <row r="513774" spans="16:18" x14ac:dyDescent="0.2">
      <c r="P513774" s="223"/>
      <c r="Q513774" s="223"/>
      <c r="R513774" s="223"/>
    </row>
    <row r="513820" spans="16:18" x14ac:dyDescent="0.2">
      <c r="P513820" s="223"/>
      <c r="Q513820" s="223"/>
      <c r="R513820" s="223"/>
    </row>
    <row r="513866" spans="16:18" x14ac:dyDescent="0.2">
      <c r="P513866" s="223"/>
      <c r="Q513866" s="223"/>
      <c r="R513866" s="223"/>
    </row>
    <row r="513912" spans="16:18" x14ac:dyDescent="0.2">
      <c r="P513912" s="223"/>
      <c r="Q513912" s="223"/>
      <c r="R513912" s="223"/>
    </row>
    <row r="513958" spans="16:18" x14ac:dyDescent="0.2">
      <c r="P513958" s="223"/>
      <c r="Q513958" s="223"/>
      <c r="R513958" s="223"/>
    </row>
    <row r="514004" spans="16:18" x14ac:dyDescent="0.2">
      <c r="P514004" s="223"/>
      <c r="Q514004" s="223"/>
      <c r="R514004" s="223"/>
    </row>
    <row r="514050" spans="16:18" x14ac:dyDescent="0.2">
      <c r="P514050" s="223"/>
      <c r="Q514050" s="223"/>
      <c r="R514050" s="223"/>
    </row>
    <row r="514096" spans="16:18" x14ac:dyDescent="0.2">
      <c r="P514096" s="223"/>
      <c r="Q514096" s="223"/>
      <c r="R514096" s="223"/>
    </row>
    <row r="514142" spans="16:18" x14ac:dyDescent="0.2">
      <c r="P514142" s="223"/>
      <c r="Q514142" s="223"/>
      <c r="R514142" s="223"/>
    </row>
    <row r="514188" spans="16:18" x14ac:dyDescent="0.2">
      <c r="P514188" s="223"/>
      <c r="Q514188" s="223"/>
      <c r="R514188" s="223"/>
    </row>
    <row r="514234" spans="16:18" x14ac:dyDescent="0.2">
      <c r="P514234" s="223"/>
      <c r="Q514234" s="223"/>
      <c r="R514234" s="223"/>
    </row>
    <row r="514280" spans="16:18" x14ac:dyDescent="0.2">
      <c r="P514280" s="223"/>
      <c r="Q514280" s="223"/>
      <c r="R514280" s="223"/>
    </row>
    <row r="514326" spans="16:18" x14ac:dyDescent="0.2">
      <c r="P514326" s="223"/>
      <c r="Q514326" s="223"/>
      <c r="R514326" s="223"/>
    </row>
    <row r="514372" spans="16:18" x14ac:dyDescent="0.2">
      <c r="P514372" s="223"/>
      <c r="Q514372" s="223"/>
      <c r="R514372" s="223"/>
    </row>
    <row r="514418" spans="16:18" x14ac:dyDescent="0.2">
      <c r="P514418" s="223"/>
      <c r="Q514418" s="223"/>
      <c r="R514418" s="223"/>
    </row>
    <row r="514464" spans="16:18" x14ac:dyDescent="0.2">
      <c r="P514464" s="223"/>
      <c r="Q514464" s="223"/>
      <c r="R514464" s="223"/>
    </row>
    <row r="514510" spans="16:18" x14ac:dyDescent="0.2">
      <c r="P514510" s="223"/>
      <c r="Q514510" s="223"/>
      <c r="R514510" s="223"/>
    </row>
    <row r="514556" spans="16:18" x14ac:dyDescent="0.2">
      <c r="P514556" s="223"/>
      <c r="Q514556" s="223"/>
      <c r="R514556" s="223"/>
    </row>
    <row r="514602" spans="16:18" x14ac:dyDescent="0.2">
      <c r="P514602" s="223"/>
      <c r="Q514602" s="223"/>
      <c r="R514602" s="223"/>
    </row>
    <row r="514648" spans="16:18" x14ac:dyDescent="0.2">
      <c r="P514648" s="223"/>
      <c r="Q514648" s="223"/>
      <c r="R514648" s="223"/>
    </row>
    <row r="514694" spans="16:18" x14ac:dyDescent="0.2">
      <c r="P514694" s="223"/>
      <c r="Q514694" s="223"/>
      <c r="R514694" s="223"/>
    </row>
    <row r="514740" spans="16:18" x14ac:dyDescent="0.2">
      <c r="P514740" s="223"/>
      <c r="Q514740" s="223"/>
      <c r="R514740" s="223"/>
    </row>
    <row r="514786" spans="16:18" x14ac:dyDescent="0.2">
      <c r="P514786" s="223"/>
      <c r="Q514786" s="223"/>
      <c r="R514786" s="223"/>
    </row>
    <row r="514832" spans="16:18" x14ac:dyDescent="0.2">
      <c r="P514832" s="223"/>
      <c r="Q514832" s="223"/>
      <c r="R514832" s="223"/>
    </row>
    <row r="514878" spans="16:18" x14ac:dyDescent="0.2">
      <c r="P514878" s="223"/>
      <c r="Q514878" s="223"/>
      <c r="R514878" s="223"/>
    </row>
    <row r="514924" spans="16:18" x14ac:dyDescent="0.2">
      <c r="P514924" s="223"/>
      <c r="Q514924" s="223"/>
      <c r="R514924" s="223"/>
    </row>
    <row r="514970" spans="16:18" x14ac:dyDescent="0.2">
      <c r="P514970" s="223"/>
      <c r="Q514970" s="223"/>
      <c r="R514970" s="223"/>
    </row>
    <row r="515016" spans="16:18" x14ac:dyDescent="0.2">
      <c r="P515016" s="223"/>
      <c r="Q515016" s="223"/>
      <c r="R515016" s="223"/>
    </row>
    <row r="515062" spans="16:18" x14ac:dyDescent="0.2">
      <c r="P515062" s="223"/>
      <c r="Q515062" s="223"/>
      <c r="R515062" s="223"/>
    </row>
    <row r="515108" spans="16:18" x14ac:dyDescent="0.2">
      <c r="P515108" s="223"/>
      <c r="Q515108" s="223"/>
      <c r="R515108" s="223"/>
    </row>
    <row r="515154" spans="16:18" x14ac:dyDescent="0.2">
      <c r="P515154" s="223"/>
      <c r="Q515154" s="223"/>
      <c r="R515154" s="223"/>
    </row>
    <row r="515200" spans="16:18" x14ac:dyDescent="0.2">
      <c r="P515200" s="223"/>
      <c r="Q515200" s="223"/>
      <c r="R515200" s="223"/>
    </row>
    <row r="515246" spans="16:18" x14ac:dyDescent="0.2">
      <c r="P515246" s="223"/>
      <c r="Q515246" s="223"/>
      <c r="R515246" s="223"/>
    </row>
    <row r="515292" spans="16:18" x14ac:dyDescent="0.2">
      <c r="P515292" s="223"/>
      <c r="Q515292" s="223"/>
      <c r="R515292" s="223"/>
    </row>
    <row r="515338" spans="16:18" x14ac:dyDescent="0.2">
      <c r="P515338" s="223"/>
      <c r="Q515338" s="223"/>
      <c r="R515338" s="223"/>
    </row>
    <row r="515384" spans="16:18" x14ac:dyDescent="0.2">
      <c r="P515384" s="223"/>
      <c r="Q515384" s="223"/>
      <c r="R515384" s="223"/>
    </row>
    <row r="515430" spans="16:18" x14ac:dyDescent="0.2">
      <c r="P515430" s="223"/>
      <c r="Q515430" s="223"/>
      <c r="R515430" s="223"/>
    </row>
    <row r="515476" spans="16:18" x14ac:dyDescent="0.2">
      <c r="P515476" s="223"/>
      <c r="Q515476" s="223"/>
      <c r="R515476" s="223"/>
    </row>
    <row r="515522" spans="16:18" x14ac:dyDescent="0.2">
      <c r="P515522" s="223"/>
      <c r="Q515522" s="223"/>
      <c r="R515522" s="223"/>
    </row>
    <row r="515568" spans="16:18" x14ac:dyDescent="0.2">
      <c r="P515568" s="223"/>
      <c r="Q515568" s="223"/>
      <c r="R515568" s="223"/>
    </row>
    <row r="515614" spans="16:18" x14ac:dyDescent="0.2">
      <c r="P515614" s="223"/>
      <c r="Q515614" s="223"/>
      <c r="R515614" s="223"/>
    </row>
    <row r="515660" spans="16:18" x14ac:dyDescent="0.2">
      <c r="P515660" s="223"/>
      <c r="Q515660" s="223"/>
      <c r="R515660" s="223"/>
    </row>
    <row r="515706" spans="16:18" x14ac:dyDescent="0.2">
      <c r="P515706" s="223"/>
      <c r="Q515706" s="223"/>
      <c r="R515706" s="223"/>
    </row>
    <row r="515752" spans="16:18" x14ac:dyDescent="0.2">
      <c r="P515752" s="223"/>
      <c r="Q515752" s="223"/>
      <c r="R515752" s="223"/>
    </row>
    <row r="515798" spans="16:18" x14ac:dyDescent="0.2">
      <c r="P515798" s="223"/>
      <c r="Q515798" s="223"/>
      <c r="R515798" s="223"/>
    </row>
    <row r="515844" spans="16:18" x14ac:dyDescent="0.2">
      <c r="P515844" s="223"/>
      <c r="Q515844" s="223"/>
      <c r="R515844" s="223"/>
    </row>
    <row r="515890" spans="16:18" x14ac:dyDescent="0.2">
      <c r="P515890" s="223"/>
      <c r="Q515890" s="223"/>
      <c r="R515890" s="223"/>
    </row>
    <row r="515936" spans="16:18" x14ac:dyDescent="0.2">
      <c r="P515936" s="223"/>
      <c r="Q515936" s="223"/>
      <c r="R515936" s="223"/>
    </row>
    <row r="515982" spans="16:18" x14ac:dyDescent="0.2">
      <c r="P515982" s="223"/>
      <c r="Q515982" s="223"/>
      <c r="R515982" s="223"/>
    </row>
    <row r="516028" spans="16:18" x14ac:dyDescent="0.2">
      <c r="P516028" s="223"/>
      <c r="Q516028" s="223"/>
      <c r="R516028" s="223"/>
    </row>
    <row r="516074" spans="16:18" x14ac:dyDescent="0.2">
      <c r="P516074" s="223"/>
      <c r="Q516074" s="223"/>
      <c r="R516074" s="223"/>
    </row>
    <row r="516120" spans="16:18" x14ac:dyDescent="0.2">
      <c r="P516120" s="223"/>
      <c r="Q516120" s="223"/>
      <c r="R516120" s="223"/>
    </row>
    <row r="516166" spans="16:18" x14ac:dyDescent="0.2">
      <c r="P516166" s="223"/>
      <c r="Q516166" s="223"/>
      <c r="R516166" s="223"/>
    </row>
    <row r="516212" spans="16:18" x14ac:dyDescent="0.2">
      <c r="P516212" s="223"/>
      <c r="Q516212" s="223"/>
      <c r="R516212" s="223"/>
    </row>
    <row r="516258" spans="16:18" x14ac:dyDescent="0.2">
      <c r="P516258" s="223"/>
      <c r="Q516258" s="223"/>
      <c r="R516258" s="223"/>
    </row>
    <row r="516304" spans="16:18" x14ac:dyDescent="0.2">
      <c r="P516304" s="223"/>
      <c r="Q516304" s="223"/>
      <c r="R516304" s="223"/>
    </row>
    <row r="516350" spans="16:18" x14ac:dyDescent="0.2">
      <c r="P516350" s="223"/>
      <c r="Q516350" s="223"/>
      <c r="R516350" s="223"/>
    </row>
    <row r="516396" spans="16:18" x14ac:dyDescent="0.2">
      <c r="P516396" s="223"/>
      <c r="Q516396" s="223"/>
      <c r="R516396" s="223"/>
    </row>
    <row r="516442" spans="16:18" x14ac:dyDescent="0.2">
      <c r="P516442" s="223"/>
      <c r="Q516442" s="223"/>
      <c r="R516442" s="223"/>
    </row>
    <row r="516488" spans="16:18" x14ac:dyDescent="0.2">
      <c r="P516488" s="223"/>
      <c r="Q516488" s="223"/>
      <c r="R516488" s="223"/>
    </row>
    <row r="516534" spans="16:18" x14ac:dyDescent="0.2">
      <c r="P516534" s="223"/>
      <c r="Q516534" s="223"/>
      <c r="R516534" s="223"/>
    </row>
    <row r="516580" spans="16:18" x14ac:dyDescent="0.2">
      <c r="P516580" s="223"/>
      <c r="Q516580" s="223"/>
      <c r="R516580" s="223"/>
    </row>
    <row r="516626" spans="16:18" x14ac:dyDescent="0.2">
      <c r="P516626" s="223"/>
      <c r="Q516626" s="223"/>
      <c r="R516626" s="223"/>
    </row>
    <row r="516672" spans="16:18" x14ac:dyDescent="0.2">
      <c r="P516672" s="223"/>
      <c r="Q516672" s="223"/>
      <c r="R516672" s="223"/>
    </row>
    <row r="516718" spans="16:18" x14ac:dyDescent="0.2">
      <c r="P516718" s="223"/>
      <c r="Q516718" s="223"/>
      <c r="R516718" s="223"/>
    </row>
    <row r="516764" spans="16:18" x14ac:dyDescent="0.2">
      <c r="P516764" s="223"/>
      <c r="Q516764" s="223"/>
      <c r="R516764" s="223"/>
    </row>
    <row r="516810" spans="16:18" x14ac:dyDescent="0.2">
      <c r="P516810" s="223"/>
      <c r="Q516810" s="223"/>
      <c r="R516810" s="223"/>
    </row>
    <row r="516856" spans="16:18" x14ac:dyDescent="0.2">
      <c r="P516856" s="223"/>
      <c r="Q516856" s="223"/>
      <c r="R516856" s="223"/>
    </row>
    <row r="516902" spans="16:18" x14ac:dyDescent="0.2">
      <c r="P516902" s="223"/>
      <c r="Q516902" s="223"/>
      <c r="R516902" s="223"/>
    </row>
    <row r="516948" spans="16:18" x14ac:dyDescent="0.2">
      <c r="P516948" s="223"/>
      <c r="Q516948" s="223"/>
      <c r="R516948" s="223"/>
    </row>
    <row r="516994" spans="16:18" x14ac:dyDescent="0.2">
      <c r="P516994" s="223"/>
      <c r="Q516994" s="223"/>
      <c r="R516994" s="223"/>
    </row>
    <row r="517040" spans="16:18" x14ac:dyDescent="0.2">
      <c r="P517040" s="223"/>
      <c r="Q517040" s="223"/>
      <c r="R517040" s="223"/>
    </row>
    <row r="517086" spans="16:18" x14ac:dyDescent="0.2">
      <c r="P517086" s="223"/>
      <c r="Q517086" s="223"/>
      <c r="R517086" s="223"/>
    </row>
    <row r="517132" spans="16:18" x14ac:dyDescent="0.2">
      <c r="P517132" s="223"/>
      <c r="Q517132" s="223"/>
      <c r="R517132" s="223"/>
    </row>
    <row r="517178" spans="16:18" x14ac:dyDescent="0.2">
      <c r="P517178" s="223"/>
      <c r="Q517178" s="223"/>
      <c r="R517178" s="223"/>
    </row>
    <row r="517224" spans="16:18" x14ac:dyDescent="0.2">
      <c r="P517224" s="223"/>
      <c r="Q517224" s="223"/>
      <c r="R517224" s="223"/>
    </row>
    <row r="517270" spans="16:18" x14ac:dyDescent="0.2">
      <c r="P517270" s="223"/>
      <c r="Q517270" s="223"/>
      <c r="R517270" s="223"/>
    </row>
    <row r="517316" spans="16:18" x14ac:dyDescent="0.2">
      <c r="P517316" s="223"/>
      <c r="Q517316" s="223"/>
      <c r="R517316" s="223"/>
    </row>
    <row r="517362" spans="16:18" x14ac:dyDescent="0.2">
      <c r="P517362" s="223"/>
      <c r="Q517362" s="223"/>
      <c r="R517362" s="223"/>
    </row>
    <row r="517408" spans="16:18" x14ac:dyDescent="0.2">
      <c r="P517408" s="223"/>
      <c r="Q517408" s="223"/>
      <c r="R517408" s="223"/>
    </row>
    <row r="517454" spans="16:18" x14ac:dyDescent="0.2">
      <c r="P517454" s="223"/>
      <c r="Q517454" s="223"/>
      <c r="R517454" s="223"/>
    </row>
    <row r="517500" spans="16:18" x14ac:dyDescent="0.2">
      <c r="P517500" s="223"/>
      <c r="Q517500" s="223"/>
      <c r="R517500" s="223"/>
    </row>
    <row r="517546" spans="16:18" x14ac:dyDescent="0.2">
      <c r="P517546" s="223"/>
      <c r="Q517546" s="223"/>
      <c r="R517546" s="223"/>
    </row>
    <row r="517592" spans="16:18" x14ac:dyDescent="0.2">
      <c r="P517592" s="223"/>
      <c r="Q517592" s="223"/>
      <c r="R517592" s="223"/>
    </row>
    <row r="517638" spans="16:18" x14ac:dyDescent="0.2">
      <c r="P517638" s="223"/>
      <c r="Q517638" s="223"/>
      <c r="R517638" s="223"/>
    </row>
    <row r="517684" spans="16:18" x14ac:dyDescent="0.2">
      <c r="P517684" s="223"/>
      <c r="Q517684" s="223"/>
      <c r="R517684" s="223"/>
    </row>
    <row r="517730" spans="16:18" x14ac:dyDescent="0.2">
      <c r="P517730" s="223"/>
      <c r="Q517730" s="223"/>
      <c r="R517730" s="223"/>
    </row>
    <row r="517776" spans="16:18" x14ac:dyDescent="0.2">
      <c r="P517776" s="223"/>
      <c r="Q517776" s="223"/>
      <c r="R517776" s="223"/>
    </row>
    <row r="517822" spans="16:18" x14ac:dyDescent="0.2">
      <c r="P517822" s="223"/>
      <c r="Q517822" s="223"/>
      <c r="R517822" s="223"/>
    </row>
    <row r="517868" spans="16:18" x14ac:dyDescent="0.2">
      <c r="P517868" s="223"/>
      <c r="Q517868" s="223"/>
      <c r="R517868" s="223"/>
    </row>
    <row r="517914" spans="16:18" x14ac:dyDescent="0.2">
      <c r="P517914" s="223"/>
      <c r="Q517914" s="223"/>
      <c r="R517914" s="223"/>
    </row>
    <row r="517960" spans="16:18" x14ac:dyDescent="0.2">
      <c r="P517960" s="223"/>
      <c r="Q517960" s="223"/>
      <c r="R517960" s="223"/>
    </row>
    <row r="518006" spans="16:18" x14ac:dyDescent="0.2">
      <c r="P518006" s="223"/>
      <c r="Q518006" s="223"/>
      <c r="R518006" s="223"/>
    </row>
    <row r="518052" spans="16:18" x14ac:dyDescent="0.2">
      <c r="P518052" s="223"/>
      <c r="Q518052" s="223"/>
      <c r="R518052" s="223"/>
    </row>
    <row r="518098" spans="16:18" x14ac:dyDescent="0.2">
      <c r="P518098" s="223"/>
      <c r="Q518098" s="223"/>
      <c r="R518098" s="223"/>
    </row>
    <row r="518144" spans="16:18" x14ac:dyDescent="0.2">
      <c r="P518144" s="223"/>
      <c r="Q518144" s="223"/>
      <c r="R518144" s="223"/>
    </row>
    <row r="518190" spans="16:18" x14ac:dyDescent="0.2">
      <c r="P518190" s="223"/>
      <c r="Q518190" s="223"/>
      <c r="R518190" s="223"/>
    </row>
    <row r="518236" spans="16:18" x14ac:dyDescent="0.2">
      <c r="P518236" s="223"/>
      <c r="Q518236" s="223"/>
      <c r="R518236" s="223"/>
    </row>
    <row r="518282" spans="16:18" x14ac:dyDescent="0.2">
      <c r="P518282" s="223"/>
      <c r="Q518282" s="223"/>
      <c r="R518282" s="223"/>
    </row>
    <row r="518328" spans="16:18" x14ac:dyDescent="0.2">
      <c r="P518328" s="223"/>
      <c r="Q518328" s="223"/>
      <c r="R518328" s="223"/>
    </row>
    <row r="518374" spans="16:18" x14ac:dyDescent="0.2">
      <c r="P518374" s="223"/>
      <c r="Q518374" s="223"/>
      <c r="R518374" s="223"/>
    </row>
    <row r="518420" spans="16:18" x14ac:dyDescent="0.2">
      <c r="P518420" s="223"/>
      <c r="Q518420" s="223"/>
      <c r="R518420" s="223"/>
    </row>
    <row r="518466" spans="16:18" x14ac:dyDescent="0.2">
      <c r="P518466" s="223"/>
      <c r="Q518466" s="223"/>
      <c r="R518466" s="223"/>
    </row>
    <row r="518512" spans="16:18" x14ac:dyDescent="0.2">
      <c r="P518512" s="223"/>
      <c r="Q518512" s="223"/>
      <c r="R518512" s="223"/>
    </row>
    <row r="518558" spans="16:18" x14ac:dyDescent="0.2">
      <c r="P518558" s="223"/>
      <c r="Q518558" s="223"/>
      <c r="R518558" s="223"/>
    </row>
    <row r="518604" spans="16:18" x14ac:dyDescent="0.2">
      <c r="P518604" s="223"/>
      <c r="Q518604" s="223"/>
      <c r="R518604" s="223"/>
    </row>
    <row r="518650" spans="16:18" x14ac:dyDescent="0.2">
      <c r="P518650" s="223"/>
      <c r="Q518650" s="223"/>
      <c r="R518650" s="223"/>
    </row>
    <row r="518696" spans="16:18" x14ac:dyDescent="0.2">
      <c r="P518696" s="223"/>
      <c r="Q518696" s="223"/>
      <c r="R518696" s="223"/>
    </row>
    <row r="518742" spans="16:18" x14ac:dyDescent="0.2">
      <c r="P518742" s="223"/>
      <c r="Q518742" s="223"/>
      <c r="R518742" s="223"/>
    </row>
    <row r="518788" spans="16:18" x14ac:dyDescent="0.2">
      <c r="P518788" s="223"/>
      <c r="Q518788" s="223"/>
      <c r="R518788" s="223"/>
    </row>
    <row r="518834" spans="16:18" x14ac:dyDescent="0.2">
      <c r="P518834" s="223"/>
      <c r="Q518834" s="223"/>
      <c r="R518834" s="223"/>
    </row>
    <row r="518880" spans="16:18" x14ac:dyDescent="0.2">
      <c r="P518880" s="223"/>
      <c r="Q518880" s="223"/>
      <c r="R518880" s="223"/>
    </row>
    <row r="518926" spans="16:18" x14ac:dyDescent="0.2">
      <c r="P518926" s="223"/>
      <c r="Q518926" s="223"/>
      <c r="R518926" s="223"/>
    </row>
    <row r="518972" spans="16:18" x14ac:dyDescent="0.2">
      <c r="P518972" s="223"/>
      <c r="Q518972" s="223"/>
      <c r="R518972" s="223"/>
    </row>
    <row r="519018" spans="16:18" x14ac:dyDescent="0.2">
      <c r="P519018" s="223"/>
      <c r="Q519018" s="223"/>
      <c r="R519018" s="223"/>
    </row>
    <row r="519064" spans="16:18" x14ac:dyDescent="0.2">
      <c r="P519064" s="223"/>
      <c r="Q519064" s="223"/>
      <c r="R519064" s="223"/>
    </row>
    <row r="519110" spans="16:18" x14ac:dyDescent="0.2">
      <c r="P519110" s="223"/>
      <c r="Q519110" s="223"/>
      <c r="R519110" s="223"/>
    </row>
    <row r="519156" spans="16:18" x14ac:dyDescent="0.2">
      <c r="P519156" s="223"/>
      <c r="Q519156" s="223"/>
      <c r="R519156" s="223"/>
    </row>
    <row r="519202" spans="16:18" x14ac:dyDescent="0.2">
      <c r="P519202" s="223"/>
      <c r="Q519202" s="223"/>
      <c r="R519202" s="223"/>
    </row>
    <row r="519248" spans="16:18" x14ac:dyDescent="0.2">
      <c r="P519248" s="223"/>
      <c r="Q519248" s="223"/>
      <c r="R519248" s="223"/>
    </row>
    <row r="519294" spans="16:18" x14ac:dyDescent="0.2">
      <c r="P519294" s="223"/>
      <c r="Q519294" s="223"/>
      <c r="R519294" s="223"/>
    </row>
    <row r="519340" spans="16:18" x14ac:dyDescent="0.2">
      <c r="P519340" s="223"/>
      <c r="Q519340" s="223"/>
      <c r="R519340" s="223"/>
    </row>
    <row r="519386" spans="16:18" x14ac:dyDescent="0.2">
      <c r="P519386" s="223"/>
      <c r="Q519386" s="223"/>
      <c r="R519386" s="223"/>
    </row>
    <row r="519432" spans="16:18" x14ac:dyDescent="0.2">
      <c r="P519432" s="223"/>
      <c r="Q519432" s="223"/>
      <c r="R519432" s="223"/>
    </row>
    <row r="519478" spans="16:18" x14ac:dyDescent="0.2">
      <c r="P519478" s="223"/>
      <c r="Q519478" s="223"/>
      <c r="R519478" s="223"/>
    </row>
    <row r="519524" spans="16:18" x14ac:dyDescent="0.2">
      <c r="P519524" s="223"/>
      <c r="Q519524" s="223"/>
      <c r="R519524" s="223"/>
    </row>
    <row r="519570" spans="16:18" x14ac:dyDescent="0.2">
      <c r="P519570" s="223"/>
      <c r="Q519570" s="223"/>
      <c r="R519570" s="223"/>
    </row>
    <row r="519616" spans="16:18" x14ac:dyDescent="0.2">
      <c r="P519616" s="223"/>
      <c r="Q519616" s="223"/>
      <c r="R519616" s="223"/>
    </row>
    <row r="519662" spans="16:18" x14ac:dyDescent="0.2">
      <c r="P519662" s="223"/>
      <c r="Q519662" s="223"/>
      <c r="R519662" s="223"/>
    </row>
    <row r="519708" spans="16:18" x14ac:dyDescent="0.2">
      <c r="P519708" s="223"/>
      <c r="Q519708" s="223"/>
      <c r="R519708" s="223"/>
    </row>
    <row r="519754" spans="16:18" x14ac:dyDescent="0.2">
      <c r="P519754" s="223"/>
      <c r="Q519754" s="223"/>
      <c r="R519754" s="223"/>
    </row>
    <row r="519800" spans="16:18" x14ac:dyDescent="0.2">
      <c r="P519800" s="223"/>
      <c r="Q519800" s="223"/>
      <c r="R519800" s="223"/>
    </row>
    <row r="519846" spans="16:18" x14ac:dyDescent="0.2">
      <c r="P519846" s="223"/>
      <c r="Q519846" s="223"/>
      <c r="R519846" s="223"/>
    </row>
    <row r="519892" spans="16:18" x14ac:dyDescent="0.2">
      <c r="P519892" s="223"/>
      <c r="Q519892" s="223"/>
      <c r="R519892" s="223"/>
    </row>
    <row r="519938" spans="16:18" x14ac:dyDescent="0.2">
      <c r="P519938" s="223"/>
      <c r="Q519938" s="223"/>
      <c r="R519938" s="223"/>
    </row>
    <row r="519984" spans="16:18" x14ac:dyDescent="0.2">
      <c r="P519984" s="223"/>
      <c r="Q519984" s="223"/>
      <c r="R519984" s="223"/>
    </row>
    <row r="520030" spans="16:18" x14ac:dyDescent="0.2">
      <c r="P520030" s="223"/>
      <c r="Q520030" s="223"/>
      <c r="R520030" s="223"/>
    </row>
    <row r="520076" spans="16:18" x14ac:dyDescent="0.2">
      <c r="P520076" s="223"/>
      <c r="Q520076" s="223"/>
      <c r="R520076" s="223"/>
    </row>
    <row r="520122" spans="16:18" x14ac:dyDescent="0.2">
      <c r="P520122" s="223"/>
      <c r="Q520122" s="223"/>
      <c r="R520122" s="223"/>
    </row>
    <row r="520168" spans="16:18" x14ac:dyDescent="0.2">
      <c r="P520168" s="223"/>
      <c r="Q520168" s="223"/>
      <c r="R520168" s="223"/>
    </row>
    <row r="520214" spans="16:18" x14ac:dyDescent="0.2">
      <c r="P520214" s="223"/>
      <c r="Q520214" s="223"/>
      <c r="R520214" s="223"/>
    </row>
    <row r="520260" spans="16:18" x14ac:dyDescent="0.2">
      <c r="P520260" s="223"/>
      <c r="Q520260" s="223"/>
      <c r="R520260" s="223"/>
    </row>
    <row r="520306" spans="16:18" x14ac:dyDescent="0.2">
      <c r="P520306" s="223"/>
      <c r="Q520306" s="223"/>
      <c r="R520306" s="223"/>
    </row>
    <row r="520352" spans="16:18" x14ac:dyDescent="0.2">
      <c r="P520352" s="223"/>
      <c r="Q520352" s="223"/>
      <c r="R520352" s="223"/>
    </row>
    <row r="520398" spans="16:18" x14ac:dyDescent="0.2">
      <c r="P520398" s="223"/>
      <c r="Q520398" s="223"/>
      <c r="R520398" s="223"/>
    </row>
    <row r="520444" spans="16:18" x14ac:dyDescent="0.2">
      <c r="P520444" s="223"/>
      <c r="Q520444" s="223"/>
      <c r="R520444" s="223"/>
    </row>
    <row r="520490" spans="16:18" x14ac:dyDescent="0.2">
      <c r="P520490" s="223"/>
      <c r="Q520490" s="223"/>
      <c r="R520490" s="223"/>
    </row>
    <row r="520536" spans="16:18" x14ac:dyDescent="0.2">
      <c r="P520536" s="223"/>
      <c r="Q520536" s="223"/>
      <c r="R520536" s="223"/>
    </row>
    <row r="520582" spans="16:18" x14ac:dyDescent="0.2">
      <c r="P520582" s="223"/>
      <c r="Q520582" s="223"/>
      <c r="R520582" s="223"/>
    </row>
    <row r="520628" spans="16:18" x14ac:dyDescent="0.2">
      <c r="P520628" s="223"/>
      <c r="Q520628" s="223"/>
      <c r="R520628" s="223"/>
    </row>
    <row r="520674" spans="16:18" x14ac:dyDescent="0.2">
      <c r="P520674" s="223"/>
      <c r="Q520674" s="223"/>
      <c r="R520674" s="223"/>
    </row>
    <row r="520720" spans="16:18" x14ac:dyDescent="0.2">
      <c r="P520720" s="223"/>
      <c r="Q520720" s="223"/>
      <c r="R520720" s="223"/>
    </row>
    <row r="520766" spans="16:18" x14ac:dyDescent="0.2">
      <c r="P520766" s="223"/>
      <c r="Q520766" s="223"/>
      <c r="R520766" s="223"/>
    </row>
    <row r="520812" spans="16:18" x14ac:dyDescent="0.2">
      <c r="P520812" s="223"/>
      <c r="Q520812" s="223"/>
      <c r="R520812" s="223"/>
    </row>
    <row r="520858" spans="16:18" x14ac:dyDescent="0.2">
      <c r="P520858" s="223"/>
      <c r="Q520858" s="223"/>
      <c r="R520858" s="223"/>
    </row>
    <row r="520904" spans="16:18" x14ac:dyDescent="0.2">
      <c r="P520904" s="223"/>
      <c r="Q520904" s="223"/>
      <c r="R520904" s="223"/>
    </row>
    <row r="520950" spans="16:18" x14ac:dyDescent="0.2">
      <c r="P520950" s="223"/>
      <c r="Q520950" s="223"/>
      <c r="R520950" s="223"/>
    </row>
    <row r="520996" spans="16:18" x14ac:dyDescent="0.2">
      <c r="P520996" s="223"/>
      <c r="Q520996" s="223"/>
      <c r="R520996" s="223"/>
    </row>
    <row r="521042" spans="16:18" x14ac:dyDescent="0.2">
      <c r="P521042" s="223"/>
      <c r="Q521042" s="223"/>
      <c r="R521042" s="223"/>
    </row>
    <row r="521088" spans="16:18" x14ac:dyDescent="0.2">
      <c r="P521088" s="223"/>
      <c r="Q521088" s="223"/>
      <c r="R521088" s="223"/>
    </row>
    <row r="521134" spans="16:18" x14ac:dyDescent="0.2">
      <c r="P521134" s="223"/>
      <c r="Q521134" s="223"/>
      <c r="R521134" s="223"/>
    </row>
    <row r="521180" spans="16:18" x14ac:dyDescent="0.2">
      <c r="P521180" s="223"/>
      <c r="Q521180" s="223"/>
      <c r="R521180" s="223"/>
    </row>
    <row r="521226" spans="16:18" x14ac:dyDescent="0.2">
      <c r="P521226" s="223"/>
      <c r="Q521226" s="223"/>
      <c r="R521226" s="223"/>
    </row>
    <row r="521272" spans="16:18" x14ac:dyDescent="0.2">
      <c r="P521272" s="223"/>
      <c r="Q521272" s="223"/>
      <c r="R521272" s="223"/>
    </row>
    <row r="521318" spans="16:18" x14ac:dyDescent="0.2">
      <c r="P521318" s="223"/>
      <c r="Q521318" s="223"/>
      <c r="R521318" s="223"/>
    </row>
    <row r="521364" spans="16:18" x14ac:dyDescent="0.2">
      <c r="P521364" s="223"/>
      <c r="Q521364" s="223"/>
      <c r="R521364" s="223"/>
    </row>
    <row r="521410" spans="16:18" x14ac:dyDescent="0.2">
      <c r="P521410" s="223"/>
      <c r="Q521410" s="223"/>
      <c r="R521410" s="223"/>
    </row>
    <row r="521456" spans="16:18" x14ac:dyDescent="0.2">
      <c r="P521456" s="223"/>
      <c r="Q521456" s="223"/>
      <c r="R521456" s="223"/>
    </row>
    <row r="521502" spans="16:18" x14ac:dyDescent="0.2">
      <c r="P521502" s="223"/>
      <c r="Q521502" s="223"/>
      <c r="R521502" s="223"/>
    </row>
    <row r="521548" spans="16:18" x14ac:dyDescent="0.2">
      <c r="P521548" s="223"/>
      <c r="Q521548" s="223"/>
      <c r="R521548" s="223"/>
    </row>
    <row r="521594" spans="16:18" x14ac:dyDescent="0.2">
      <c r="P521594" s="223"/>
      <c r="Q521594" s="223"/>
      <c r="R521594" s="223"/>
    </row>
    <row r="521640" spans="16:18" x14ac:dyDescent="0.2">
      <c r="P521640" s="223"/>
      <c r="Q521640" s="223"/>
      <c r="R521640" s="223"/>
    </row>
    <row r="521686" spans="16:18" x14ac:dyDescent="0.2">
      <c r="P521686" s="223"/>
      <c r="Q521686" s="223"/>
      <c r="R521686" s="223"/>
    </row>
    <row r="521732" spans="16:18" x14ac:dyDescent="0.2">
      <c r="P521732" s="223"/>
      <c r="Q521732" s="223"/>
      <c r="R521732" s="223"/>
    </row>
    <row r="521778" spans="16:18" x14ac:dyDescent="0.2">
      <c r="P521778" s="223"/>
      <c r="Q521778" s="223"/>
      <c r="R521778" s="223"/>
    </row>
    <row r="521824" spans="16:18" x14ac:dyDescent="0.2">
      <c r="P521824" s="223"/>
      <c r="Q521824" s="223"/>
      <c r="R521824" s="223"/>
    </row>
    <row r="521870" spans="16:18" x14ac:dyDescent="0.2">
      <c r="P521870" s="223"/>
      <c r="Q521870" s="223"/>
      <c r="R521870" s="223"/>
    </row>
    <row r="521916" spans="16:18" x14ac:dyDescent="0.2">
      <c r="P521916" s="223"/>
      <c r="Q521916" s="223"/>
      <c r="R521916" s="223"/>
    </row>
    <row r="521962" spans="16:18" x14ac:dyDescent="0.2">
      <c r="P521962" s="223"/>
      <c r="Q521962" s="223"/>
      <c r="R521962" s="223"/>
    </row>
    <row r="522008" spans="16:18" x14ac:dyDescent="0.2">
      <c r="P522008" s="223"/>
      <c r="Q522008" s="223"/>
      <c r="R522008" s="223"/>
    </row>
    <row r="522054" spans="16:18" x14ac:dyDescent="0.2">
      <c r="P522054" s="223"/>
      <c r="Q522054" s="223"/>
      <c r="R522054" s="223"/>
    </row>
    <row r="522100" spans="16:18" x14ac:dyDescent="0.2">
      <c r="P522100" s="223"/>
      <c r="Q522100" s="223"/>
      <c r="R522100" s="223"/>
    </row>
    <row r="522146" spans="16:18" x14ac:dyDescent="0.2">
      <c r="P522146" s="223"/>
      <c r="Q522146" s="223"/>
      <c r="R522146" s="223"/>
    </row>
    <row r="522192" spans="16:18" x14ac:dyDescent="0.2">
      <c r="P522192" s="223"/>
      <c r="Q522192" s="223"/>
      <c r="R522192" s="223"/>
    </row>
    <row r="522238" spans="16:18" x14ac:dyDescent="0.2">
      <c r="P522238" s="223"/>
      <c r="Q522238" s="223"/>
      <c r="R522238" s="223"/>
    </row>
    <row r="522284" spans="16:18" x14ac:dyDescent="0.2">
      <c r="P522284" s="223"/>
      <c r="Q522284" s="223"/>
      <c r="R522284" s="223"/>
    </row>
    <row r="522330" spans="16:18" x14ac:dyDescent="0.2">
      <c r="P522330" s="223"/>
      <c r="Q522330" s="223"/>
      <c r="R522330" s="223"/>
    </row>
    <row r="522376" spans="16:18" x14ac:dyDescent="0.2">
      <c r="P522376" s="223"/>
      <c r="Q522376" s="223"/>
      <c r="R522376" s="223"/>
    </row>
    <row r="522422" spans="16:18" x14ac:dyDescent="0.2">
      <c r="P522422" s="223"/>
      <c r="Q522422" s="223"/>
      <c r="R522422" s="223"/>
    </row>
    <row r="522468" spans="16:18" x14ac:dyDescent="0.2">
      <c r="P522468" s="223"/>
      <c r="Q522468" s="223"/>
      <c r="R522468" s="223"/>
    </row>
    <row r="522514" spans="16:18" x14ac:dyDescent="0.2">
      <c r="P522514" s="223"/>
      <c r="Q522514" s="223"/>
      <c r="R522514" s="223"/>
    </row>
    <row r="522560" spans="16:18" x14ac:dyDescent="0.2">
      <c r="P522560" s="223"/>
      <c r="Q522560" s="223"/>
      <c r="R522560" s="223"/>
    </row>
    <row r="522606" spans="16:18" x14ac:dyDescent="0.2">
      <c r="P522606" s="223"/>
      <c r="Q522606" s="223"/>
      <c r="R522606" s="223"/>
    </row>
    <row r="522652" spans="16:18" x14ac:dyDescent="0.2">
      <c r="P522652" s="223"/>
      <c r="Q522652" s="223"/>
      <c r="R522652" s="223"/>
    </row>
    <row r="522698" spans="16:18" x14ac:dyDescent="0.2">
      <c r="P522698" s="223"/>
      <c r="Q522698" s="223"/>
      <c r="R522698" s="223"/>
    </row>
    <row r="522744" spans="16:18" x14ac:dyDescent="0.2">
      <c r="P522744" s="223"/>
      <c r="Q522744" s="223"/>
      <c r="R522744" s="223"/>
    </row>
    <row r="522790" spans="16:18" x14ac:dyDescent="0.2">
      <c r="P522790" s="223"/>
      <c r="Q522790" s="223"/>
      <c r="R522790" s="223"/>
    </row>
    <row r="522836" spans="16:18" x14ac:dyDescent="0.2">
      <c r="P522836" s="223"/>
      <c r="Q522836" s="223"/>
      <c r="R522836" s="223"/>
    </row>
    <row r="522882" spans="16:18" x14ac:dyDescent="0.2">
      <c r="P522882" s="223"/>
      <c r="Q522882" s="223"/>
      <c r="R522882" s="223"/>
    </row>
    <row r="522928" spans="16:18" x14ac:dyDescent="0.2">
      <c r="P522928" s="223"/>
      <c r="Q522928" s="223"/>
      <c r="R522928" s="223"/>
    </row>
    <row r="522974" spans="16:18" x14ac:dyDescent="0.2">
      <c r="P522974" s="223"/>
      <c r="Q522974" s="223"/>
      <c r="R522974" s="223"/>
    </row>
    <row r="523020" spans="16:18" x14ac:dyDescent="0.2">
      <c r="P523020" s="223"/>
      <c r="Q523020" s="223"/>
      <c r="R523020" s="223"/>
    </row>
    <row r="523066" spans="16:18" x14ac:dyDescent="0.2">
      <c r="P523066" s="223"/>
      <c r="Q523066" s="223"/>
      <c r="R523066" s="223"/>
    </row>
    <row r="523112" spans="16:18" x14ac:dyDescent="0.2">
      <c r="P523112" s="223"/>
      <c r="Q523112" s="223"/>
      <c r="R523112" s="223"/>
    </row>
    <row r="523158" spans="16:18" x14ac:dyDescent="0.2">
      <c r="P523158" s="223"/>
      <c r="Q523158" s="223"/>
      <c r="R523158" s="223"/>
    </row>
    <row r="523204" spans="16:18" x14ac:dyDescent="0.2">
      <c r="P523204" s="223"/>
      <c r="Q523204" s="223"/>
      <c r="R523204" s="223"/>
    </row>
    <row r="523250" spans="16:18" x14ac:dyDescent="0.2">
      <c r="P523250" s="223"/>
      <c r="Q523250" s="223"/>
      <c r="R523250" s="223"/>
    </row>
    <row r="523296" spans="16:18" x14ac:dyDescent="0.2">
      <c r="P523296" s="223"/>
      <c r="Q523296" s="223"/>
      <c r="R523296" s="223"/>
    </row>
    <row r="523342" spans="16:18" x14ac:dyDescent="0.2">
      <c r="P523342" s="223"/>
      <c r="Q523342" s="223"/>
      <c r="R523342" s="223"/>
    </row>
    <row r="523388" spans="16:18" x14ac:dyDescent="0.2">
      <c r="P523388" s="223"/>
      <c r="Q523388" s="223"/>
      <c r="R523388" s="223"/>
    </row>
    <row r="523434" spans="16:18" x14ac:dyDescent="0.2">
      <c r="P523434" s="223"/>
      <c r="Q523434" s="223"/>
      <c r="R523434" s="223"/>
    </row>
    <row r="523480" spans="16:18" x14ac:dyDescent="0.2">
      <c r="P523480" s="223"/>
      <c r="Q523480" s="223"/>
      <c r="R523480" s="223"/>
    </row>
    <row r="523526" spans="16:18" x14ac:dyDescent="0.2">
      <c r="P523526" s="223"/>
      <c r="Q523526" s="223"/>
      <c r="R523526" s="223"/>
    </row>
    <row r="523572" spans="16:18" x14ac:dyDescent="0.2">
      <c r="P523572" s="223"/>
      <c r="Q523572" s="223"/>
      <c r="R523572" s="223"/>
    </row>
    <row r="523618" spans="16:18" x14ac:dyDescent="0.2">
      <c r="P523618" s="223"/>
      <c r="Q523618" s="223"/>
      <c r="R523618" s="223"/>
    </row>
    <row r="523664" spans="16:18" x14ac:dyDescent="0.2">
      <c r="P523664" s="223"/>
      <c r="Q523664" s="223"/>
      <c r="R523664" s="223"/>
    </row>
    <row r="523710" spans="16:18" x14ac:dyDescent="0.2">
      <c r="P523710" s="223"/>
      <c r="Q523710" s="223"/>
      <c r="R523710" s="223"/>
    </row>
    <row r="523756" spans="16:18" x14ac:dyDescent="0.2">
      <c r="P523756" s="223"/>
      <c r="Q523756" s="223"/>
      <c r="R523756" s="223"/>
    </row>
    <row r="523802" spans="16:18" x14ac:dyDescent="0.2">
      <c r="P523802" s="223"/>
      <c r="Q523802" s="223"/>
      <c r="R523802" s="223"/>
    </row>
    <row r="523848" spans="16:18" x14ac:dyDescent="0.2">
      <c r="P523848" s="223"/>
      <c r="Q523848" s="223"/>
      <c r="R523848" s="223"/>
    </row>
    <row r="523894" spans="16:18" x14ac:dyDescent="0.2">
      <c r="P523894" s="223"/>
      <c r="Q523894" s="223"/>
      <c r="R523894" s="223"/>
    </row>
    <row r="523940" spans="16:18" x14ac:dyDescent="0.2">
      <c r="P523940" s="223"/>
      <c r="Q523940" s="223"/>
      <c r="R523940" s="223"/>
    </row>
    <row r="523986" spans="16:18" x14ac:dyDescent="0.2">
      <c r="P523986" s="223"/>
      <c r="Q523986" s="223"/>
      <c r="R523986" s="223"/>
    </row>
    <row r="524032" spans="16:18" x14ac:dyDescent="0.2">
      <c r="P524032" s="223"/>
      <c r="Q524032" s="223"/>
      <c r="R524032" s="223"/>
    </row>
    <row r="524078" spans="16:18" x14ac:dyDescent="0.2">
      <c r="P524078" s="223"/>
      <c r="Q524078" s="223"/>
      <c r="R524078" s="223"/>
    </row>
    <row r="524124" spans="16:18" x14ac:dyDescent="0.2">
      <c r="P524124" s="223"/>
      <c r="Q524124" s="223"/>
      <c r="R524124" s="223"/>
    </row>
    <row r="524170" spans="16:18" x14ac:dyDescent="0.2">
      <c r="P524170" s="223"/>
      <c r="Q524170" s="223"/>
      <c r="R524170" s="223"/>
    </row>
    <row r="524216" spans="16:18" x14ac:dyDescent="0.2">
      <c r="P524216" s="223"/>
      <c r="Q524216" s="223"/>
      <c r="R524216" s="223"/>
    </row>
    <row r="524262" spans="16:18" x14ac:dyDescent="0.2">
      <c r="P524262" s="223"/>
      <c r="Q524262" s="223"/>
      <c r="R524262" s="223"/>
    </row>
    <row r="524308" spans="16:18" x14ac:dyDescent="0.2">
      <c r="P524308" s="223"/>
      <c r="Q524308" s="223"/>
      <c r="R524308" s="223"/>
    </row>
    <row r="524354" spans="16:18" x14ac:dyDescent="0.2">
      <c r="P524354" s="223"/>
      <c r="Q524354" s="223"/>
      <c r="R524354" s="223"/>
    </row>
    <row r="524400" spans="16:18" x14ac:dyDescent="0.2">
      <c r="P524400" s="223"/>
      <c r="Q524400" s="223"/>
      <c r="R524400" s="223"/>
    </row>
    <row r="524446" spans="16:18" x14ac:dyDescent="0.2">
      <c r="P524446" s="223"/>
      <c r="Q524446" s="223"/>
      <c r="R524446" s="223"/>
    </row>
    <row r="524492" spans="16:18" x14ac:dyDescent="0.2">
      <c r="P524492" s="223"/>
      <c r="Q524492" s="223"/>
      <c r="R524492" s="223"/>
    </row>
    <row r="524538" spans="16:18" x14ac:dyDescent="0.2">
      <c r="P524538" s="223"/>
      <c r="Q524538" s="223"/>
      <c r="R524538" s="223"/>
    </row>
    <row r="524584" spans="16:18" x14ac:dyDescent="0.2">
      <c r="P524584" s="223"/>
      <c r="Q524584" s="223"/>
      <c r="R524584" s="223"/>
    </row>
    <row r="524630" spans="16:18" x14ac:dyDescent="0.2">
      <c r="P524630" s="223"/>
      <c r="Q524630" s="223"/>
      <c r="R524630" s="223"/>
    </row>
    <row r="524676" spans="16:18" x14ac:dyDescent="0.2">
      <c r="P524676" s="223"/>
      <c r="Q524676" s="223"/>
      <c r="R524676" s="223"/>
    </row>
    <row r="524722" spans="16:18" x14ac:dyDescent="0.2">
      <c r="P524722" s="223"/>
      <c r="Q524722" s="223"/>
      <c r="R524722" s="223"/>
    </row>
    <row r="524768" spans="16:18" x14ac:dyDescent="0.2">
      <c r="P524768" s="223"/>
      <c r="Q524768" s="223"/>
      <c r="R524768" s="223"/>
    </row>
    <row r="524814" spans="16:18" x14ac:dyDescent="0.2">
      <c r="P524814" s="223"/>
      <c r="Q524814" s="223"/>
      <c r="R524814" s="223"/>
    </row>
    <row r="524860" spans="16:18" x14ac:dyDescent="0.2">
      <c r="P524860" s="223"/>
      <c r="Q524860" s="223"/>
      <c r="R524860" s="223"/>
    </row>
    <row r="524906" spans="16:18" x14ac:dyDescent="0.2">
      <c r="P524906" s="223"/>
      <c r="Q524906" s="223"/>
      <c r="R524906" s="223"/>
    </row>
    <row r="524952" spans="16:18" x14ac:dyDescent="0.2">
      <c r="P524952" s="223"/>
      <c r="Q524952" s="223"/>
      <c r="R524952" s="223"/>
    </row>
    <row r="524998" spans="16:18" x14ac:dyDescent="0.2">
      <c r="P524998" s="223"/>
      <c r="Q524998" s="223"/>
      <c r="R524998" s="223"/>
    </row>
    <row r="525044" spans="16:18" x14ac:dyDescent="0.2">
      <c r="P525044" s="223"/>
      <c r="Q525044" s="223"/>
      <c r="R525044" s="223"/>
    </row>
    <row r="525090" spans="16:18" x14ac:dyDescent="0.2">
      <c r="P525090" s="223"/>
      <c r="Q525090" s="223"/>
      <c r="R525090" s="223"/>
    </row>
    <row r="525136" spans="16:18" x14ac:dyDescent="0.2">
      <c r="P525136" s="223"/>
      <c r="Q525136" s="223"/>
      <c r="R525136" s="223"/>
    </row>
    <row r="525182" spans="16:18" x14ac:dyDescent="0.2">
      <c r="P525182" s="223"/>
      <c r="Q525182" s="223"/>
      <c r="R525182" s="223"/>
    </row>
    <row r="525228" spans="16:18" x14ac:dyDescent="0.2">
      <c r="P525228" s="223"/>
      <c r="Q525228" s="223"/>
      <c r="R525228" s="223"/>
    </row>
    <row r="525274" spans="16:18" x14ac:dyDescent="0.2">
      <c r="P525274" s="223"/>
      <c r="Q525274" s="223"/>
      <c r="R525274" s="223"/>
    </row>
    <row r="525320" spans="16:18" x14ac:dyDescent="0.2">
      <c r="P525320" s="223"/>
      <c r="Q525320" s="223"/>
      <c r="R525320" s="223"/>
    </row>
    <row r="525366" spans="16:18" x14ac:dyDescent="0.2">
      <c r="P525366" s="223"/>
      <c r="Q525366" s="223"/>
      <c r="R525366" s="223"/>
    </row>
    <row r="525412" spans="16:18" x14ac:dyDescent="0.2">
      <c r="P525412" s="223"/>
      <c r="Q525412" s="223"/>
      <c r="R525412" s="223"/>
    </row>
    <row r="525458" spans="16:18" x14ac:dyDescent="0.2">
      <c r="P525458" s="223"/>
      <c r="Q525458" s="223"/>
      <c r="R525458" s="223"/>
    </row>
    <row r="525504" spans="16:18" x14ac:dyDescent="0.2">
      <c r="P525504" s="223"/>
      <c r="Q525504" s="223"/>
      <c r="R525504" s="223"/>
    </row>
    <row r="525550" spans="16:18" x14ac:dyDescent="0.2">
      <c r="P525550" s="223"/>
      <c r="Q525550" s="223"/>
      <c r="R525550" s="223"/>
    </row>
    <row r="525596" spans="16:18" x14ac:dyDescent="0.2">
      <c r="P525596" s="223"/>
      <c r="Q525596" s="223"/>
      <c r="R525596" s="223"/>
    </row>
    <row r="525642" spans="16:18" x14ac:dyDescent="0.2">
      <c r="P525642" s="223"/>
      <c r="Q525642" s="223"/>
      <c r="R525642" s="223"/>
    </row>
    <row r="525688" spans="16:18" x14ac:dyDescent="0.2">
      <c r="P525688" s="223"/>
      <c r="Q525688" s="223"/>
      <c r="R525688" s="223"/>
    </row>
    <row r="525734" spans="16:18" x14ac:dyDescent="0.2">
      <c r="P525734" s="223"/>
      <c r="Q525734" s="223"/>
      <c r="R525734" s="223"/>
    </row>
    <row r="525780" spans="16:18" x14ac:dyDescent="0.2">
      <c r="P525780" s="223"/>
      <c r="Q525780" s="223"/>
      <c r="R525780" s="223"/>
    </row>
    <row r="525826" spans="16:18" x14ac:dyDescent="0.2">
      <c r="P525826" s="223"/>
      <c r="Q525826" s="223"/>
      <c r="R525826" s="223"/>
    </row>
    <row r="525872" spans="16:18" x14ac:dyDescent="0.2">
      <c r="P525872" s="223"/>
      <c r="Q525872" s="223"/>
      <c r="R525872" s="223"/>
    </row>
    <row r="525918" spans="16:18" x14ac:dyDescent="0.2">
      <c r="P525918" s="223"/>
      <c r="Q525918" s="223"/>
      <c r="R525918" s="223"/>
    </row>
    <row r="525964" spans="16:18" x14ac:dyDescent="0.2">
      <c r="P525964" s="223"/>
      <c r="Q525964" s="223"/>
      <c r="R525964" s="223"/>
    </row>
    <row r="526010" spans="16:18" x14ac:dyDescent="0.2">
      <c r="P526010" s="223"/>
      <c r="Q526010" s="223"/>
      <c r="R526010" s="223"/>
    </row>
    <row r="526056" spans="16:18" x14ac:dyDescent="0.2">
      <c r="P526056" s="223"/>
      <c r="Q526056" s="223"/>
      <c r="R526056" s="223"/>
    </row>
    <row r="526102" spans="16:18" x14ac:dyDescent="0.2">
      <c r="P526102" s="223"/>
      <c r="Q526102" s="223"/>
      <c r="R526102" s="223"/>
    </row>
    <row r="526148" spans="16:18" x14ac:dyDescent="0.2">
      <c r="P526148" s="223"/>
      <c r="Q526148" s="223"/>
      <c r="R526148" s="223"/>
    </row>
    <row r="526194" spans="16:18" x14ac:dyDescent="0.2">
      <c r="P526194" s="223"/>
      <c r="Q526194" s="223"/>
      <c r="R526194" s="223"/>
    </row>
    <row r="526240" spans="16:18" x14ac:dyDescent="0.2">
      <c r="P526240" s="223"/>
      <c r="Q526240" s="223"/>
      <c r="R526240" s="223"/>
    </row>
    <row r="526286" spans="16:18" x14ac:dyDescent="0.2">
      <c r="P526286" s="223"/>
      <c r="Q526286" s="223"/>
      <c r="R526286" s="223"/>
    </row>
    <row r="526332" spans="16:18" x14ac:dyDescent="0.2">
      <c r="P526332" s="223"/>
      <c r="Q526332" s="223"/>
      <c r="R526332" s="223"/>
    </row>
    <row r="526378" spans="16:18" x14ac:dyDescent="0.2">
      <c r="P526378" s="223"/>
      <c r="Q526378" s="223"/>
      <c r="R526378" s="223"/>
    </row>
    <row r="526424" spans="16:18" x14ac:dyDescent="0.2">
      <c r="P526424" s="223"/>
      <c r="Q526424" s="223"/>
      <c r="R526424" s="223"/>
    </row>
    <row r="526470" spans="16:18" x14ac:dyDescent="0.2">
      <c r="P526470" s="223"/>
      <c r="Q526470" s="223"/>
      <c r="R526470" s="223"/>
    </row>
    <row r="526516" spans="16:18" x14ac:dyDescent="0.2">
      <c r="P526516" s="223"/>
      <c r="Q526516" s="223"/>
      <c r="R526516" s="223"/>
    </row>
    <row r="526562" spans="16:18" x14ac:dyDescent="0.2">
      <c r="P526562" s="223"/>
      <c r="Q526562" s="223"/>
      <c r="R526562" s="223"/>
    </row>
    <row r="526608" spans="16:18" x14ac:dyDescent="0.2">
      <c r="P526608" s="223"/>
      <c r="Q526608" s="223"/>
      <c r="R526608" s="223"/>
    </row>
    <row r="526654" spans="16:18" x14ac:dyDescent="0.2">
      <c r="P526654" s="223"/>
      <c r="Q526654" s="223"/>
      <c r="R526654" s="223"/>
    </row>
    <row r="526700" spans="16:18" x14ac:dyDescent="0.2">
      <c r="P526700" s="223"/>
      <c r="Q526700" s="223"/>
      <c r="R526700" s="223"/>
    </row>
    <row r="526746" spans="16:18" x14ac:dyDescent="0.2">
      <c r="P526746" s="223"/>
      <c r="Q526746" s="223"/>
      <c r="R526746" s="223"/>
    </row>
    <row r="526792" spans="16:18" x14ac:dyDescent="0.2">
      <c r="P526792" s="223"/>
      <c r="Q526792" s="223"/>
      <c r="R526792" s="223"/>
    </row>
    <row r="526838" spans="16:18" x14ac:dyDescent="0.2">
      <c r="P526838" s="223"/>
      <c r="Q526838" s="223"/>
      <c r="R526838" s="223"/>
    </row>
    <row r="526884" spans="16:18" x14ac:dyDescent="0.2">
      <c r="P526884" s="223"/>
      <c r="Q526884" s="223"/>
      <c r="R526884" s="223"/>
    </row>
    <row r="526930" spans="16:18" x14ac:dyDescent="0.2">
      <c r="P526930" s="223"/>
      <c r="Q526930" s="223"/>
      <c r="R526930" s="223"/>
    </row>
    <row r="526976" spans="16:18" x14ac:dyDescent="0.2">
      <c r="P526976" s="223"/>
      <c r="Q526976" s="223"/>
      <c r="R526976" s="223"/>
    </row>
    <row r="527022" spans="16:18" x14ac:dyDescent="0.2">
      <c r="P527022" s="223"/>
      <c r="Q527022" s="223"/>
      <c r="R527022" s="223"/>
    </row>
    <row r="527068" spans="16:18" x14ac:dyDescent="0.2">
      <c r="P527068" s="223"/>
      <c r="Q527068" s="223"/>
      <c r="R527068" s="223"/>
    </row>
    <row r="527114" spans="16:18" x14ac:dyDescent="0.2">
      <c r="P527114" s="223"/>
      <c r="Q527114" s="223"/>
      <c r="R527114" s="223"/>
    </row>
    <row r="527160" spans="16:18" x14ac:dyDescent="0.2">
      <c r="P527160" s="223"/>
      <c r="Q527160" s="223"/>
      <c r="R527160" s="223"/>
    </row>
    <row r="527206" spans="16:18" x14ac:dyDescent="0.2">
      <c r="P527206" s="223"/>
      <c r="Q527206" s="223"/>
      <c r="R527206" s="223"/>
    </row>
    <row r="527252" spans="16:18" x14ac:dyDescent="0.2">
      <c r="P527252" s="223"/>
      <c r="Q527252" s="223"/>
      <c r="R527252" s="223"/>
    </row>
    <row r="527298" spans="16:18" x14ac:dyDescent="0.2">
      <c r="P527298" s="223"/>
      <c r="Q527298" s="223"/>
      <c r="R527298" s="223"/>
    </row>
    <row r="527344" spans="16:18" x14ac:dyDescent="0.2">
      <c r="P527344" s="223"/>
      <c r="Q527344" s="223"/>
      <c r="R527344" s="223"/>
    </row>
    <row r="527390" spans="16:18" x14ac:dyDescent="0.2">
      <c r="P527390" s="223"/>
      <c r="Q527390" s="223"/>
      <c r="R527390" s="223"/>
    </row>
    <row r="527436" spans="16:18" x14ac:dyDescent="0.2">
      <c r="P527436" s="223"/>
      <c r="Q527436" s="223"/>
      <c r="R527436" s="223"/>
    </row>
    <row r="527482" spans="16:18" x14ac:dyDescent="0.2">
      <c r="P527482" s="223"/>
      <c r="Q527482" s="223"/>
      <c r="R527482" s="223"/>
    </row>
    <row r="527528" spans="16:18" x14ac:dyDescent="0.2">
      <c r="P527528" s="223"/>
      <c r="Q527528" s="223"/>
      <c r="R527528" s="223"/>
    </row>
    <row r="527574" spans="16:18" x14ac:dyDescent="0.2">
      <c r="P527574" s="223"/>
      <c r="Q527574" s="223"/>
      <c r="R527574" s="223"/>
    </row>
    <row r="527620" spans="16:18" x14ac:dyDescent="0.2">
      <c r="P527620" s="223"/>
      <c r="Q527620" s="223"/>
      <c r="R527620" s="223"/>
    </row>
    <row r="527666" spans="16:18" x14ac:dyDescent="0.2">
      <c r="P527666" s="223"/>
      <c r="Q527666" s="223"/>
      <c r="R527666" s="223"/>
    </row>
    <row r="527712" spans="16:18" x14ac:dyDescent="0.2">
      <c r="P527712" s="223"/>
      <c r="Q527712" s="223"/>
      <c r="R527712" s="223"/>
    </row>
    <row r="527758" spans="16:18" x14ac:dyDescent="0.2">
      <c r="P527758" s="223"/>
      <c r="Q527758" s="223"/>
      <c r="R527758" s="223"/>
    </row>
    <row r="527804" spans="16:18" x14ac:dyDescent="0.2">
      <c r="P527804" s="223"/>
      <c r="Q527804" s="223"/>
      <c r="R527804" s="223"/>
    </row>
    <row r="527850" spans="16:18" x14ac:dyDescent="0.2">
      <c r="P527850" s="223"/>
      <c r="Q527850" s="223"/>
      <c r="R527850" s="223"/>
    </row>
    <row r="527896" spans="16:18" x14ac:dyDescent="0.2">
      <c r="P527896" s="223"/>
      <c r="Q527896" s="223"/>
      <c r="R527896" s="223"/>
    </row>
    <row r="527942" spans="16:18" x14ac:dyDescent="0.2">
      <c r="P527942" s="223"/>
      <c r="Q527942" s="223"/>
      <c r="R527942" s="223"/>
    </row>
    <row r="527988" spans="16:18" x14ac:dyDescent="0.2">
      <c r="P527988" s="223"/>
      <c r="Q527988" s="223"/>
      <c r="R527988" s="223"/>
    </row>
    <row r="528034" spans="16:18" x14ac:dyDescent="0.2">
      <c r="P528034" s="223"/>
      <c r="Q528034" s="223"/>
      <c r="R528034" s="223"/>
    </row>
    <row r="528080" spans="16:18" x14ac:dyDescent="0.2">
      <c r="P528080" s="223"/>
      <c r="Q528080" s="223"/>
      <c r="R528080" s="223"/>
    </row>
    <row r="528126" spans="16:18" x14ac:dyDescent="0.2">
      <c r="P528126" s="223"/>
      <c r="Q528126" s="223"/>
      <c r="R528126" s="223"/>
    </row>
    <row r="528172" spans="16:18" x14ac:dyDescent="0.2">
      <c r="P528172" s="223"/>
      <c r="Q528172" s="223"/>
      <c r="R528172" s="223"/>
    </row>
    <row r="528218" spans="16:18" x14ac:dyDescent="0.2">
      <c r="P528218" s="223"/>
      <c r="Q528218" s="223"/>
      <c r="R528218" s="223"/>
    </row>
    <row r="528264" spans="16:18" x14ac:dyDescent="0.2">
      <c r="P528264" s="223"/>
      <c r="Q528264" s="223"/>
      <c r="R528264" s="223"/>
    </row>
    <row r="528310" spans="16:18" x14ac:dyDescent="0.2">
      <c r="P528310" s="223"/>
      <c r="Q528310" s="223"/>
      <c r="R528310" s="223"/>
    </row>
    <row r="528356" spans="16:18" x14ac:dyDescent="0.2">
      <c r="P528356" s="223"/>
      <c r="Q528356" s="223"/>
      <c r="R528356" s="223"/>
    </row>
    <row r="528402" spans="16:18" x14ac:dyDescent="0.2">
      <c r="P528402" s="223"/>
      <c r="Q528402" s="223"/>
      <c r="R528402" s="223"/>
    </row>
    <row r="528448" spans="16:18" x14ac:dyDescent="0.2">
      <c r="P528448" s="223"/>
      <c r="Q528448" s="223"/>
      <c r="R528448" s="223"/>
    </row>
    <row r="528494" spans="16:18" x14ac:dyDescent="0.2">
      <c r="P528494" s="223"/>
      <c r="Q528494" s="223"/>
      <c r="R528494" s="223"/>
    </row>
    <row r="528540" spans="16:18" x14ac:dyDescent="0.2">
      <c r="P528540" s="223"/>
      <c r="Q528540" s="223"/>
      <c r="R528540" s="223"/>
    </row>
    <row r="528586" spans="16:18" x14ac:dyDescent="0.2">
      <c r="P528586" s="223"/>
      <c r="Q528586" s="223"/>
      <c r="R528586" s="223"/>
    </row>
    <row r="528632" spans="16:18" x14ac:dyDescent="0.2">
      <c r="P528632" s="223"/>
      <c r="Q528632" s="223"/>
      <c r="R528632" s="223"/>
    </row>
    <row r="528678" spans="16:18" x14ac:dyDescent="0.2">
      <c r="P528678" s="223"/>
      <c r="Q528678" s="223"/>
      <c r="R528678" s="223"/>
    </row>
    <row r="528724" spans="16:18" x14ac:dyDescent="0.2">
      <c r="P528724" s="223"/>
      <c r="Q528724" s="223"/>
      <c r="R528724" s="223"/>
    </row>
    <row r="528770" spans="16:18" x14ac:dyDescent="0.2">
      <c r="P528770" s="223"/>
      <c r="Q528770" s="223"/>
      <c r="R528770" s="223"/>
    </row>
    <row r="528816" spans="16:18" x14ac:dyDescent="0.2">
      <c r="P528816" s="223"/>
      <c r="Q528816" s="223"/>
      <c r="R528816" s="223"/>
    </row>
    <row r="528862" spans="16:18" x14ac:dyDescent="0.2">
      <c r="P528862" s="223"/>
      <c r="Q528862" s="223"/>
      <c r="R528862" s="223"/>
    </row>
    <row r="528908" spans="16:18" x14ac:dyDescent="0.2">
      <c r="P528908" s="223"/>
      <c r="Q528908" s="223"/>
      <c r="R528908" s="223"/>
    </row>
    <row r="528954" spans="16:18" x14ac:dyDescent="0.2">
      <c r="P528954" s="223"/>
      <c r="Q528954" s="223"/>
      <c r="R528954" s="223"/>
    </row>
    <row r="529000" spans="16:18" x14ac:dyDescent="0.2">
      <c r="P529000" s="223"/>
      <c r="Q529000" s="223"/>
      <c r="R529000" s="223"/>
    </row>
    <row r="529046" spans="16:18" x14ac:dyDescent="0.2">
      <c r="P529046" s="223"/>
      <c r="Q529046" s="223"/>
      <c r="R529046" s="223"/>
    </row>
    <row r="529092" spans="16:18" x14ac:dyDescent="0.2">
      <c r="P529092" s="223"/>
      <c r="Q529092" s="223"/>
      <c r="R529092" s="223"/>
    </row>
    <row r="529138" spans="16:18" x14ac:dyDescent="0.2">
      <c r="P529138" s="223"/>
      <c r="Q529138" s="223"/>
      <c r="R529138" s="223"/>
    </row>
    <row r="529184" spans="16:18" x14ac:dyDescent="0.2">
      <c r="P529184" s="223"/>
      <c r="Q529184" s="223"/>
      <c r="R529184" s="223"/>
    </row>
    <row r="529230" spans="16:18" x14ac:dyDescent="0.2">
      <c r="P529230" s="223"/>
      <c r="Q529230" s="223"/>
      <c r="R529230" s="223"/>
    </row>
    <row r="529276" spans="16:18" x14ac:dyDescent="0.2">
      <c r="P529276" s="223"/>
      <c r="Q529276" s="223"/>
      <c r="R529276" s="223"/>
    </row>
    <row r="529322" spans="16:18" x14ac:dyDescent="0.2">
      <c r="P529322" s="223"/>
      <c r="Q529322" s="223"/>
      <c r="R529322" s="223"/>
    </row>
    <row r="529368" spans="16:18" x14ac:dyDescent="0.2">
      <c r="P529368" s="223"/>
      <c r="Q529368" s="223"/>
      <c r="R529368" s="223"/>
    </row>
    <row r="529414" spans="16:18" x14ac:dyDescent="0.2">
      <c r="P529414" s="223"/>
      <c r="Q529414" s="223"/>
      <c r="R529414" s="223"/>
    </row>
    <row r="529460" spans="16:18" x14ac:dyDescent="0.2">
      <c r="P529460" s="223"/>
      <c r="Q529460" s="223"/>
      <c r="R529460" s="223"/>
    </row>
    <row r="529506" spans="16:18" x14ac:dyDescent="0.2">
      <c r="P529506" s="223"/>
      <c r="Q529506" s="223"/>
      <c r="R529506" s="223"/>
    </row>
    <row r="529552" spans="16:18" x14ac:dyDescent="0.2">
      <c r="P529552" s="223"/>
      <c r="Q529552" s="223"/>
      <c r="R529552" s="223"/>
    </row>
    <row r="529598" spans="16:18" x14ac:dyDescent="0.2">
      <c r="P529598" s="223"/>
      <c r="Q529598" s="223"/>
      <c r="R529598" s="223"/>
    </row>
    <row r="529644" spans="16:18" x14ac:dyDescent="0.2">
      <c r="P529644" s="223"/>
      <c r="Q529644" s="223"/>
      <c r="R529644" s="223"/>
    </row>
    <row r="529690" spans="16:18" x14ac:dyDescent="0.2">
      <c r="P529690" s="223"/>
      <c r="Q529690" s="223"/>
      <c r="R529690" s="223"/>
    </row>
    <row r="529736" spans="16:18" x14ac:dyDescent="0.2">
      <c r="P529736" s="223"/>
      <c r="Q529736" s="223"/>
      <c r="R529736" s="223"/>
    </row>
    <row r="529782" spans="16:18" x14ac:dyDescent="0.2">
      <c r="P529782" s="223"/>
      <c r="Q529782" s="223"/>
      <c r="R529782" s="223"/>
    </row>
    <row r="529828" spans="16:18" x14ac:dyDescent="0.2">
      <c r="P529828" s="223"/>
      <c r="Q529828" s="223"/>
      <c r="R529828" s="223"/>
    </row>
    <row r="529874" spans="16:18" x14ac:dyDescent="0.2">
      <c r="P529874" s="223"/>
      <c r="Q529874" s="223"/>
      <c r="R529874" s="223"/>
    </row>
    <row r="529920" spans="16:18" x14ac:dyDescent="0.2">
      <c r="P529920" s="223"/>
      <c r="Q529920" s="223"/>
      <c r="R529920" s="223"/>
    </row>
    <row r="529966" spans="16:18" x14ac:dyDescent="0.2">
      <c r="P529966" s="223"/>
      <c r="Q529966" s="223"/>
      <c r="R529966" s="223"/>
    </row>
    <row r="530012" spans="16:18" x14ac:dyDescent="0.2">
      <c r="P530012" s="223"/>
      <c r="Q530012" s="223"/>
      <c r="R530012" s="223"/>
    </row>
    <row r="530058" spans="16:18" x14ac:dyDescent="0.2">
      <c r="P530058" s="223"/>
      <c r="Q530058" s="223"/>
      <c r="R530058" s="223"/>
    </row>
    <row r="530104" spans="16:18" x14ac:dyDescent="0.2">
      <c r="P530104" s="223"/>
      <c r="Q530104" s="223"/>
      <c r="R530104" s="223"/>
    </row>
    <row r="530150" spans="16:18" x14ac:dyDescent="0.2">
      <c r="P530150" s="223"/>
      <c r="Q530150" s="223"/>
      <c r="R530150" s="223"/>
    </row>
    <row r="530196" spans="16:18" x14ac:dyDescent="0.2">
      <c r="P530196" s="223"/>
      <c r="Q530196" s="223"/>
      <c r="R530196" s="223"/>
    </row>
    <row r="530242" spans="16:18" x14ac:dyDescent="0.2">
      <c r="P530242" s="223"/>
      <c r="Q530242" s="223"/>
      <c r="R530242" s="223"/>
    </row>
    <row r="530288" spans="16:18" x14ac:dyDescent="0.2">
      <c r="P530288" s="223"/>
      <c r="Q530288" s="223"/>
      <c r="R530288" s="223"/>
    </row>
    <row r="530334" spans="16:18" x14ac:dyDescent="0.2">
      <c r="P530334" s="223"/>
      <c r="Q530334" s="223"/>
      <c r="R530334" s="223"/>
    </row>
    <row r="530380" spans="16:18" x14ac:dyDescent="0.2">
      <c r="P530380" s="223"/>
      <c r="Q530380" s="223"/>
      <c r="R530380" s="223"/>
    </row>
    <row r="530426" spans="16:18" x14ac:dyDescent="0.2">
      <c r="P530426" s="223"/>
      <c r="Q530426" s="223"/>
      <c r="R530426" s="223"/>
    </row>
    <row r="530472" spans="16:18" x14ac:dyDescent="0.2">
      <c r="P530472" s="223"/>
      <c r="Q530472" s="223"/>
      <c r="R530472" s="223"/>
    </row>
    <row r="530518" spans="16:18" x14ac:dyDescent="0.2">
      <c r="P530518" s="223"/>
      <c r="Q530518" s="223"/>
      <c r="R530518" s="223"/>
    </row>
    <row r="530564" spans="16:18" x14ac:dyDescent="0.2">
      <c r="P530564" s="223"/>
      <c r="Q530564" s="223"/>
      <c r="R530564" s="223"/>
    </row>
    <row r="530610" spans="16:18" x14ac:dyDescent="0.2">
      <c r="P530610" s="223"/>
      <c r="Q530610" s="223"/>
      <c r="R530610" s="223"/>
    </row>
    <row r="530656" spans="16:18" x14ac:dyDescent="0.2">
      <c r="P530656" s="223"/>
      <c r="Q530656" s="223"/>
      <c r="R530656" s="223"/>
    </row>
    <row r="530702" spans="16:18" x14ac:dyDescent="0.2">
      <c r="P530702" s="223"/>
      <c r="Q530702" s="223"/>
      <c r="R530702" s="223"/>
    </row>
    <row r="530748" spans="16:18" x14ac:dyDescent="0.2">
      <c r="P530748" s="223"/>
      <c r="Q530748" s="223"/>
      <c r="R530748" s="223"/>
    </row>
    <row r="530794" spans="16:18" x14ac:dyDescent="0.2">
      <c r="P530794" s="223"/>
      <c r="Q530794" s="223"/>
      <c r="R530794" s="223"/>
    </row>
    <row r="530840" spans="16:18" x14ac:dyDescent="0.2">
      <c r="P530840" s="223"/>
      <c r="Q530840" s="223"/>
      <c r="R530840" s="223"/>
    </row>
    <row r="530886" spans="16:18" x14ac:dyDescent="0.2">
      <c r="P530886" s="223"/>
      <c r="Q530886" s="223"/>
      <c r="R530886" s="223"/>
    </row>
    <row r="530932" spans="16:18" x14ac:dyDescent="0.2">
      <c r="P530932" s="223"/>
      <c r="Q530932" s="223"/>
      <c r="R530932" s="223"/>
    </row>
    <row r="530978" spans="16:18" x14ac:dyDescent="0.2">
      <c r="P530978" s="223"/>
      <c r="Q530978" s="223"/>
      <c r="R530978" s="223"/>
    </row>
    <row r="531024" spans="16:18" x14ac:dyDescent="0.2">
      <c r="P531024" s="223"/>
      <c r="Q531024" s="223"/>
      <c r="R531024" s="223"/>
    </row>
    <row r="531070" spans="16:18" x14ac:dyDescent="0.2">
      <c r="P531070" s="223"/>
      <c r="Q531070" s="223"/>
      <c r="R531070" s="223"/>
    </row>
    <row r="531116" spans="16:18" x14ac:dyDescent="0.2">
      <c r="P531116" s="223"/>
      <c r="Q531116" s="223"/>
      <c r="R531116" s="223"/>
    </row>
    <row r="531162" spans="16:18" x14ac:dyDescent="0.2">
      <c r="P531162" s="223"/>
      <c r="Q531162" s="223"/>
      <c r="R531162" s="223"/>
    </row>
    <row r="531208" spans="16:18" x14ac:dyDescent="0.2">
      <c r="P531208" s="223"/>
      <c r="Q531208" s="223"/>
      <c r="R531208" s="223"/>
    </row>
    <row r="531254" spans="16:18" x14ac:dyDescent="0.2">
      <c r="P531254" s="223"/>
      <c r="Q531254" s="223"/>
      <c r="R531254" s="223"/>
    </row>
    <row r="531300" spans="16:18" x14ac:dyDescent="0.2">
      <c r="P531300" s="223"/>
      <c r="Q531300" s="223"/>
      <c r="R531300" s="223"/>
    </row>
    <row r="531346" spans="16:18" x14ac:dyDescent="0.2">
      <c r="P531346" s="223"/>
      <c r="Q531346" s="223"/>
      <c r="R531346" s="223"/>
    </row>
    <row r="531392" spans="16:18" x14ac:dyDescent="0.2">
      <c r="P531392" s="223"/>
      <c r="Q531392" s="223"/>
      <c r="R531392" s="223"/>
    </row>
    <row r="531438" spans="16:18" x14ac:dyDescent="0.2">
      <c r="P531438" s="223"/>
      <c r="Q531438" s="223"/>
      <c r="R531438" s="223"/>
    </row>
    <row r="531484" spans="16:18" x14ac:dyDescent="0.2">
      <c r="P531484" s="223"/>
      <c r="Q531484" s="223"/>
      <c r="R531484" s="223"/>
    </row>
    <row r="531530" spans="16:18" x14ac:dyDescent="0.2">
      <c r="P531530" s="223"/>
      <c r="Q531530" s="223"/>
      <c r="R531530" s="223"/>
    </row>
    <row r="531576" spans="16:18" x14ac:dyDescent="0.2">
      <c r="P531576" s="223"/>
      <c r="Q531576" s="223"/>
      <c r="R531576" s="223"/>
    </row>
    <row r="531622" spans="16:18" x14ac:dyDescent="0.2">
      <c r="P531622" s="223"/>
      <c r="Q531622" s="223"/>
      <c r="R531622" s="223"/>
    </row>
    <row r="531668" spans="16:18" x14ac:dyDescent="0.2">
      <c r="P531668" s="223"/>
      <c r="Q531668" s="223"/>
      <c r="R531668" s="223"/>
    </row>
    <row r="531714" spans="16:18" x14ac:dyDescent="0.2">
      <c r="P531714" s="223"/>
      <c r="Q531714" s="223"/>
      <c r="R531714" s="223"/>
    </row>
    <row r="531760" spans="16:18" x14ac:dyDescent="0.2">
      <c r="P531760" s="223"/>
      <c r="Q531760" s="223"/>
      <c r="R531760" s="223"/>
    </row>
    <row r="531806" spans="16:18" x14ac:dyDescent="0.2">
      <c r="P531806" s="223"/>
      <c r="Q531806" s="223"/>
      <c r="R531806" s="223"/>
    </row>
    <row r="531852" spans="16:18" x14ac:dyDescent="0.2">
      <c r="P531852" s="223"/>
      <c r="Q531852" s="223"/>
      <c r="R531852" s="223"/>
    </row>
    <row r="531898" spans="16:18" x14ac:dyDescent="0.2">
      <c r="P531898" s="223"/>
      <c r="Q531898" s="223"/>
      <c r="R531898" s="223"/>
    </row>
    <row r="531944" spans="16:18" x14ac:dyDescent="0.2">
      <c r="P531944" s="223"/>
      <c r="Q531944" s="223"/>
      <c r="R531944" s="223"/>
    </row>
    <row r="531990" spans="16:18" x14ac:dyDescent="0.2">
      <c r="P531990" s="223"/>
      <c r="Q531990" s="223"/>
      <c r="R531990" s="223"/>
    </row>
    <row r="532036" spans="16:18" x14ac:dyDescent="0.2">
      <c r="P532036" s="223"/>
      <c r="Q532036" s="223"/>
      <c r="R532036" s="223"/>
    </row>
    <row r="532082" spans="16:18" x14ac:dyDescent="0.2">
      <c r="P532082" s="223"/>
      <c r="Q532082" s="223"/>
      <c r="R532082" s="223"/>
    </row>
    <row r="532128" spans="16:18" x14ac:dyDescent="0.2">
      <c r="P532128" s="223"/>
      <c r="Q532128" s="223"/>
      <c r="R532128" s="223"/>
    </row>
    <row r="532174" spans="16:18" x14ac:dyDescent="0.2">
      <c r="P532174" s="223"/>
      <c r="Q532174" s="223"/>
      <c r="R532174" s="223"/>
    </row>
    <row r="532220" spans="16:18" x14ac:dyDescent="0.2">
      <c r="P532220" s="223"/>
      <c r="Q532220" s="223"/>
      <c r="R532220" s="223"/>
    </row>
    <row r="532266" spans="16:18" x14ac:dyDescent="0.2">
      <c r="P532266" s="223"/>
      <c r="Q532266" s="223"/>
      <c r="R532266" s="223"/>
    </row>
    <row r="532312" spans="16:18" x14ac:dyDescent="0.2">
      <c r="P532312" s="223"/>
      <c r="Q532312" s="223"/>
      <c r="R532312" s="223"/>
    </row>
    <row r="532358" spans="16:18" x14ac:dyDescent="0.2">
      <c r="P532358" s="223"/>
      <c r="Q532358" s="223"/>
      <c r="R532358" s="223"/>
    </row>
    <row r="532404" spans="16:18" x14ac:dyDescent="0.2">
      <c r="P532404" s="223"/>
      <c r="Q532404" s="223"/>
      <c r="R532404" s="223"/>
    </row>
    <row r="532450" spans="16:18" x14ac:dyDescent="0.2">
      <c r="P532450" s="223"/>
      <c r="Q532450" s="223"/>
      <c r="R532450" s="223"/>
    </row>
    <row r="532496" spans="16:18" x14ac:dyDescent="0.2">
      <c r="P532496" s="223"/>
      <c r="Q532496" s="223"/>
      <c r="R532496" s="223"/>
    </row>
    <row r="532542" spans="16:18" x14ac:dyDescent="0.2">
      <c r="P532542" s="223"/>
      <c r="Q532542" s="223"/>
      <c r="R532542" s="223"/>
    </row>
    <row r="532588" spans="16:18" x14ac:dyDescent="0.2">
      <c r="P532588" s="223"/>
      <c r="Q532588" s="223"/>
      <c r="R532588" s="223"/>
    </row>
    <row r="532634" spans="16:18" x14ac:dyDescent="0.2">
      <c r="P532634" s="223"/>
      <c r="Q532634" s="223"/>
      <c r="R532634" s="223"/>
    </row>
    <row r="532680" spans="16:18" x14ac:dyDescent="0.2">
      <c r="P532680" s="223"/>
      <c r="Q532680" s="223"/>
      <c r="R532680" s="223"/>
    </row>
    <row r="532726" spans="16:18" x14ac:dyDescent="0.2">
      <c r="P532726" s="223"/>
      <c r="Q532726" s="223"/>
      <c r="R532726" s="223"/>
    </row>
    <row r="532772" spans="16:18" x14ac:dyDescent="0.2">
      <c r="P532772" s="223"/>
      <c r="Q532772" s="223"/>
      <c r="R532772" s="223"/>
    </row>
    <row r="532818" spans="16:18" x14ac:dyDescent="0.2">
      <c r="P532818" s="223"/>
      <c r="Q532818" s="223"/>
      <c r="R532818" s="223"/>
    </row>
    <row r="532864" spans="16:18" x14ac:dyDescent="0.2">
      <c r="P532864" s="223"/>
      <c r="Q532864" s="223"/>
      <c r="R532864" s="223"/>
    </row>
    <row r="532910" spans="16:18" x14ac:dyDescent="0.2">
      <c r="P532910" s="223"/>
      <c r="Q532910" s="223"/>
      <c r="R532910" s="223"/>
    </row>
    <row r="532956" spans="16:18" x14ac:dyDescent="0.2">
      <c r="P532956" s="223"/>
      <c r="Q532956" s="223"/>
      <c r="R532956" s="223"/>
    </row>
    <row r="533002" spans="16:18" x14ac:dyDescent="0.2">
      <c r="P533002" s="223"/>
      <c r="Q533002" s="223"/>
      <c r="R533002" s="223"/>
    </row>
    <row r="533048" spans="16:18" x14ac:dyDescent="0.2">
      <c r="P533048" s="223"/>
      <c r="Q533048" s="223"/>
      <c r="R533048" s="223"/>
    </row>
    <row r="533094" spans="16:18" x14ac:dyDescent="0.2">
      <c r="P533094" s="223"/>
      <c r="Q533094" s="223"/>
      <c r="R533094" s="223"/>
    </row>
    <row r="533140" spans="16:18" x14ac:dyDescent="0.2">
      <c r="P533140" s="223"/>
      <c r="Q533140" s="223"/>
      <c r="R533140" s="223"/>
    </row>
    <row r="533186" spans="16:18" x14ac:dyDescent="0.2">
      <c r="P533186" s="223"/>
      <c r="Q533186" s="223"/>
      <c r="R533186" s="223"/>
    </row>
    <row r="533232" spans="16:18" x14ac:dyDescent="0.2">
      <c r="P533232" s="223"/>
      <c r="Q533232" s="223"/>
      <c r="R533232" s="223"/>
    </row>
    <row r="533278" spans="16:18" x14ac:dyDescent="0.2">
      <c r="P533278" s="223"/>
      <c r="Q533278" s="223"/>
      <c r="R533278" s="223"/>
    </row>
    <row r="533324" spans="16:18" x14ac:dyDescent="0.2">
      <c r="P533324" s="223"/>
      <c r="Q533324" s="223"/>
      <c r="R533324" s="223"/>
    </row>
    <row r="533370" spans="16:18" x14ac:dyDescent="0.2">
      <c r="P533370" s="223"/>
      <c r="Q533370" s="223"/>
      <c r="R533370" s="223"/>
    </row>
    <row r="533416" spans="16:18" x14ac:dyDescent="0.2">
      <c r="P533416" s="223"/>
      <c r="Q533416" s="223"/>
      <c r="R533416" s="223"/>
    </row>
    <row r="533462" spans="16:18" x14ac:dyDescent="0.2">
      <c r="P533462" s="223"/>
      <c r="Q533462" s="223"/>
      <c r="R533462" s="223"/>
    </row>
    <row r="533508" spans="16:18" x14ac:dyDescent="0.2">
      <c r="P533508" s="223"/>
      <c r="Q533508" s="223"/>
      <c r="R533508" s="223"/>
    </row>
    <row r="533554" spans="16:18" x14ac:dyDescent="0.2">
      <c r="P533554" s="223"/>
      <c r="Q533554" s="223"/>
      <c r="R533554" s="223"/>
    </row>
    <row r="533600" spans="16:18" x14ac:dyDescent="0.2">
      <c r="P533600" s="223"/>
      <c r="Q533600" s="223"/>
      <c r="R533600" s="223"/>
    </row>
    <row r="533646" spans="16:18" x14ac:dyDescent="0.2">
      <c r="P533646" s="223"/>
      <c r="Q533646" s="223"/>
      <c r="R533646" s="223"/>
    </row>
    <row r="533692" spans="16:18" x14ac:dyDescent="0.2">
      <c r="P533692" s="223"/>
      <c r="Q533692" s="223"/>
      <c r="R533692" s="223"/>
    </row>
    <row r="533738" spans="16:18" x14ac:dyDescent="0.2">
      <c r="P533738" s="223"/>
      <c r="Q533738" s="223"/>
      <c r="R533738" s="223"/>
    </row>
    <row r="533784" spans="16:18" x14ac:dyDescent="0.2">
      <c r="P533784" s="223"/>
      <c r="Q533784" s="223"/>
      <c r="R533784" s="223"/>
    </row>
    <row r="533830" spans="16:18" x14ac:dyDescent="0.2">
      <c r="P533830" s="223"/>
      <c r="Q533830" s="223"/>
      <c r="R533830" s="223"/>
    </row>
    <row r="533876" spans="16:18" x14ac:dyDescent="0.2">
      <c r="P533876" s="223"/>
      <c r="Q533876" s="223"/>
      <c r="R533876" s="223"/>
    </row>
    <row r="533922" spans="16:18" x14ac:dyDescent="0.2">
      <c r="P533922" s="223"/>
      <c r="Q533922" s="223"/>
      <c r="R533922" s="223"/>
    </row>
    <row r="533968" spans="16:18" x14ac:dyDescent="0.2">
      <c r="P533968" s="223"/>
      <c r="Q533968" s="223"/>
      <c r="R533968" s="223"/>
    </row>
    <row r="534014" spans="16:18" x14ac:dyDescent="0.2">
      <c r="P534014" s="223"/>
      <c r="Q534014" s="223"/>
      <c r="R534014" s="223"/>
    </row>
    <row r="534060" spans="16:18" x14ac:dyDescent="0.2">
      <c r="P534060" s="223"/>
      <c r="Q534060" s="223"/>
      <c r="R534060" s="223"/>
    </row>
    <row r="534106" spans="16:18" x14ac:dyDescent="0.2">
      <c r="P534106" s="223"/>
      <c r="Q534106" s="223"/>
      <c r="R534106" s="223"/>
    </row>
    <row r="534152" spans="16:18" x14ac:dyDescent="0.2">
      <c r="P534152" s="223"/>
      <c r="Q534152" s="223"/>
      <c r="R534152" s="223"/>
    </row>
    <row r="534198" spans="16:18" x14ac:dyDescent="0.2">
      <c r="P534198" s="223"/>
      <c r="Q534198" s="223"/>
      <c r="R534198" s="223"/>
    </row>
    <row r="534244" spans="16:18" x14ac:dyDescent="0.2">
      <c r="P534244" s="223"/>
      <c r="Q534244" s="223"/>
      <c r="R534244" s="223"/>
    </row>
    <row r="534290" spans="16:18" x14ac:dyDescent="0.2">
      <c r="P534290" s="223"/>
      <c r="Q534290" s="223"/>
      <c r="R534290" s="223"/>
    </row>
    <row r="534336" spans="16:18" x14ac:dyDescent="0.2">
      <c r="P534336" s="223"/>
      <c r="Q534336" s="223"/>
      <c r="R534336" s="223"/>
    </row>
    <row r="534382" spans="16:18" x14ac:dyDescent="0.2">
      <c r="P534382" s="223"/>
      <c r="Q534382" s="223"/>
      <c r="R534382" s="223"/>
    </row>
    <row r="534428" spans="16:18" x14ac:dyDescent="0.2">
      <c r="P534428" s="223"/>
      <c r="Q534428" s="223"/>
      <c r="R534428" s="223"/>
    </row>
    <row r="534474" spans="16:18" x14ac:dyDescent="0.2">
      <c r="P534474" s="223"/>
      <c r="Q534474" s="223"/>
      <c r="R534474" s="223"/>
    </row>
    <row r="534520" spans="16:18" x14ac:dyDescent="0.2">
      <c r="P534520" s="223"/>
      <c r="Q534520" s="223"/>
      <c r="R534520" s="223"/>
    </row>
    <row r="534566" spans="16:18" x14ac:dyDescent="0.2">
      <c r="P534566" s="223"/>
      <c r="Q534566" s="223"/>
      <c r="R534566" s="223"/>
    </row>
    <row r="534612" spans="16:18" x14ac:dyDescent="0.2">
      <c r="P534612" s="223"/>
      <c r="Q534612" s="223"/>
      <c r="R534612" s="223"/>
    </row>
    <row r="534658" spans="16:18" x14ac:dyDescent="0.2">
      <c r="P534658" s="223"/>
      <c r="Q534658" s="223"/>
      <c r="R534658" s="223"/>
    </row>
    <row r="534704" spans="16:18" x14ac:dyDescent="0.2">
      <c r="P534704" s="223"/>
      <c r="Q534704" s="223"/>
      <c r="R534704" s="223"/>
    </row>
    <row r="534750" spans="16:18" x14ac:dyDescent="0.2">
      <c r="P534750" s="223"/>
      <c r="Q534750" s="223"/>
      <c r="R534750" s="223"/>
    </row>
    <row r="534796" spans="16:18" x14ac:dyDescent="0.2">
      <c r="P534796" s="223"/>
      <c r="Q534796" s="223"/>
      <c r="R534796" s="223"/>
    </row>
    <row r="534842" spans="16:18" x14ac:dyDescent="0.2">
      <c r="P534842" s="223"/>
      <c r="Q534842" s="223"/>
      <c r="R534842" s="223"/>
    </row>
    <row r="534888" spans="16:18" x14ac:dyDescent="0.2">
      <c r="P534888" s="223"/>
      <c r="Q534888" s="223"/>
      <c r="R534888" s="223"/>
    </row>
    <row r="534934" spans="16:18" x14ac:dyDescent="0.2">
      <c r="P534934" s="223"/>
      <c r="Q534934" s="223"/>
      <c r="R534934" s="223"/>
    </row>
    <row r="534980" spans="16:18" x14ac:dyDescent="0.2">
      <c r="P534980" s="223"/>
      <c r="Q534980" s="223"/>
      <c r="R534980" s="223"/>
    </row>
    <row r="535026" spans="16:18" x14ac:dyDescent="0.2">
      <c r="P535026" s="223"/>
      <c r="Q535026" s="223"/>
      <c r="R535026" s="223"/>
    </row>
    <row r="535072" spans="16:18" x14ac:dyDescent="0.2">
      <c r="P535072" s="223"/>
      <c r="Q535072" s="223"/>
      <c r="R535072" s="223"/>
    </row>
    <row r="535118" spans="16:18" x14ac:dyDescent="0.2">
      <c r="P535118" s="223"/>
      <c r="Q535118" s="223"/>
      <c r="R535118" s="223"/>
    </row>
    <row r="535164" spans="16:18" x14ac:dyDescent="0.2">
      <c r="P535164" s="223"/>
      <c r="Q535164" s="223"/>
      <c r="R535164" s="223"/>
    </row>
    <row r="535210" spans="16:18" x14ac:dyDescent="0.2">
      <c r="P535210" s="223"/>
      <c r="Q535210" s="223"/>
      <c r="R535210" s="223"/>
    </row>
    <row r="535256" spans="16:18" x14ac:dyDescent="0.2">
      <c r="P535256" s="223"/>
      <c r="Q535256" s="223"/>
      <c r="R535256" s="223"/>
    </row>
    <row r="535302" spans="16:18" x14ac:dyDescent="0.2">
      <c r="P535302" s="223"/>
      <c r="Q535302" s="223"/>
      <c r="R535302" s="223"/>
    </row>
    <row r="535348" spans="16:18" x14ac:dyDescent="0.2">
      <c r="P535348" s="223"/>
      <c r="Q535348" s="223"/>
      <c r="R535348" s="223"/>
    </row>
    <row r="535394" spans="16:18" x14ac:dyDescent="0.2">
      <c r="P535394" s="223"/>
      <c r="Q535394" s="223"/>
      <c r="R535394" s="223"/>
    </row>
    <row r="535440" spans="16:18" x14ac:dyDescent="0.2">
      <c r="P535440" s="223"/>
      <c r="Q535440" s="223"/>
      <c r="R535440" s="223"/>
    </row>
    <row r="535486" spans="16:18" x14ac:dyDescent="0.2">
      <c r="P535486" s="223"/>
      <c r="Q535486" s="223"/>
      <c r="R535486" s="223"/>
    </row>
    <row r="535532" spans="16:18" x14ac:dyDescent="0.2">
      <c r="P535532" s="223"/>
      <c r="Q535532" s="223"/>
      <c r="R535532" s="223"/>
    </row>
    <row r="535578" spans="16:18" x14ac:dyDescent="0.2">
      <c r="P535578" s="223"/>
      <c r="Q535578" s="223"/>
      <c r="R535578" s="223"/>
    </row>
    <row r="535624" spans="16:18" x14ac:dyDescent="0.2">
      <c r="P535624" s="223"/>
      <c r="Q535624" s="223"/>
      <c r="R535624" s="223"/>
    </row>
    <row r="535670" spans="16:18" x14ac:dyDescent="0.2">
      <c r="P535670" s="223"/>
      <c r="Q535670" s="223"/>
      <c r="R535670" s="223"/>
    </row>
    <row r="535716" spans="16:18" x14ac:dyDescent="0.2">
      <c r="P535716" s="223"/>
      <c r="Q535716" s="223"/>
      <c r="R535716" s="223"/>
    </row>
    <row r="535762" spans="16:18" x14ac:dyDescent="0.2">
      <c r="P535762" s="223"/>
      <c r="Q535762" s="223"/>
      <c r="R535762" s="223"/>
    </row>
    <row r="535808" spans="16:18" x14ac:dyDescent="0.2">
      <c r="P535808" s="223"/>
      <c r="Q535808" s="223"/>
      <c r="R535808" s="223"/>
    </row>
    <row r="535854" spans="16:18" x14ac:dyDescent="0.2">
      <c r="P535854" s="223"/>
      <c r="Q535854" s="223"/>
      <c r="R535854" s="223"/>
    </row>
    <row r="535900" spans="16:18" x14ac:dyDescent="0.2">
      <c r="P535900" s="223"/>
      <c r="Q535900" s="223"/>
      <c r="R535900" s="223"/>
    </row>
    <row r="535946" spans="16:18" x14ac:dyDescent="0.2">
      <c r="P535946" s="223"/>
      <c r="Q535946" s="223"/>
      <c r="R535946" s="223"/>
    </row>
    <row r="535992" spans="16:18" x14ac:dyDescent="0.2">
      <c r="P535992" s="223"/>
      <c r="Q535992" s="223"/>
      <c r="R535992" s="223"/>
    </row>
    <row r="536038" spans="16:18" x14ac:dyDescent="0.2">
      <c r="P536038" s="223"/>
      <c r="Q536038" s="223"/>
      <c r="R536038" s="223"/>
    </row>
    <row r="536084" spans="16:18" x14ac:dyDescent="0.2">
      <c r="P536084" s="223"/>
      <c r="Q536084" s="223"/>
      <c r="R536084" s="223"/>
    </row>
    <row r="536130" spans="16:18" x14ac:dyDescent="0.2">
      <c r="P536130" s="223"/>
      <c r="Q536130" s="223"/>
      <c r="R536130" s="223"/>
    </row>
    <row r="536176" spans="16:18" x14ac:dyDescent="0.2">
      <c r="P536176" s="223"/>
      <c r="Q536176" s="223"/>
      <c r="R536176" s="223"/>
    </row>
    <row r="536222" spans="16:18" x14ac:dyDescent="0.2">
      <c r="P536222" s="223"/>
      <c r="Q536222" s="223"/>
      <c r="R536222" s="223"/>
    </row>
    <row r="536268" spans="16:18" x14ac:dyDescent="0.2">
      <c r="P536268" s="223"/>
      <c r="Q536268" s="223"/>
      <c r="R536268" s="223"/>
    </row>
    <row r="536314" spans="16:18" x14ac:dyDescent="0.2">
      <c r="P536314" s="223"/>
      <c r="Q536314" s="223"/>
      <c r="R536314" s="223"/>
    </row>
    <row r="536360" spans="16:18" x14ac:dyDescent="0.2">
      <c r="P536360" s="223"/>
      <c r="Q536360" s="223"/>
      <c r="R536360" s="223"/>
    </row>
    <row r="536406" spans="16:18" x14ac:dyDescent="0.2">
      <c r="P536406" s="223"/>
      <c r="Q536406" s="223"/>
      <c r="R536406" s="223"/>
    </row>
    <row r="536452" spans="16:18" x14ac:dyDescent="0.2">
      <c r="P536452" s="223"/>
      <c r="Q536452" s="223"/>
      <c r="R536452" s="223"/>
    </row>
    <row r="536498" spans="16:18" x14ac:dyDescent="0.2">
      <c r="P536498" s="223"/>
      <c r="Q536498" s="223"/>
      <c r="R536498" s="223"/>
    </row>
    <row r="536544" spans="16:18" x14ac:dyDescent="0.2">
      <c r="P536544" s="223"/>
      <c r="Q536544" s="223"/>
      <c r="R536544" s="223"/>
    </row>
    <row r="536590" spans="16:18" x14ac:dyDescent="0.2">
      <c r="P536590" s="223"/>
      <c r="Q536590" s="223"/>
      <c r="R536590" s="223"/>
    </row>
    <row r="536636" spans="16:18" x14ac:dyDescent="0.2">
      <c r="P536636" s="223"/>
      <c r="Q536636" s="223"/>
      <c r="R536636" s="223"/>
    </row>
    <row r="536682" spans="16:18" x14ac:dyDescent="0.2">
      <c r="P536682" s="223"/>
      <c r="Q536682" s="223"/>
      <c r="R536682" s="223"/>
    </row>
    <row r="536728" spans="16:18" x14ac:dyDescent="0.2">
      <c r="P536728" s="223"/>
      <c r="Q536728" s="223"/>
      <c r="R536728" s="223"/>
    </row>
    <row r="536774" spans="16:18" x14ac:dyDescent="0.2">
      <c r="P536774" s="223"/>
      <c r="Q536774" s="223"/>
      <c r="R536774" s="223"/>
    </row>
    <row r="536820" spans="16:18" x14ac:dyDescent="0.2">
      <c r="P536820" s="223"/>
      <c r="Q536820" s="223"/>
      <c r="R536820" s="223"/>
    </row>
    <row r="536866" spans="16:18" x14ac:dyDescent="0.2">
      <c r="P536866" s="223"/>
      <c r="Q536866" s="223"/>
      <c r="R536866" s="223"/>
    </row>
    <row r="536912" spans="16:18" x14ac:dyDescent="0.2">
      <c r="P536912" s="223"/>
      <c r="Q536912" s="223"/>
      <c r="R536912" s="223"/>
    </row>
    <row r="536958" spans="16:18" x14ac:dyDescent="0.2">
      <c r="P536958" s="223"/>
      <c r="Q536958" s="223"/>
      <c r="R536958" s="223"/>
    </row>
    <row r="537004" spans="16:18" x14ac:dyDescent="0.2">
      <c r="P537004" s="223"/>
      <c r="Q537004" s="223"/>
      <c r="R537004" s="223"/>
    </row>
    <row r="537050" spans="16:18" x14ac:dyDescent="0.2">
      <c r="P537050" s="223"/>
      <c r="Q537050" s="223"/>
      <c r="R537050" s="223"/>
    </row>
    <row r="537096" spans="16:18" x14ac:dyDescent="0.2">
      <c r="P537096" s="223"/>
      <c r="Q537096" s="223"/>
      <c r="R537096" s="223"/>
    </row>
    <row r="537142" spans="16:18" x14ac:dyDescent="0.2">
      <c r="P537142" s="223"/>
      <c r="Q537142" s="223"/>
      <c r="R537142" s="223"/>
    </row>
    <row r="537188" spans="16:18" x14ac:dyDescent="0.2">
      <c r="P537188" s="223"/>
      <c r="Q537188" s="223"/>
      <c r="R537188" s="223"/>
    </row>
    <row r="537234" spans="16:18" x14ac:dyDescent="0.2">
      <c r="P537234" s="223"/>
      <c r="Q537234" s="223"/>
      <c r="R537234" s="223"/>
    </row>
    <row r="537280" spans="16:18" x14ac:dyDescent="0.2">
      <c r="P537280" s="223"/>
      <c r="Q537280" s="223"/>
      <c r="R537280" s="223"/>
    </row>
    <row r="537326" spans="16:18" x14ac:dyDescent="0.2">
      <c r="P537326" s="223"/>
      <c r="Q537326" s="223"/>
      <c r="R537326" s="223"/>
    </row>
    <row r="537372" spans="16:18" x14ac:dyDescent="0.2">
      <c r="P537372" s="223"/>
      <c r="Q537372" s="223"/>
      <c r="R537372" s="223"/>
    </row>
    <row r="537418" spans="16:18" x14ac:dyDescent="0.2">
      <c r="P537418" s="223"/>
      <c r="Q537418" s="223"/>
      <c r="R537418" s="223"/>
    </row>
    <row r="537464" spans="16:18" x14ac:dyDescent="0.2">
      <c r="P537464" s="223"/>
      <c r="Q537464" s="223"/>
      <c r="R537464" s="223"/>
    </row>
    <row r="537510" spans="16:18" x14ac:dyDescent="0.2">
      <c r="P537510" s="223"/>
      <c r="Q537510" s="223"/>
      <c r="R537510" s="223"/>
    </row>
    <row r="537556" spans="16:18" x14ac:dyDescent="0.2">
      <c r="P537556" s="223"/>
      <c r="Q537556" s="223"/>
      <c r="R537556" s="223"/>
    </row>
    <row r="537602" spans="16:18" x14ac:dyDescent="0.2">
      <c r="P537602" s="223"/>
      <c r="Q537602" s="223"/>
      <c r="R537602" s="223"/>
    </row>
    <row r="537648" spans="16:18" x14ac:dyDescent="0.2">
      <c r="P537648" s="223"/>
      <c r="Q537648" s="223"/>
      <c r="R537648" s="223"/>
    </row>
    <row r="537694" spans="16:18" x14ac:dyDescent="0.2">
      <c r="P537694" s="223"/>
      <c r="Q537694" s="223"/>
      <c r="R537694" s="223"/>
    </row>
    <row r="537740" spans="16:18" x14ac:dyDescent="0.2">
      <c r="P537740" s="223"/>
      <c r="Q537740" s="223"/>
      <c r="R537740" s="223"/>
    </row>
    <row r="537786" spans="16:18" x14ac:dyDescent="0.2">
      <c r="P537786" s="223"/>
      <c r="Q537786" s="223"/>
      <c r="R537786" s="223"/>
    </row>
    <row r="537832" spans="16:18" x14ac:dyDescent="0.2">
      <c r="P537832" s="223"/>
      <c r="Q537832" s="223"/>
      <c r="R537832" s="223"/>
    </row>
    <row r="537878" spans="16:18" x14ac:dyDescent="0.2">
      <c r="P537878" s="223"/>
      <c r="Q537878" s="223"/>
      <c r="R537878" s="223"/>
    </row>
    <row r="537924" spans="16:18" x14ac:dyDescent="0.2">
      <c r="P537924" s="223"/>
      <c r="Q537924" s="223"/>
      <c r="R537924" s="223"/>
    </row>
    <row r="537970" spans="16:18" x14ac:dyDescent="0.2">
      <c r="P537970" s="223"/>
      <c r="Q537970" s="223"/>
      <c r="R537970" s="223"/>
    </row>
    <row r="538016" spans="16:18" x14ac:dyDescent="0.2">
      <c r="P538016" s="223"/>
      <c r="Q538016" s="223"/>
      <c r="R538016" s="223"/>
    </row>
    <row r="538062" spans="16:18" x14ac:dyDescent="0.2">
      <c r="P538062" s="223"/>
      <c r="Q538062" s="223"/>
      <c r="R538062" s="223"/>
    </row>
    <row r="538108" spans="16:18" x14ac:dyDescent="0.2">
      <c r="P538108" s="223"/>
      <c r="Q538108" s="223"/>
      <c r="R538108" s="223"/>
    </row>
    <row r="538154" spans="16:18" x14ac:dyDescent="0.2">
      <c r="P538154" s="223"/>
      <c r="Q538154" s="223"/>
      <c r="R538154" s="223"/>
    </row>
    <row r="538200" spans="16:18" x14ac:dyDescent="0.2">
      <c r="P538200" s="223"/>
      <c r="Q538200" s="223"/>
      <c r="R538200" s="223"/>
    </row>
    <row r="538246" spans="16:18" x14ac:dyDescent="0.2">
      <c r="P538246" s="223"/>
      <c r="Q538246" s="223"/>
      <c r="R538246" s="223"/>
    </row>
    <row r="538292" spans="16:18" x14ac:dyDescent="0.2">
      <c r="P538292" s="223"/>
      <c r="Q538292" s="223"/>
      <c r="R538292" s="223"/>
    </row>
    <row r="538338" spans="16:18" x14ac:dyDescent="0.2">
      <c r="P538338" s="223"/>
      <c r="Q538338" s="223"/>
      <c r="R538338" s="223"/>
    </row>
    <row r="538384" spans="16:18" x14ac:dyDescent="0.2">
      <c r="P538384" s="223"/>
      <c r="Q538384" s="223"/>
      <c r="R538384" s="223"/>
    </row>
    <row r="538430" spans="16:18" x14ac:dyDescent="0.2">
      <c r="P538430" s="223"/>
      <c r="Q538430" s="223"/>
      <c r="R538430" s="223"/>
    </row>
    <row r="538476" spans="16:18" x14ac:dyDescent="0.2">
      <c r="P538476" s="223"/>
      <c r="Q538476" s="223"/>
      <c r="R538476" s="223"/>
    </row>
    <row r="538522" spans="16:18" x14ac:dyDescent="0.2">
      <c r="P538522" s="223"/>
      <c r="Q538522" s="223"/>
      <c r="R538522" s="223"/>
    </row>
    <row r="538568" spans="16:18" x14ac:dyDescent="0.2">
      <c r="P538568" s="223"/>
      <c r="Q538568" s="223"/>
      <c r="R538568" s="223"/>
    </row>
    <row r="538614" spans="16:18" x14ac:dyDescent="0.2">
      <c r="P538614" s="223"/>
      <c r="Q538614" s="223"/>
      <c r="R538614" s="223"/>
    </row>
    <row r="538660" spans="16:18" x14ac:dyDescent="0.2">
      <c r="P538660" s="223"/>
      <c r="Q538660" s="223"/>
      <c r="R538660" s="223"/>
    </row>
    <row r="538706" spans="16:18" x14ac:dyDescent="0.2">
      <c r="P538706" s="223"/>
      <c r="Q538706" s="223"/>
      <c r="R538706" s="223"/>
    </row>
    <row r="538752" spans="16:18" x14ac:dyDescent="0.2">
      <c r="P538752" s="223"/>
      <c r="Q538752" s="223"/>
      <c r="R538752" s="223"/>
    </row>
    <row r="538798" spans="16:18" x14ac:dyDescent="0.2">
      <c r="P538798" s="223"/>
      <c r="Q538798" s="223"/>
      <c r="R538798" s="223"/>
    </row>
    <row r="538844" spans="16:18" x14ac:dyDescent="0.2">
      <c r="P538844" s="223"/>
      <c r="Q538844" s="223"/>
      <c r="R538844" s="223"/>
    </row>
    <row r="538890" spans="16:18" x14ac:dyDescent="0.2">
      <c r="P538890" s="223"/>
      <c r="Q538890" s="223"/>
      <c r="R538890" s="223"/>
    </row>
    <row r="538936" spans="16:18" x14ac:dyDescent="0.2">
      <c r="P538936" s="223"/>
      <c r="Q538936" s="223"/>
      <c r="R538936" s="223"/>
    </row>
    <row r="538982" spans="16:18" x14ac:dyDescent="0.2">
      <c r="P538982" s="223"/>
      <c r="Q538982" s="223"/>
      <c r="R538982" s="223"/>
    </row>
    <row r="539028" spans="16:18" x14ac:dyDescent="0.2">
      <c r="P539028" s="223"/>
      <c r="Q539028" s="223"/>
      <c r="R539028" s="223"/>
    </row>
    <row r="539074" spans="16:18" x14ac:dyDescent="0.2">
      <c r="P539074" s="223"/>
      <c r="Q539074" s="223"/>
      <c r="R539074" s="223"/>
    </row>
    <row r="539120" spans="16:18" x14ac:dyDescent="0.2">
      <c r="P539120" s="223"/>
      <c r="Q539120" s="223"/>
      <c r="R539120" s="223"/>
    </row>
    <row r="539166" spans="16:18" x14ac:dyDescent="0.2">
      <c r="P539166" s="223"/>
      <c r="Q539166" s="223"/>
      <c r="R539166" s="223"/>
    </row>
    <row r="539212" spans="16:18" x14ac:dyDescent="0.2">
      <c r="P539212" s="223"/>
      <c r="Q539212" s="223"/>
      <c r="R539212" s="223"/>
    </row>
    <row r="539258" spans="16:18" x14ac:dyDescent="0.2">
      <c r="P539258" s="223"/>
      <c r="Q539258" s="223"/>
      <c r="R539258" s="223"/>
    </row>
    <row r="539304" spans="16:18" x14ac:dyDescent="0.2">
      <c r="P539304" s="223"/>
      <c r="Q539304" s="223"/>
      <c r="R539304" s="223"/>
    </row>
    <row r="539350" spans="16:18" x14ac:dyDescent="0.2">
      <c r="P539350" s="223"/>
      <c r="Q539350" s="223"/>
      <c r="R539350" s="223"/>
    </row>
    <row r="539396" spans="16:18" x14ac:dyDescent="0.2">
      <c r="P539396" s="223"/>
      <c r="Q539396" s="223"/>
      <c r="R539396" s="223"/>
    </row>
    <row r="539442" spans="16:18" x14ac:dyDescent="0.2">
      <c r="P539442" s="223"/>
      <c r="Q539442" s="223"/>
      <c r="R539442" s="223"/>
    </row>
    <row r="539488" spans="16:18" x14ac:dyDescent="0.2">
      <c r="P539488" s="223"/>
      <c r="Q539488" s="223"/>
      <c r="R539488" s="223"/>
    </row>
    <row r="539534" spans="16:18" x14ac:dyDescent="0.2">
      <c r="P539534" s="223"/>
      <c r="Q539534" s="223"/>
      <c r="R539534" s="223"/>
    </row>
    <row r="539580" spans="16:18" x14ac:dyDescent="0.2">
      <c r="P539580" s="223"/>
      <c r="Q539580" s="223"/>
      <c r="R539580" s="223"/>
    </row>
    <row r="539626" spans="16:18" x14ac:dyDescent="0.2">
      <c r="P539626" s="223"/>
      <c r="Q539626" s="223"/>
      <c r="R539626" s="223"/>
    </row>
    <row r="539672" spans="16:18" x14ac:dyDescent="0.2">
      <c r="P539672" s="223"/>
      <c r="Q539672" s="223"/>
      <c r="R539672" s="223"/>
    </row>
    <row r="539718" spans="16:18" x14ac:dyDescent="0.2">
      <c r="P539718" s="223"/>
      <c r="Q539718" s="223"/>
      <c r="R539718" s="223"/>
    </row>
    <row r="539764" spans="16:18" x14ac:dyDescent="0.2">
      <c r="P539764" s="223"/>
      <c r="Q539764" s="223"/>
      <c r="R539764" s="223"/>
    </row>
    <row r="539810" spans="16:18" x14ac:dyDescent="0.2">
      <c r="P539810" s="223"/>
      <c r="Q539810" s="223"/>
      <c r="R539810" s="223"/>
    </row>
    <row r="539856" spans="16:18" x14ac:dyDescent="0.2">
      <c r="P539856" s="223"/>
      <c r="Q539856" s="223"/>
      <c r="R539856" s="223"/>
    </row>
    <row r="539902" spans="16:18" x14ac:dyDescent="0.2">
      <c r="P539902" s="223"/>
      <c r="Q539902" s="223"/>
      <c r="R539902" s="223"/>
    </row>
    <row r="539948" spans="16:18" x14ac:dyDescent="0.2">
      <c r="P539948" s="223"/>
      <c r="Q539948" s="223"/>
      <c r="R539948" s="223"/>
    </row>
    <row r="539994" spans="16:18" x14ac:dyDescent="0.2">
      <c r="P539994" s="223"/>
      <c r="Q539994" s="223"/>
      <c r="R539994" s="223"/>
    </row>
    <row r="540040" spans="16:18" x14ac:dyDescent="0.2">
      <c r="P540040" s="223"/>
      <c r="Q540040" s="223"/>
      <c r="R540040" s="223"/>
    </row>
    <row r="540086" spans="16:18" x14ac:dyDescent="0.2">
      <c r="P540086" s="223"/>
      <c r="Q540086" s="223"/>
      <c r="R540086" s="223"/>
    </row>
    <row r="540132" spans="16:18" x14ac:dyDescent="0.2">
      <c r="P540132" s="223"/>
      <c r="Q540132" s="223"/>
      <c r="R540132" s="223"/>
    </row>
    <row r="540178" spans="16:18" x14ac:dyDescent="0.2">
      <c r="P540178" s="223"/>
      <c r="Q540178" s="223"/>
      <c r="R540178" s="223"/>
    </row>
    <row r="540224" spans="16:18" x14ac:dyDescent="0.2">
      <c r="P540224" s="223"/>
      <c r="Q540224" s="223"/>
      <c r="R540224" s="223"/>
    </row>
    <row r="540270" spans="16:18" x14ac:dyDescent="0.2">
      <c r="P540270" s="223"/>
      <c r="Q540270" s="223"/>
      <c r="R540270" s="223"/>
    </row>
    <row r="540316" spans="16:18" x14ac:dyDescent="0.2">
      <c r="P540316" s="223"/>
      <c r="Q540316" s="223"/>
      <c r="R540316" s="223"/>
    </row>
    <row r="540362" spans="16:18" x14ac:dyDescent="0.2">
      <c r="P540362" s="223"/>
      <c r="Q540362" s="223"/>
      <c r="R540362" s="223"/>
    </row>
    <row r="540408" spans="16:18" x14ac:dyDescent="0.2">
      <c r="P540408" s="223"/>
      <c r="Q540408" s="223"/>
      <c r="R540408" s="223"/>
    </row>
    <row r="540454" spans="16:18" x14ac:dyDescent="0.2">
      <c r="P540454" s="223"/>
      <c r="Q540454" s="223"/>
      <c r="R540454" s="223"/>
    </row>
    <row r="540500" spans="16:18" x14ac:dyDescent="0.2">
      <c r="P540500" s="223"/>
      <c r="Q540500" s="223"/>
      <c r="R540500" s="223"/>
    </row>
    <row r="540546" spans="16:18" x14ac:dyDescent="0.2">
      <c r="P540546" s="223"/>
      <c r="Q540546" s="223"/>
      <c r="R540546" s="223"/>
    </row>
    <row r="540592" spans="16:18" x14ac:dyDescent="0.2">
      <c r="P540592" s="223"/>
      <c r="Q540592" s="223"/>
      <c r="R540592" s="223"/>
    </row>
    <row r="540638" spans="16:18" x14ac:dyDescent="0.2">
      <c r="P540638" s="223"/>
      <c r="Q540638" s="223"/>
      <c r="R540638" s="223"/>
    </row>
    <row r="540684" spans="16:18" x14ac:dyDescent="0.2">
      <c r="P540684" s="223"/>
      <c r="Q540684" s="223"/>
      <c r="R540684" s="223"/>
    </row>
    <row r="540730" spans="16:18" x14ac:dyDescent="0.2">
      <c r="P540730" s="223"/>
      <c r="Q540730" s="223"/>
      <c r="R540730" s="223"/>
    </row>
    <row r="540776" spans="16:18" x14ac:dyDescent="0.2">
      <c r="P540776" s="223"/>
      <c r="Q540776" s="223"/>
      <c r="R540776" s="223"/>
    </row>
    <row r="540822" spans="16:18" x14ac:dyDescent="0.2">
      <c r="P540822" s="223"/>
      <c r="Q540822" s="223"/>
      <c r="R540822" s="223"/>
    </row>
    <row r="540868" spans="16:18" x14ac:dyDescent="0.2">
      <c r="P540868" s="223"/>
      <c r="Q540868" s="223"/>
      <c r="R540868" s="223"/>
    </row>
    <row r="540914" spans="16:18" x14ac:dyDescent="0.2">
      <c r="P540914" s="223"/>
      <c r="Q540914" s="223"/>
      <c r="R540914" s="223"/>
    </row>
    <row r="540960" spans="16:18" x14ac:dyDescent="0.2">
      <c r="P540960" s="223"/>
      <c r="Q540960" s="223"/>
      <c r="R540960" s="223"/>
    </row>
    <row r="541006" spans="16:18" x14ac:dyDescent="0.2">
      <c r="P541006" s="223"/>
      <c r="Q541006" s="223"/>
      <c r="R541006" s="223"/>
    </row>
    <row r="541052" spans="16:18" x14ac:dyDescent="0.2">
      <c r="P541052" s="223"/>
      <c r="Q541052" s="223"/>
      <c r="R541052" s="223"/>
    </row>
    <row r="541098" spans="16:18" x14ac:dyDescent="0.2">
      <c r="P541098" s="223"/>
      <c r="Q541098" s="223"/>
      <c r="R541098" s="223"/>
    </row>
    <row r="541144" spans="16:18" x14ac:dyDescent="0.2">
      <c r="P541144" s="223"/>
      <c r="Q541144" s="223"/>
      <c r="R541144" s="223"/>
    </row>
    <row r="541190" spans="16:18" x14ac:dyDescent="0.2">
      <c r="P541190" s="223"/>
      <c r="Q541190" s="223"/>
      <c r="R541190" s="223"/>
    </row>
    <row r="541236" spans="16:18" x14ac:dyDescent="0.2">
      <c r="P541236" s="223"/>
      <c r="Q541236" s="223"/>
      <c r="R541236" s="223"/>
    </row>
    <row r="541282" spans="16:18" x14ac:dyDescent="0.2">
      <c r="P541282" s="223"/>
      <c r="Q541282" s="223"/>
      <c r="R541282" s="223"/>
    </row>
    <row r="541328" spans="16:18" x14ac:dyDescent="0.2">
      <c r="P541328" s="223"/>
      <c r="Q541328" s="223"/>
      <c r="R541328" s="223"/>
    </row>
    <row r="541374" spans="16:18" x14ac:dyDescent="0.2">
      <c r="P541374" s="223"/>
      <c r="Q541374" s="223"/>
      <c r="R541374" s="223"/>
    </row>
    <row r="541420" spans="16:18" x14ac:dyDescent="0.2">
      <c r="P541420" s="223"/>
      <c r="Q541420" s="223"/>
      <c r="R541420" s="223"/>
    </row>
    <row r="541466" spans="16:18" x14ac:dyDescent="0.2">
      <c r="P541466" s="223"/>
      <c r="Q541466" s="223"/>
      <c r="R541466" s="223"/>
    </row>
    <row r="541512" spans="16:18" x14ac:dyDescent="0.2">
      <c r="P541512" s="223"/>
      <c r="Q541512" s="223"/>
      <c r="R541512" s="223"/>
    </row>
    <row r="541558" spans="16:18" x14ac:dyDescent="0.2">
      <c r="P541558" s="223"/>
      <c r="Q541558" s="223"/>
      <c r="R541558" s="223"/>
    </row>
    <row r="541604" spans="16:18" x14ac:dyDescent="0.2">
      <c r="P541604" s="223"/>
      <c r="Q541604" s="223"/>
      <c r="R541604" s="223"/>
    </row>
    <row r="541650" spans="16:18" x14ac:dyDescent="0.2">
      <c r="P541650" s="223"/>
      <c r="Q541650" s="223"/>
      <c r="R541650" s="223"/>
    </row>
    <row r="541696" spans="16:18" x14ac:dyDescent="0.2">
      <c r="P541696" s="223"/>
      <c r="Q541696" s="223"/>
      <c r="R541696" s="223"/>
    </row>
    <row r="541742" spans="16:18" x14ac:dyDescent="0.2">
      <c r="P541742" s="223"/>
      <c r="Q541742" s="223"/>
      <c r="R541742" s="223"/>
    </row>
    <row r="541788" spans="16:18" x14ac:dyDescent="0.2">
      <c r="P541788" s="223"/>
      <c r="Q541788" s="223"/>
      <c r="R541788" s="223"/>
    </row>
    <row r="541834" spans="16:18" x14ac:dyDescent="0.2">
      <c r="P541834" s="223"/>
      <c r="Q541834" s="223"/>
      <c r="R541834" s="223"/>
    </row>
    <row r="541880" spans="16:18" x14ac:dyDescent="0.2">
      <c r="P541880" s="223"/>
      <c r="Q541880" s="223"/>
      <c r="R541880" s="223"/>
    </row>
    <row r="541926" spans="16:18" x14ac:dyDescent="0.2">
      <c r="P541926" s="223"/>
      <c r="Q541926" s="223"/>
      <c r="R541926" s="223"/>
    </row>
    <row r="541972" spans="16:18" x14ac:dyDescent="0.2">
      <c r="P541972" s="223"/>
      <c r="Q541972" s="223"/>
      <c r="R541972" s="223"/>
    </row>
    <row r="542018" spans="16:18" x14ac:dyDescent="0.2">
      <c r="P542018" s="223"/>
      <c r="Q542018" s="223"/>
      <c r="R542018" s="223"/>
    </row>
    <row r="542064" spans="16:18" x14ac:dyDescent="0.2">
      <c r="P542064" s="223"/>
      <c r="Q542064" s="223"/>
      <c r="R542064" s="223"/>
    </row>
    <row r="542110" spans="16:18" x14ac:dyDescent="0.2">
      <c r="P542110" s="223"/>
      <c r="Q542110" s="223"/>
      <c r="R542110" s="223"/>
    </row>
    <row r="542156" spans="16:18" x14ac:dyDescent="0.2">
      <c r="P542156" s="223"/>
      <c r="Q542156" s="223"/>
      <c r="R542156" s="223"/>
    </row>
    <row r="542202" spans="16:18" x14ac:dyDescent="0.2">
      <c r="P542202" s="223"/>
      <c r="Q542202" s="223"/>
      <c r="R542202" s="223"/>
    </row>
    <row r="542248" spans="16:18" x14ac:dyDescent="0.2">
      <c r="P542248" s="223"/>
      <c r="Q542248" s="223"/>
      <c r="R542248" s="223"/>
    </row>
    <row r="542294" spans="16:18" x14ac:dyDescent="0.2">
      <c r="P542294" s="223"/>
      <c r="Q542294" s="223"/>
      <c r="R542294" s="223"/>
    </row>
    <row r="542340" spans="16:18" x14ac:dyDescent="0.2">
      <c r="P542340" s="223"/>
      <c r="Q542340" s="223"/>
      <c r="R542340" s="223"/>
    </row>
    <row r="542386" spans="16:18" x14ac:dyDescent="0.2">
      <c r="P542386" s="223"/>
      <c r="Q542386" s="223"/>
      <c r="R542386" s="223"/>
    </row>
    <row r="542432" spans="16:18" x14ac:dyDescent="0.2">
      <c r="P542432" s="223"/>
      <c r="Q542432" s="223"/>
      <c r="R542432" s="223"/>
    </row>
    <row r="542478" spans="16:18" x14ac:dyDescent="0.2">
      <c r="P542478" s="223"/>
      <c r="Q542478" s="223"/>
      <c r="R542478" s="223"/>
    </row>
    <row r="542524" spans="16:18" x14ac:dyDescent="0.2">
      <c r="P542524" s="223"/>
      <c r="Q542524" s="223"/>
      <c r="R542524" s="223"/>
    </row>
    <row r="542570" spans="16:18" x14ac:dyDescent="0.2">
      <c r="P542570" s="223"/>
      <c r="Q542570" s="223"/>
      <c r="R542570" s="223"/>
    </row>
    <row r="542616" spans="16:18" x14ac:dyDescent="0.2">
      <c r="P542616" s="223"/>
      <c r="Q542616" s="223"/>
      <c r="R542616" s="223"/>
    </row>
    <row r="542662" spans="16:18" x14ac:dyDescent="0.2">
      <c r="P542662" s="223"/>
      <c r="Q542662" s="223"/>
      <c r="R542662" s="223"/>
    </row>
    <row r="542708" spans="16:18" x14ac:dyDescent="0.2">
      <c r="P542708" s="223"/>
      <c r="Q542708" s="223"/>
      <c r="R542708" s="223"/>
    </row>
    <row r="542754" spans="16:18" x14ac:dyDescent="0.2">
      <c r="P542754" s="223"/>
      <c r="Q542754" s="223"/>
      <c r="R542754" s="223"/>
    </row>
    <row r="542800" spans="16:18" x14ac:dyDescent="0.2">
      <c r="P542800" s="223"/>
      <c r="Q542800" s="223"/>
      <c r="R542800" s="223"/>
    </row>
    <row r="542846" spans="16:18" x14ac:dyDescent="0.2">
      <c r="P542846" s="223"/>
      <c r="Q542846" s="223"/>
      <c r="R542846" s="223"/>
    </row>
    <row r="542892" spans="16:18" x14ac:dyDescent="0.2">
      <c r="P542892" s="223"/>
      <c r="Q542892" s="223"/>
      <c r="R542892" s="223"/>
    </row>
    <row r="542938" spans="16:18" x14ac:dyDescent="0.2">
      <c r="P542938" s="223"/>
      <c r="Q542938" s="223"/>
      <c r="R542938" s="223"/>
    </row>
    <row r="542984" spans="16:18" x14ac:dyDescent="0.2">
      <c r="P542984" s="223"/>
      <c r="Q542984" s="223"/>
      <c r="R542984" s="223"/>
    </row>
    <row r="543030" spans="16:18" x14ac:dyDescent="0.2">
      <c r="P543030" s="223"/>
      <c r="Q543030" s="223"/>
      <c r="R543030" s="223"/>
    </row>
    <row r="543076" spans="16:18" x14ac:dyDescent="0.2">
      <c r="P543076" s="223"/>
      <c r="Q543076" s="223"/>
      <c r="R543076" s="223"/>
    </row>
    <row r="543122" spans="16:18" x14ac:dyDescent="0.2">
      <c r="P543122" s="223"/>
      <c r="Q543122" s="223"/>
      <c r="R543122" s="223"/>
    </row>
    <row r="543168" spans="16:18" x14ac:dyDescent="0.2">
      <c r="P543168" s="223"/>
      <c r="Q543168" s="223"/>
      <c r="R543168" s="223"/>
    </row>
    <row r="543214" spans="16:18" x14ac:dyDescent="0.2">
      <c r="P543214" s="223"/>
      <c r="Q543214" s="223"/>
      <c r="R543214" s="223"/>
    </row>
    <row r="543260" spans="16:18" x14ac:dyDescent="0.2">
      <c r="P543260" s="223"/>
      <c r="Q543260" s="223"/>
      <c r="R543260" s="223"/>
    </row>
    <row r="543306" spans="16:18" x14ac:dyDescent="0.2">
      <c r="P543306" s="223"/>
      <c r="Q543306" s="223"/>
      <c r="R543306" s="223"/>
    </row>
    <row r="543352" spans="16:18" x14ac:dyDescent="0.2">
      <c r="P543352" s="223"/>
      <c r="Q543352" s="223"/>
      <c r="R543352" s="223"/>
    </row>
    <row r="543398" spans="16:18" x14ac:dyDescent="0.2">
      <c r="P543398" s="223"/>
      <c r="Q543398" s="223"/>
      <c r="R543398" s="223"/>
    </row>
    <row r="543444" spans="16:18" x14ac:dyDescent="0.2">
      <c r="P543444" s="223"/>
      <c r="Q543444" s="223"/>
      <c r="R543444" s="223"/>
    </row>
    <row r="543490" spans="16:18" x14ac:dyDescent="0.2">
      <c r="P543490" s="223"/>
      <c r="Q543490" s="223"/>
      <c r="R543490" s="223"/>
    </row>
    <row r="543536" spans="16:18" x14ac:dyDescent="0.2">
      <c r="P543536" s="223"/>
      <c r="Q543536" s="223"/>
      <c r="R543536" s="223"/>
    </row>
    <row r="543582" spans="16:18" x14ac:dyDescent="0.2">
      <c r="P543582" s="223"/>
      <c r="Q543582" s="223"/>
      <c r="R543582" s="223"/>
    </row>
    <row r="543628" spans="16:18" x14ac:dyDescent="0.2">
      <c r="P543628" s="223"/>
      <c r="Q543628" s="223"/>
      <c r="R543628" s="223"/>
    </row>
    <row r="543674" spans="16:18" x14ac:dyDescent="0.2">
      <c r="P543674" s="223"/>
      <c r="Q543674" s="223"/>
      <c r="R543674" s="223"/>
    </row>
    <row r="543720" spans="16:18" x14ac:dyDescent="0.2">
      <c r="P543720" s="223"/>
      <c r="Q543720" s="223"/>
      <c r="R543720" s="223"/>
    </row>
    <row r="543766" spans="16:18" x14ac:dyDescent="0.2">
      <c r="P543766" s="223"/>
      <c r="Q543766" s="223"/>
      <c r="R543766" s="223"/>
    </row>
    <row r="543812" spans="16:18" x14ac:dyDescent="0.2">
      <c r="P543812" s="223"/>
      <c r="Q543812" s="223"/>
      <c r="R543812" s="223"/>
    </row>
    <row r="543858" spans="16:18" x14ac:dyDescent="0.2">
      <c r="P543858" s="223"/>
      <c r="Q543858" s="223"/>
      <c r="R543858" s="223"/>
    </row>
    <row r="543904" spans="16:18" x14ac:dyDescent="0.2">
      <c r="P543904" s="223"/>
      <c r="Q543904" s="223"/>
      <c r="R543904" s="223"/>
    </row>
    <row r="543950" spans="16:18" x14ac:dyDescent="0.2">
      <c r="P543950" s="223"/>
      <c r="Q543950" s="223"/>
      <c r="R543950" s="223"/>
    </row>
    <row r="543996" spans="16:18" x14ac:dyDescent="0.2">
      <c r="P543996" s="223"/>
      <c r="Q543996" s="223"/>
      <c r="R543996" s="223"/>
    </row>
    <row r="544042" spans="16:18" x14ac:dyDescent="0.2">
      <c r="P544042" s="223"/>
      <c r="Q544042" s="223"/>
      <c r="R544042" s="223"/>
    </row>
    <row r="544088" spans="16:18" x14ac:dyDescent="0.2">
      <c r="P544088" s="223"/>
      <c r="Q544088" s="223"/>
      <c r="R544088" s="223"/>
    </row>
    <row r="544134" spans="16:18" x14ac:dyDescent="0.2">
      <c r="P544134" s="223"/>
      <c r="Q544134" s="223"/>
      <c r="R544134" s="223"/>
    </row>
    <row r="544180" spans="16:18" x14ac:dyDescent="0.2">
      <c r="P544180" s="223"/>
      <c r="Q544180" s="223"/>
      <c r="R544180" s="223"/>
    </row>
    <row r="544226" spans="16:18" x14ac:dyDescent="0.2">
      <c r="P544226" s="223"/>
      <c r="Q544226" s="223"/>
      <c r="R544226" s="223"/>
    </row>
    <row r="544272" spans="16:18" x14ac:dyDescent="0.2">
      <c r="P544272" s="223"/>
      <c r="Q544272" s="223"/>
      <c r="R544272" s="223"/>
    </row>
    <row r="544318" spans="16:18" x14ac:dyDescent="0.2">
      <c r="P544318" s="223"/>
      <c r="Q544318" s="223"/>
      <c r="R544318" s="223"/>
    </row>
    <row r="544364" spans="16:18" x14ac:dyDescent="0.2">
      <c r="P544364" s="223"/>
      <c r="Q544364" s="223"/>
      <c r="R544364" s="223"/>
    </row>
    <row r="544410" spans="16:18" x14ac:dyDescent="0.2">
      <c r="P544410" s="223"/>
      <c r="Q544410" s="223"/>
      <c r="R544410" s="223"/>
    </row>
    <row r="544456" spans="16:18" x14ac:dyDescent="0.2">
      <c r="P544456" s="223"/>
      <c r="Q544456" s="223"/>
      <c r="R544456" s="223"/>
    </row>
    <row r="544502" spans="16:18" x14ac:dyDescent="0.2">
      <c r="P544502" s="223"/>
      <c r="Q544502" s="223"/>
      <c r="R544502" s="223"/>
    </row>
    <row r="544548" spans="16:18" x14ac:dyDescent="0.2">
      <c r="P544548" s="223"/>
      <c r="Q544548" s="223"/>
      <c r="R544548" s="223"/>
    </row>
    <row r="544594" spans="16:18" x14ac:dyDescent="0.2">
      <c r="P544594" s="223"/>
      <c r="Q544594" s="223"/>
      <c r="R544594" s="223"/>
    </row>
    <row r="544640" spans="16:18" x14ac:dyDescent="0.2">
      <c r="P544640" s="223"/>
      <c r="Q544640" s="223"/>
      <c r="R544640" s="223"/>
    </row>
    <row r="544686" spans="16:18" x14ac:dyDescent="0.2">
      <c r="P544686" s="223"/>
      <c r="Q544686" s="223"/>
      <c r="R544686" s="223"/>
    </row>
    <row r="544732" spans="16:18" x14ac:dyDescent="0.2">
      <c r="P544732" s="223"/>
      <c r="Q544732" s="223"/>
      <c r="R544732" s="223"/>
    </row>
    <row r="544778" spans="16:18" x14ac:dyDescent="0.2">
      <c r="P544778" s="223"/>
      <c r="Q544778" s="223"/>
      <c r="R544778" s="223"/>
    </row>
    <row r="544824" spans="16:18" x14ac:dyDescent="0.2">
      <c r="P544824" s="223"/>
      <c r="Q544824" s="223"/>
      <c r="R544824" s="223"/>
    </row>
    <row r="544870" spans="16:18" x14ac:dyDescent="0.2">
      <c r="P544870" s="223"/>
      <c r="Q544870" s="223"/>
      <c r="R544870" s="223"/>
    </row>
    <row r="544916" spans="16:18" x14ac:dyDescent="0.2">
      <c r="P544916" s="223"/>
      <c r="Q544916" s="223"/>
      <c r="R544916" s="223"/>
    </row>
    <row r="544962" spans="16:18" x14ac:dyDescent="0.2">
      <c r="P544962" s="223"/>
      <c r="Q544962" s="223"/>
      <c r="R544962" s="223"/>
    </row>
    <row r="545008" spans="16:18" x14ac:dyDescent="0.2">
      <c r="P545008" s="223"/>
      <c r="Q545008" s="223"/>
      <c r="R545008" s="223"/>
    </row>
    <row r="545054" spans="16:18" x14ac:dyDescent="0.2">
      <c r="P545054" s="223"/>
      <c r="Q545054" s="223"/>
      <c r="R545054" s="223"/>
    </row>
    <row r="545100" spans="16:18" x14ac:dyDescent="0.2">
      <c r="P545100" s="223"/>
      <c r="Q545100" s="223"/>
      <c r="R545100" s="223"/>
    </row>
    <row r="545146" spans="16:18" x14ac:dyDescent="0.2">
      <c r="P545146" s="223"/>
      <c r="Q545146" s="223"/>
      <c r="R545146" s="223"/>
    </row>
    <row r="545192" spans="16:18" x14ac:dyDescent="0.2">
      <c r="P545192" s="223"/>
      <c r="Q545192" s="223"/>
      <c r="R545192" s="223"/>
    </row>
    <row r="545238" spans="16:18" x14ac:dyDescent="0.2">
      <c r="P545238" s="223"/>
      <c r="Q545238" s="223"/>
      <c r="R545238" s="223"/>
    </row>
    <row r="545284" spans="16:18" x14ac:dyDescent="0.2">
      <c r="P545284" s="223"/>
      <c r="Q545284" s="223"/>
      <c r="R545284" s="223"/>
    </row>
    <row r="545330" spans="16:18" x14ac:dyDescent="0.2">
      <c r="P545330" s="223"/>
      <c r="Q545330" s="223"/>
      <c r="R545330" s="223"/>
    </row>
    <row r="545376" spans="16:18" x14ac:dyDescent="0.2">
      <c r="P545376" s="223"/>
      <c r="Q545376" s="223"/>
      <c r="R545376" s="223"/>
    </row>
    <row r="545422" spans="16:18" x14ac:dyDescent="0.2">
      <c r="P545422" s="223"/>
      <c r="Q545422" s="223"/>
      <c r="R545422" s="223"/>
    </row>
    <row r="545468" spans="16:18" x14ac:dyDescent="0.2">
      <c r="P545468" s="223"/>
      <c r="Q545468" s="223"/>
      <c r="R545468" s="223"/>
    </row>
    <row r="545514" spans="16:18" x14ac:dyDescent="0.2">
      <c r="P545514" s="223"/>
      <c r="Q545514" s="223"/>
      <c r="R545514" s="223"/>
    </row>
    <row r="545560" spans="16:18" x14ac:dyDescent="0.2">
      <c r="P545560" s="223"/>
      <c r="Q545560" s="223"/>
      <c r="R545560" s="223"/>
    </row>
    <row r="545606" spans="16:18" x14ac:dyDescent="0.2">
      <c r="P545606" s="223"/>
      <c r="Q545606" s="223"/>
      <c r="R545606" s="223"/>
    </row>
    <row r="545652" spans="16:18" x14ac:dyDescent="0.2">
      <c r="P545652" s="223"/>
      <c r="Q545652" s="223"/>
      <c r="R545652" s="223"/>
    </row>
    <row r="545698" spans="16:18" x14ac:dyDescent="0.2">
      <c r="P545698" s="223"/>
      <c r="Q545698" s="223"/>
      <c r="R545698" s="223"/>
    </row>
    <row r="545744" spans="16:18" x14ac:dyDescent="0.2">
      <c r="P545744" s="223"/>
      <c r="Q545744" s="223"/>
      <c r="R545744" s="223"/>
    </row>
    <row r="545790" spans="16:18" x14ac:dyDescent="0.2">
      <c r="P545790" s="223"/>
      <c r="Q545790" s="223"/>
      <c r="R545790" s="223"/>
    </row>
    <row r="545836" spans="16:18" x14ac:dyDescent="0.2">
      <c r="P545836" s="223"/>
      <c r="Q545836" s="223"/>
      <c r="R545836" s="223"/>
    </row>
    <row r="545882" spans="16:18" x14ac:dyDescent="0.2">
      <c r="P545882" s="223"/>
      <c r="Q545882" s="223"/>
      <c r="R545882" s="223"/>
    </row>
    <row r="545928" spans="16:18" x14ac:dyDescent="0.2">
      <c r="P545928" s="223"/>
      <c r="Q545928" s="223"/>
      <c r="R545928" s="223"/>
    </row>
    <row r="545974" spans="16:18" x14ac:dyDescent="0.2">
      <c r="P545974" s="223"/>
      <c r="Q545974" s="223"/>
      <c r="R545974" s="223"/>
    </row>
    <row r="546020" spans="16:18" x14ac:dyDescent="0.2">
      <c r="P546020" s="223"/>
      <c r="Q546020" s="223"/>
      <c r="R546020" s="223"/>
    </row>
    <row r="546066" spans="16:18" x14ac:dyDescent="0.2">
      <c r="P546066" s="223"/>
      <c r="Q546066" s="223"/>
      <c r="R546066" s="223"/>
    </row>
    <row r="546112" spans="16:18" x14ac:dyDescent="0.2">
      <c r="P546112" s="223"/>
      <c r="Q546112" s="223"/>
      <c r="R546112" s="223"/>
    </row>
    <row r="546158" spans="16:18" x14ac:dyDescent="0.2">
      <c r="P546158" s="223"/>
      <c r="Q546158" s="223"/>
      <c r="R546158" s="223"/>
    </row>
    <row r="546204" spans="16:18" x14ac:dyDescent="0.2">
      <c r="P546204" s="223"/>
      <c r="Q546204" s="223"/>
      <c r="R546204" s="223"/>
    </row>
    <row r="546250" spans="16:18" x14ac:dyDescent="0.2">
      <c r="P546250" s="223"/>
      <c r="Q546250" s="223"/>
      <c r="R546250" s="223"/>
    </row>
    <row r="546296" spans="16:18" x14ac:dyDescent="0.2">
      <c r="P546296" s="223"/>
      <c r="Q546296" s="223"/>
      <c r="R546296" s="223"/>
    </row>
    <row r="546342" spans="16:18" x14ac:dyDescent="0.2">
      <c r="P546342" s="223"/>
      <c r="Q546342" s="223"/>
      <c r="R546342" s="223"/>
    </row>
    <row r="546388" spans="16:18" x14ac:dyDescent="0.2">
      <c r="P546388" s="223"/>
      <c r="Q546388" s="223"/>
      <c r="R546388" s="223"/>
    </row>
    <row r="546434" spans="16:18" x14ac:dyDescent="0.2">
      <c r="P546434" s="223"/>
      <c r="Q546434" s="223"/>
      <c r="R546434" s="223"/>
    </row>
    <row r="546480" spans="16:18" x14ac:dyDescent="0.2">
      <c r="P546480" s="223"/>
      <c r="Q546480" s="223"/>
      <c r="R546480" s="223"/>
    </row>
    <row r="546526" spans="16:18" x14ac:dyDescent="0.2">
      <c r="P546526" s="223"/>
      <c r="Q546526" s="223"/>
      <c r="R546526" s="223"/>
    </row>
    <row r="546572" spans="16:18" x14ac:dyDescent="0.2">
      <c r="P546572" s="223"/>
      <c r="Q546572" s="223"/>
      <c r="R546572" s="223"/>
    </row>
    <row r="546618" spans="16:18" x14ac:dyDescent="0.2">
      <c r="P546618" s="223"/>
      <c r="Q546618" s="223"/>
      <c r="R546618" s="223"/>
    </row>
    <row r="546664" spans="16:18" x14ac:dyDescent="0.2">
      <c r="P546664" s="223"/>
      <c r="Q546664" s="223"/>
      <c r="R546664" s="223"/>
    </row>
    <row r="546710" spans="16:18" x14ac:dyDescent="0.2">
      <c r="P546710" s="223"/>
      <c r="Q546710" s="223"/>
      <c r="R546710" s="223"/>
    </row>
    <row r="546756" spans="16:18" x14ac:dyDescent="0.2">
      <c r="P546756" s="223"/>
      <c r="Q546756" s="223"/>
      <c r="R546756" s="223"/>
    </row>
    <row r="546802" spans="16:18" x14ac:dyDescent="0.2">
      <c r="P546802" s="223"/>
      <c r="Q546802" s="223"/>
      <c r="R546802" s="223"/>
    </row>
    <row r="546848" spans="16:18" x14ac:dyDescent="0.2">
      <c r="P546848" s="223"/>
      <c r="Q546848" s="223"/>
      <c r="R546848" s="223"/>
    </row>
    <row r="546894" spans="16:18" x14ac:dyDescent="0.2">
      <c r="P546894" s="223"/>
      <c r="Q546894" s="223"/>
      <c r="R546894" s="223"/>
    </row>
    <row r="546940" spans="16:18" x14ac:dyDescent="0.2">
      <c r="P546940" s="223"/>
      <c r="Q546940" s="223"/>
      <c r="R546940" s="223"/>
    </row>
    <row r="546986" spans="16:18" x14ac:dyDescent="0.2">
      <c r="P546986" s="223"/>
      <c r="Q546986" s="223"/>
      <c r="R546986" s="223"/>
    </row>
    <row r="547032" spans="16:18" x14ac:dyDescent="0.2">
      <c r="P547032" s="223"/>
      <c r="Q547032" s="223"/>
      <c r="R547032" s="223"/>
    </row>
    <row r="547078" spans="16:18" x14ac:dyDescent="0.2">
      <c r="P547078" s="223"/>
      <c r="Q547078" s="223"/>
      <c r="R547078" s="223"/>
    </row>
    <row r="547124" spans="16:18" x14ac:dyDescent="0.2">
      <c r="P547124" s="223"/>
      <c r="Q547124" s="223"/>
      <c r="R547124" s="223"/>
    </row>
    <row r="547170" spans="16:18" x14ac:dyDescent="0.2">
      <c r="P547170" s="223"/>
      <c r="Q547170" s="223"/>
      <c r="R547170" s="223"/>
    </row>
    <row r="547216" spans="16:18" x14ac:dyDescent="0.2">
      <c r="P547216" s="223"/>
      <c r="Q547216" s="223"/>
      <c r="R547216" s="223"/>
    </row>
    <row r="547262" spans="16:18" x14ac:dyDescent="0.2">
      <c r="P547262" s="223"/>
      <c r="Q547262" s="223"/>
      <c r="R547262" s="223"/>
    </row>
    <row r="547308" spans="16:18" x14ac:dyDescent="0.2">
      <c r="P547308" s="223"/>
      <c r="Q547308" s="223"/>
      <c r="R547308" s="223"/>
    </row>
    <row r="547354" spans="16:18" x14ac:dyDescent="0.2">
      <c r="P547354" s="223"/>
      <c r="Q547354" s="223"/>
      <c r="R547354" s="223"/>
    </row>
    <row r="547400" spans="16:18" x14ac:dyDescent="0.2">
      <c r="P547400" s="223"/>
      <c r="Q547400" s="223"/>
      <c r="R547400" s="223"/>
    </row>
    <row r="547446" spans="16:18" x14ac:dyDescent="0.2">
      <c r="P547446" s="223"/>
      <c r="Q547446" s="223"/>
      <c r="R547446" s="223"/>
    </row>
    <row r="547492" spans="16:18" x14ac:dyDescent="0.2">
      <c r="P547492" s="223"/>
      <c r="Q547492" s="223"/>
      <c r="R547492" s="223"/>
    </row>
    <row r="547538" spans="16:18" x14ac:dyDescent="0.2">
      <c r="P547538" s="223"/>
      <c r="Q547538" s="223"/>
      <c r="R547538" s="223"/>
    </row>
    <row r="547584" spans="16:18" x14ac:dyDescent="0.2">
      <c r="P547584" s="223"/>
      <c r="Q547584" s="223"/>
      <c r="R547584" s="223"/>
    </row>
    <row r="547630" spans="16:18" x14ac:dyDescent="0.2">
      <c r="P547630" s="223"/>
      <c r="Q547630" s="223"/>
      <c r="R547630" s="223"/>
    </row>
    <row r="547676" spans="16:18" x14ac:dyDescent="0.2">
      <c r="P547676" s="223"/>
      <c r="Q547676" s="223"/>
      <c r="R547676" s="223"/>
    </row>
    <row r="547722" spans="16:18" x14ac:dyDescent="0.2">
      <c r="P547722" s="223"/>
      <c r="Q547722" s="223"/>
      <c r="R547722" s="223"/>
    </row>
    <row r="547768" spans="16:18" x14ac:dyDescent="0.2">
      <c r="P547768" s="223"/>
      <c r="Q547768" s="223"/>
      <c r="R547768" s="223"/>
    </row>
    <row r="547814" spans="16:18" x14ac:dyDescent="0.2">
      <c r="P547814" s="223"/>
      <c r="Q547814" s="223"/>
      <c r="R547814" s="223"/>
    </row>
    <row r="547860" spans="16:18" x14ac:dyDescent="0.2">
      <c r="P547860" s="223"/>
      <c r="Q547860" s="223"/>
      <c r="R547860" s="223"/>
    </row>
    <row r="547906" spans="16:18" x14ac:dyDescent="0.2">
      <c r="P547906" s="223"/>
      <c r="Q547906" s="223"/>
      <c r="R547906" s="223"/>
    </row>
    <row r="547952" spans="16:18" x14ac:dyDescent="0.2">
      <c r="P547952" s="223"/>
      <c r="Q547952" s="223"/>
      <c r="R547952" s="223"/>
    </row>
    <row r="547998" spans="16:18" x14ac:dyDescent="0.2">
      <c r="P547998" s="223"/>
      <c r="Q547998" s="223"/>
      <c r="R547998" s="223"/>
    </row>
    <row r="548044" spans="16:18" x14ac:dyDescent="0.2">
      <c r="P548044" s="223"/>
      <c r="Q548044" s="223"/>
      <c r="R548044" s="223"/>
    </row>
    <row r="548090" spans="16:18" x14ac:dyDescent="0.2">
      <c r="P548090" s="223"/>
      <c r="Q548090" s="223"/>
      <c r="R548090" s="223"/>
    </row>
    <row r="548136" spans="16:18" x14ac:dyDescent="0.2">
      <c r="P548136" s="223"/>
      <c r="Q548136" s="223"/>
      <c r="R548136" s="223"/>
    </row>
    <row r="548182" spans="16:18" x14ac:dyDescent="0.2">
      <c r="P548182" s="223"/>
      <c r="Q548182" s="223"/>
      <c r="R548182" s="223"/>
    </row>
    <row r="548228" spans="16:18" x14ac:dyDescent="0.2">
      <c r="P548228" s="223"/>
      <c r="Q548228" s="223"/>
      <c r="R548228" s="223"/>
    </row>
    <row r="548274" spans="16:18" x14ac:dyDescent="0.2">
      <c r="P548274" s="223"/>
      <c r="Q548274" s="223"/>
      <c r="R548274" s="223"/>
    </row>
    <row r="548320" spans="16:18" x14ac:dyDescent="0.2">
      <c r="P548320" s="223"/>
      <c r="Q548320" s="223"/>
      <c r="R548320" s="223"/>
    </row>
    <row r="548366" spans="16:18" x14ac:dyDescent="0.2">
      <c r="P548366" s="223"/>
      <c r="Q548366" s="223"/>
      <c r="R548366" s="223"/>
    </row>
    <row r="548412" spans="16:18" x14ac:dyDescent="0.2">
      <c r="P548412" s="223"/>
      <c r="Q548412" s="223"/>
      <c r="R548412" s="223"/>
    </row>
    <row r="548458" spans="16:18" x14ac:dyDescent="0.2">
      <c r="P548458" s="223"/>
      <c r="Q548458" s="223"/>
      <c r="R548458" s="223"/>
    </row>
    <row r="548504" spans="16:18" x14ac:dyDescent="0.2">
      <c r="P548504" s="223"/>
      <c r="Q548504" s="223"/>
      <c r="R548504" s="223"/>
    </row>
    <row r="548550" spans="16:18" x14ac:dyDescent="0.2">
      <c r="P548550" s="223"/>
      <c r="Q548550" s="223"/>
      <c r="R548550" s="223"/>
    </row>
    <row r="548596" spans="16:18" x14ac:dyDescent="0.2">
      <c r="P548596" s="223"/>
      <c r="Q548596" s="223"/>
      <c r="R548596" s="223"/>
    </row>
    <row r="548642" spans="16:18" x14ac:dyDescent="0.2">
      <c r="P548642" s="223"/>
      <c r="Q548642" s="223"/>
      <c r="R548642" s="223"/>
    </row>
    <row r="548688" spans="16:18" x14ac:dyDescent="0.2">
      <c r="P548688" s="223"/>
      <c r="Q548688" s="223"/>
      <c r="R548688" s="223"/>
    </row>
    <row r="548734" spans="16:18" x14ac:dyDescent="0.2">
      <c r="P548734" s="223"/>
      <c r="Q548734" s="223"/>
      <c r="R548734" s="223"/>
    </row>
    <row r="548780" spans="16:18" x14ac:dyDescent="0.2">
      <c r="P548780" s="223"/>
      <c r="Q548780" s="223"/>
      <c r="R548780" s="223"/>
    </row>
    <row r="548826" spans="16:18" x14ac:dyDescent="0.2">
      <c r="P548826" s="223"/>
      <c r="Q548826" s="223"/>
      <c r="R548826" s="223"/>
    </row>
    <row r="548872" spans="16:18" x14ac:dyDescent="0.2">
      <c r="P548872" s="223"/>
      <c r="Q548872" s="223"/>
      <c r="R548872" s="223"/>
    </row>
    <row r="548918" spans="16:18" x14ac:dyDescent="0.2">
      <c r="P548918" s="223"/>
      <c r="Q548918" s="223"/>
      <c r="R548918" s="223"/>
    </row>
    <row r="548964" spans="16:18" x14ac:dyDescent="0.2">
      <c r="P548964" s="223"/>
      <c r="Q548964" s="223"/>
      <c r="R548964" s="223"/>
    </row>
    <row r="549010" spans="16:18" x14ac:dyDescent="0.2">
      <c r="P549010" s="223"/>
      <c r="Q549010" s="223"/>
      <c r="R549010" s="223"/>
    </row>
    <row r="549056" spans="16:18" x14ac:dyDescent="0.2">
      <c r="P549056" s="223"/>
      <c r="Q549056" s="223"/>
      <c r="R549056" s="223"/>
    </row>
    <row r="549102" spans="16:18" x14ac:dyDescent="0.2">
      <c r="P549102" s="223"/>
      <c r="Q549102" s="223"/>
      <c r="R549102" s="223"/>
    </row>
    <row r="549148" spans="16:18" x14ac:dyDescent="0.2">
      <c r="P549148" s="223"/>
      <c r="Q549148" s="223"/>
      <c r="R549148" s="223"/>
    </row>
    <row r="549194" spans="16:18" x14ac:dyDescent="0.2">
      <c r="P549194" s="223"/>
      <c r="Q549194" s="223"/>
      <c r="R549194" s="223"/>
    </row>
    <row r="549240" spans="16:18" x14ac:dyDescent="0.2">
      <c r="P549240" s="223"/>
      <c r="Q549240" s="223"/>
      <c r="R549240" s="223"/>
    </row>
    <row r="549286" spans="16:18" x14ac:dyDescent="0.2">
      <c r="P549286" s="223"/>
      <c r="Q549286" s="223"/>
      <c r="R549286" s="223"/>
    </row>
    <row r="549332" spans="16:18" x14ac:dyDescent="0.2">
      <c r="P549332" s="223"/>
      <c r="Q549332" s="223"/>
      <c r="R549332" s="223"/>
    </row>
    <row r="549378" spans="16:18" x14ac:dyDescent="0.2">
      <c r="P549378" s="223"/>
      <c r="Q549378" s="223"/>
      <c r="R549378" s="223"/>
    </row>
    <row r="549424" spans="16:18" x14ac:dyDescent="0.2">
      <c r="P549424" s="223"/>
      <c r="Q549424" s="223"/>
      <c r="R549424" s="223"/>
    </row>
    <row r="549470" spans="16:18" x14ac:dyDescent="0.2">
      <c r="P549470" s="223"/>
      <c r="Q549470" s="223"/>
      <c r="R549470" s="223"/>
    </row>
    <row r="549516" spans="16:18" x14ac:dyDescent="0.2">
      <c r="P549516" s="223"/>
      <c r="Q549516" s="223"/>
      <c r="R549516" s="223"/>
    </row>
    <row r="549562" spans="16:18" x14ac:dyDescent="0.2">
      <c r="P549562" s="223"/>
      <c r="Q549562" s="223"/>
      <c r="R549562" s="223"/>
    </row>
    <row r="549608" spans="16:18" x14ac:dyDescent="0.2">
      <c r="P549608" s="223"/>
      <c r="Q549608" s="223"/>
      <c r="R549608" s="223"/>
    </row>
    <row r="549654" spans="16:18" x14ac:dyDescent="0.2">
      <c r="P549654" s="223"/>
      <c r="Q549654" s="223"/>
      <c r="R549654" s="223"/>
    </row>
    <row r="549700" spans="16:18" x14ac:dyDescent="0.2">
      <c r="P549700" s="223"/>
      <c r="Q549700" s="223"/>
      <c r="R549700" s="223"/>
    </row>
    <row r="549746" spans="16:18" x14ac:dyDescent="0.2">
      <c r="P549746" s="223"/>
      <c r="Q549746" s="223"/>
      <c r="R549746" s="223"/>
    </row>
    <row r="549792" spans="16:18" x14ac:dyDescent="0.2">
      <c r="P549792" s="223"/>
      <c r="Q549792" s="223"/>
      <c r="R549792" s="223"/>
    </row>
    <row r="549838" spans="16:18" x14ac:dyDescent="0.2">
      <c r="P549838" s="223"/>
      <c r="Q549838" s="223"/>
      <c r="R549838" s="223"/>
    </row>
    <row r="549884" spans="16:18" x14ac:dyDescent="0.2">
      <c r="P549884" s="223"/>
      <c r="Q549884" s="223"/>
      <c r="R549884" s="223"/>
    </row>
    <row r="549930" spans="16:18" x14ac:dyDescent="0.2">
      <c r="P549930" s="223"/>
      <c r="Q549930" s="223"/>
      <c r="R549930" s="223"/>
    </row>
    <row r="549976" spans="16:18" x14ac:dyDescent="0.2">
      <c r="P549976" s="223"/>
      <c r="Q549976" s="223"/>
      <c r="R549976" s="223"/>
    </row>
    <row r="550022" spans="16:18" x14ac:dyDescent="0.2">
      <c r="P550022" s="223"/>
      <c r="Q550022" s="223"/>
      <c r="R550022" s="223"/>
    </row>
    <row r="550068" spans="16:18" x14ac:dyDescent="0.2">
      <c r="P550068" s="223"/>
      <c r="Q550068" s="223"/>
      <c r="R550068" s="223"/>
    </row>
    <row r="550114" spans="16:18" x14ac:dyDescent="0.2">
      <c r="P550114" s="223"/>
      <c r="Q550114" s="223"/>
      <c r="R550114" s="223"/>
    </row>
    <row r="550160" spans="16:18" x14ac:dyDescent="0.2">
      <c r="P550160" s="223"/>
      <c r="Q550160" s="223"/>
      <c r="R550160" s="223"/>
    </row>
    <row r="550206" spans="16:18" x14ac:dyDescent="0.2">
      <c r="P550206" s="223"/>
      <c r="Q550206" s="223"/>
      <c r="R550206" s="223"/>
    </row>
    <row r="550252" spans="16:18" x14ac:dyDescent="0.2">
      <c r="P550252" s="223"/>
      <c r="Q550252" s="223"/>
      <c r="R550252" s="223"/>
    </row>
    <row r="550298" spans="16:18" x14ac:dyDescent="0.2">
      <c r="P550298" s="223"/>
      <c r="Q550298" s="223"/>
      <c r="R550298" s="223"/>
    </row>
    <row r="550344" spans="16:18" x14ac:dyDescent="0.2">
      <c r="P550344" s="223"/>
      <c r="Q550344" s="223"/>
      <c r="R550344" s="223"/>
    </row>
    <row r="550390" spans="16:18" x14ac:dyDescent="0.2">
      <c r="P550390" s="223"/>
      <c r="Q550390" s="223"/>
      <c r="R550390" s="223"/>
    </row>
    <row r="550436" spans="16:18" x14ac:dyDescent="0.2">
      <c r="P550436" s="223"/>
      <c r="Q550436" s="223"/>
      <c r="R550436" s="223"/>
    </row>
    <row r="550482" spans="16:18" x14ac:dyDescent="0.2">
      <c r="P550482" s="223"/>
      <c r="Q550482" s="223"/>
      <c r="R550482" s="223"/>
    </row>
    <row r="550528" spans="16:18" x14ac:dyDescent="0.2">
      <c r="P550528" s="223"/>
      <c r="Q550528" s="223"/>
      <c r="R550528" s="223"/>
    </row>
    <row r="550574" spans="16:18" x14ac:dyDescent="0.2">
      <c r="P550574" s="223"/>
      <c r="Q550574" s="223"/>
      <c r="R550574" s="223"/>
    </row>
    <row r="550620" spans="16:18" x14ac:dyDescent="0.2">
      <c r="P550620" s="223"/>
      <c r="Q550620" s="223"/>
      <c r="R550620" s="223"/>
    </row>
    <row r="550666" spans="16:18" x14ac:dyDescent="0.2">
      <c r="P550666" s="223"/>
      <c r="Q550666" s="223"/>
      <c r="R550666" s="223"/>
    </row>
    <row r="550712" spans="16:18" x14ac:dyDescent="0.2">
      <c r="P550712" s="223"/>
      <c r="Q550712" s="223"/>
      <c r="R550712" s="223"/>
    </row>
    <row r="550758" spans="16:18" x14ac:dyDescent="0.2">
      <c r="P550758" s="223"/>
      <c r="Q550758" s="223"/>
      <c r="R550758" s="223"/>
    </row>
    <row r="550804" spans="16:18" x14ac:dyDescent="0.2">
      <c r="P550804" s="223"/>
      <c r="Q550804" s="223"/>
      <c r="R550804" s="223"/>
    </row>
    <row r="550850" spans="16:18" x14ac:dyDescent="0.2">
      <c r="P550850" s="223"/>
      <c r="Q550850" s="223"/>
      <c r="R550850" s="223"/>
    </row>
    <row r="550896" spans="16:18" x14ac:dyDescent="0.2">
      <c r="P550896" s="223"/>
      <c r="Q550896" s="223"/>
      <c r="R550896" s="223"/>
    </row>
    <row r="550942" spans="16:18" x14ac:dyDescent="0.2">
      <c r="P550942" s="223"/>
      <c r="Q550942" s="223"/>
      <c r="R550942" s="223"/>
    </row>
    <row r="550988" spans="16:18" x14ac:dyDescent="0.2">
      <c r="P550988" s="223"/>
      <c r="Q550988" s="223"/>
      <c r="R550988" s="223"/>
    </row>
    <row r="551034" spans="16:18" x14ac:dyDescent="0.2">
      <c r="P551034" s="223"/>
      <c r="Q551034" s="223"/>
      <c r="R551034" s="223"/>
    </row>
    <row r="551080" spans="16:18" x14ac:dyDescent="0.2">
      <c r="P551080" s="223"/>
      <c r="Q551080" s="223"/>
      <c r="R551080" s="223"/>
    </row>
    <row r="551126" spans="16:18" x14ac:dyDescent="0.2">
      <c r="P551126" s="223"/>
      <c r="Q551126" s="223"/>
      <c r="R551126" s="223"/>
    </row>
    <row r="551172" spans="16:18" x14ac:dyDescent="0.2">
      <c r="P551172" s="223"/>
      <c r="Q551172" s="223"/>
      <c r="R551172" s="223"/>
    </row>
    <row r="551218" spans="16:18" x14ac:dyDescent="0.2">
      <c r="P551218" s="223"/>
      <c r="Q551218" s="223"/>
      <c r="R551218" s="223"/>
    </row>
    <row r="551264" spans="16:18" x14ac:dyDescent="0.2">
      <c r="P551264" s="223"/>
      <c r="Q551264" s="223"/>
      <c r="R551264" s="223"/>
    </row>
    <row r="551310" spans="16:18" x14ac:dyDescent="0.2">
      <c r="P551310" s="223"/>
      <c r="Q551310" s="223"/>
      <c r="R551310" s="223"/>
    </row>
    <row r="551356" spans="16:18" x14ac:dyDescent="0.2">
      <c r="P551356" s="223"/>
      <c r="Q551356" s="223"/>
      <c r="R551356" s="223"/>
    </row>
    <row r="551402" spans="16:18" x14ac:dyDescent="0.2">
      <c r="P551402" s="223"/>
      <c r="Q551402" s="223"/>
      <c r="R551402" s="223"/>
    </row>
    <row r="551448" spans="16:18" x14ac:dyDescent="0.2">
      <c r="P551448" s="223"/>
      <c r="Q551448" s="223"/>
      <c r="R551448" s="223"/>
    </row>
    <row r="551494" spans="16:18" x14ac:dyDescent="0.2">
      <c r="P551494" s="223"/>
      <c r="Q551494" s="223"/>
      <c r="R551494" s="223"/>
    </row>
    <row r="551540" spans="16:18" x14ac:dyDescent="0.2">
      <c r="P551540" s="223"/>
      <c r="Q551540" s="223"/>
      <c r="R551540" s="223"/>
    </row>
    <row r="551586" spans="16:18" x14ac:dyDescent="0.2">
      <c r="P551586" s="223"/>
      <c r="Q551586" s="223"/>
      <c r="R551586" s="223"/>
    </row>
    <row r="551632" spans="16:18" x14ac:dyDescent="0.2">
      <c r="P551632" s="223"/>
      <c r="Q551632" s="223"/>
      <c r="R551632" s="223"/>
    </row>
    <row r="551678" spans="16:18" x14ac:dyDescent="0.2">
      <c r="P551678" s="223"/>
      <c r="Q551678" s="223"/>
      <c r="R551678" s="223"/>
    </row>
    <row r="551724" spans="16:18" x14ac:dyDescent="0.2">
      <c r="P551724" s="223"/>
      <c r="Q551724" s="223"/>
      <c r="R551724" s="223"/>
    </row>
    <row r="551770" spans="16:18" x14ac:dyDescent="0.2">
      <c r="P551770" s="223"/>
      <c r="Q551770" s="223"/>
      <c r="R551770" s="223"/>
    </row>
    <row r="551816" spans="16:18" x14ac:dyDescent="0.2">
      <c r="P551816" s="223"/>
      <c r="Q551816" s="223"/>
      <c r="R551816" s="223"/>
    </row>
    <row r="551862" spans="16:18" x14ac:dyDescent="0.2">
      <c r="P551862" s="223"/>
      <c r="Q551862" s="223"/>
      <c r="R551862" s="223"/>
    </row>
    <row r="551908" spans="16:18" x14ac:dyDescent="0.2">
      <c r="P551908" s="223"/>
      <c r="Q551908" s="223"/>
      <c r="R551908" s="223"/>
    </row>
    <row r="551954" spans="16:18" x14ac:dyDescent="0.2">
      <c r="P551954" s="223"/>
      <c r="Q551954" s="223"/>
      <c r="R551954" s="223"/>
    </row>
    <row r="552000" spans="16:18" x14ac:dyDescent="0.2">
      <c r="P552000" s="223"/>
      <c r="Q552000" s="223"/>
      <c r="R552000" s="223"/>
    </row>
    <row r="552046" spans="16:18" x14ac:dyDescent="0.2">
      <c r="P552046" s="223"/>
      <c r="Q552046" s="223"/>
      <c r="R552046" s="223"/>
    </row>
    <row r="552092" spans="16:18" x14ac:dyDescent="0.2">
      <c r="P552092" s="223"/>
      <c r="Q552092" s="223"/>
      <c r="R552092" s="223"/>
    </row>
    <row r="552138" spans="16:18" x14ac:dyDescent="0.2">
      <c r="P552138" s="223"/>
      <c r="Q552138" s="223"/>
      <c r="R552138" s="223"/>
    </row>
    <row r="552184" spans="16:18" x14ac:dyDescent="0.2">
      <c r="P552184" s="223"/>
      <c r="Q552184" s="223"/>
      <c r="R552184" s="223"/>
    </row>
    <row r="552230" spans="16:18" x14ac:dyDescent="0.2">
      <c r="P552230" s="223"/>
      <c r="Q552230" s="223"/>
      <c r="R552230" s="223"/>
    </row>
    <row r="552276" spans="16:18" x14ac:dyDescent="0.2">
      <c r="P552276" s="223"/>
      <c r="Q552276" s="223"/>
      <c r="R552276" s="223"/>
    </row>
    <row r="552322" spans="16:18" x14ac:dyDescent="0.2">
      <c r="P552322" s="223"/>
      <c r="Q552322" s="223"/>
      <c r="R552322" s="223"/>
    </row>
    <row r="552368" spans="16:18" x14ac:dyDescent="0.2">
      <c r="P552368" s="223"/>
      <c r="Q552368" s="223"/>
      <c r="R552368" s="223"/>
    </row>
    <row r="552414" spans="16:18" x14ac:dyDescent="0.2">
      <c r="P552414" s="223"/>
      <c r="Q552414" s="223"/>
      <c r="R552414" s="223"/>
    </row>
    <row r="552460" spans="16:18" x14ac:dyDescent="0.2">
      <c r="P552460" s="223"/>
      <c r="Q552460" s="223"/>
      <c r="R552460" s="223"/>
    </row>
    <row r="552506" spans="16:18" x14ac:dyDescent="0.2">
      <c r="P552506" s="223"/>
      <c r="Q552506" s="223"/>
      <c r="R552506" s="223"/>
    </row>
    <row r="552552" spans="16:18" x14ac:dyDescent="0.2">
      <c r="P552552" s="223"/>
      <c r="Q552552" s="223"/>
      <c r="R552552" s="223"/>
    </row>
    <row r="552598" spans="16:18" x14ac:dyDescent="0.2">
      <c r="P552598" s="223"/>
      <c r="Q552598" s="223"/>
      <c r="R552598" s="223"/>
    </row>
    <row r="552644" spans="16:18" x14ac:dyDescent="0.2">
      <c r="P552644" s="223"/>
      <c r="Q552644" s="223"/>
      <c r="R552644" s="223"/>
    </row>
    <row r="552690" spans="16:18" x14ac:dyDescent="0.2">
      <c r="P552690" s="223"/>
      <c r="Q552690" s="223"/>
      <c r="R552690" s="223"/>
    </row>
    <row r="552736" spans="16:18" x14ac:dyDescent="0.2">
      <c r="P552736" s="223"/>
      <c r="Q552736" s="223"/>
      <c r="R552736" s="223"/>
    </row>
    <row r="552782" spans="16:18" x14ac:dyDescent="0.2">
      <c r="P552782" s="223"/>
      <c r="Q552782" s="223"/>
      <c r="R552782" s="223"/>
    </row>
    <row r="552828" spans="16:18" x14ac:dyDescent="0.2">
      <c r="P552828" s="223"/>
      <c r="Q552828" s="223"/>
      <c r="R552828" s="223"/>
    </row>
    <row r="552874" spans="16:18" x14ac:dyDescent="0.2">
      <c r="P552874" s="223"/>
      <c r="Q552874" s="223"/>
      <c r="R552874" s="223"/>
    </row>
    <row r="552920" spans="16:18" x14ac:dyDescent="0.2">
      <c r="P552920" s="223"/>
      <c r="Q552920" s="223"/>
      <c r="R552920" s="223"/>
    </row>
    <row r="552966" spans="16:18" x14ac:dyDescent="0.2">
      <c r="P552966" s="223"/>
      <c r="Q552966" s="223"/>
      <c r="R552966" s="223"/>
    </row>
    <row r="553012" spans="16:18" x14ac:dyDescent="0.2">
      <c r="P553012" s="223"/>
      <c r="Q553012" s="223"/>
      <c r="R553012" s="223"/>
    </row>
    <row r="553058" spans="16:18" x14ac:dyDescent="0.2">
      <c r="P553058" s="223"/>
      <c r="Q553058" s="223"/>
      <c r="R553058" s="223"/>
    </row>
    <row r="553104" spans="16:18" x14ac:dyDescent="0.2">
      <c r="P553104" s="223"/>
      <c r="Q553104" s="223"/>
      <c r="R553104" s="223"/>
    </row>
    <row r="553150" spans="16:18" x14ac:dyDescent="0.2">
      <c r="P553150" s="223"/>
      <c r="Q553150" s="223"/>
      <c r="R553150" s="223"/>
    </row>
    <row r="553196" spans="16:18" x14ac:dyDescent="0.2">
      <c r="P553196" s="223"/>
      <c r="Q553196" s="223"/>
      <c r="R553196" s="223"/>
    </row>
    <row r="553242" spans="16:18" x14ac:dyDescent="0.2">
      <c r="P553242" s="223"/>
      <c r="Q553242" s="223"/>
      <c r="R553242" s="223"/>
    </row>
    <row r="553288" spans="16:18" x14ac:dyDescent="0.2">
      <c r="P553288" s="223"/>
      <c r="Q553288" s="223"/>
      <c r="R553288" s="223"/>
    </row>
    <row r="553334" spans="16:18" x14ac:dyDescent="0.2">
      <c r="P553334" s="223"/>
      <c r="Q553334" s="223"/>
      <c r="R553334" s="223"/>
    </row>
    <row r="553380" spans="16:18" x14ac:dyDescent="0.2">
      <c r="P553380" s="223"/>
      <c r="Q553380" s="223"/>
      <c r="R553380" s="223"/>
    </row>
    <row r="553426" spans="16:18" x14ac:dyDescent="0.2">
      <c r="P553426" s="223"/>
      <c r="Q553426" s="223"/>
      <c r="R553426" s="223"/>
    </row>
    <row r="553472" spans="16:18" x14ac:dyDescent="0.2">
      <c r="P553472" s="223"/>
      <c r="Q553472" s="223"/>
      <c r="R553472" s="223"/>
    </row>
    <row r="553518" spans="16:18" x14ac:dyDescent="0.2">
      <c r="P553518" s="223"/>
      <c r="Q553518" s="223"/>
      <c r="R553518" s="223"/>
    </row>
    <row r="553564" spans="16:18" x14ac:dyDescent="0.2">
      <c r="P553564" s="223"/>
      <c r="Q553564" s="223"/>
      <c r="R553564" s="223"/>
    </row>
    <row r="553610" spans="16:18" x14ac:dyDescent="0.2">
      <c r="P553610" s="223"/>
      <c r="Q553610" s="223"/>
      <c r="R553610" s="223"/>
    </row>
    <row r="553656" spans="16:18" x14ac:dyDescent="0.2">
      <c r="P553656" s="223"/>
      <c r="Q553656" s="223"/>
      <c r="R553656" s="223"/>
    </row>
    <row r="553702" spans="16:18" x14ac:dyDescent="0.2">
      <c r="P553702" s="223"/>
      <c r="Q553702" s="223"/>
      <c r="R553702" s="223"/>
    </row>
    <row r="553748" spans="16:18" x14ac:dyDescent="0.2">
      <c r="P553748" s="223"/>
      <c r="Q553748" s="223"/>
      <c r="R553748" s="223"/>
    </row>
    <row r="553794" spans="16:18" x14ac:dyDescent="0.2">
      <c r="P553794" s="223"/>
      <c r="Q553794" s="223"/>
      <c r="R553794" s="223"/>
    </row>
    <row r="553840" spans="16:18" x14ac:dyDescent="0.2">
      <c r="P553840" s="223"/>
      <c r="Q553840" s="223"/>
      <c r="R553840" s="223"/>
    </row>
    <row r="553886" spans="16:18" x14ac:dyDescent="0.2">
      <c r="P553886" s="223"/>
      <c r="Q553886" s="223"/>
      <c r="R553886" s="223"/>
    </row>
    <row r="553932" spans="16:18" x14ac:dyDescent="0.2">
      <c r="P553932" s="223"/>
      <c r="Q553932" s="223"/>
      <c r="R553932" s="223"/>
    </row>
    <row r="553978" spans="16:18" x14ac:dyDescent="0.2">
      <c r="P553978" s="223"/>
      <c r="Q553978" s="223"/>
      <c r="R553978" s="223"/>
    </row>
    <row r="554024" spans="16:18" x14ac:dyDescent="0.2">
      <c r="P554024" s="223"/>
      <c r="Q554024" s="223"/>
      <c r="R554024" s="223"/>
    </row>
    <row r="554070" spans="16:18" x14ac:dyDescent="0.2">
      <c r="P554070" s="223"/>
      <c r="Q554070" s="223"/>
      <c r="R554070" s="223"/>
    </row>
    <row r="554116" spans="16:18" x14ac:dyDescent="0.2">
      <c r="P554116" s="223"/>
      <c r="Q554116" s="223"/>
      <c r="R554116" s="223"/>
    </row>
    <row r="554162" spans="16:18" x14ac:dyDescent="0.2">
      <c r="P554162" s="223"/>
      <c r="Q554162" s="223"/>
      <c r="R554162" s="223"/>
    </row>
    <row r="554208" spans="16:18" x14ac:dyDescent="0.2">
      <c r="P554208" s="223"/>
      <c r="Q554208" s="223"/>
      <c r="R554208" s="223"/>
    </row>
    <row r="554254" spans="16:18" x14ac:dyDescent="0.2">
      <c r="P554254" s="223"/>
      <c r="Q554254" s="223"/>
      <c r="R554254" s="223"/>
    </row>
    <row r="554300" spans="16:18" x14ac:dyDescent="0.2">
      <c r="P554300" s="223"/>
      <c r="Q554300" s="223"/>
      <c r="R554300" s="223"/>
    </row>
    <row r="554346" spans="16:18" x14ac:dyDescent="0.2">
      <c r="P554346" s="223"/>
      <c r="Q554346" s="223"/>
      <c r="R554346" s="223"/>
    </row>
    <row r="554392" spans="16:18" x14ac:dyDescent="0.2">
      <c r="P554392" s="223"/>
      <c r="Q554392" s="223"/>
      <c r="R554392" s="223"/>
    </row>
    <row r="554438" spans="16:18" x14ac:dyDescent="0.2">
      <c r="P554438" s="223"/>
      <c r="Q554438" s="223"/>
      <c r="R554438" s="223"/>
    </row>
    <row r="554484" spans="16:18" x14ac:dyDescent="0.2">
      <c r="P554484" s="223"/>
      <c r="Q554484" s="223"/>
      <c r="R554484" s="223"/>
    </row>
    <row r="554530" spans="16:18" x14ac:dyDescent="0.2">
      <c r="P554530" s="223"/>
      <c r="Q554530" s="223"/>
      <c r="R554530" s="223"/>
    </row>
    <row r="554576" spans="16:18" x14ac:dyDescent="0.2">
      <c r="P554576" s="223"/>
      <c r="Q554576" s="223"/>
      <c r="R554576" s="223"/>
    </row>
    <row r="554622" spans="16:18" x14ac:dyDescent="0.2">
      <c r="P554622" s="223"/>
      <c r="Q554622" s="223"/>
      <c r="R554622" s="223"/>
    </row>
    <row r="554668" spans="16:18" x14ac:dyDescent="0.2">
      <c r="P554668" s="223"/>
      <c r="Q554668" s="223"/>
      <c r="R554668" s="223"/>
    </row>
    <row r="554714" spans="16:18" x14ac:dyDescent="0.2">
      <c r="P554714" s="223"/>
      <c r="Q554714" s="223"/>
      <c r="R554714" s="223"/>
    </row>
    <row r="554760" spans="16:18" x14ac:dyDescent="0.2">
      <c r="P554760" s="223"/>
      <c r="Q554760" s="223"/>
      <c r="R554760" s="223"/>
    </row>
    <row r="554806" spans="16:18" x14ac:dyDescent="0.2">
      <c r="P554806" s="223"/>
      <c r="Q554806" s="223"/>
      <c r="R554806" s="223"/>
    </row>
    <row r="554852" spans="16:18" x14ac:dyDescent="0.2">
      <c r="P554852" s="223"/>
      <c r="Q554852" s="223"/>
      <c r="R554852" s="223"/>
    </row>
    <row r="554898" spans="16:18" x14ac:dyDescent="0.2">
      <c r="P554898" s="223"/>
      <c r="Q554898" s="223"/>
      <c r="R554898" s="223"/>
    </row>
    <row r="554944" spans="16:18" x14ac:dyDescent="0.2">
      <c r="P554944" s="223"/>
      <c r="Q554944" s="223"/>
      <c r="R554944" s="223"/>
    </row>
    <row r="554990" spans="16:18" x14ac:dyDescent="0.2">
      <c r="P554990" s="223"/>
      <c r="Q554990" s="223"/>
      <c r="R554990" s="223"/>
    </row>
    <row r="555036" spans="16:18" x14ac:dyDescent="0.2">
      <c r="P555036" s="223"/>
      <c r="Q555036" s="223"/>
      <c r="R555036" s="223"/>
    </row>
    <row r="555082" spans="16:18" x14ac:dyDescent="0.2">
      <c r="P555082" s="223"/>
      <c r="Q555082" s="223"/>
      <c r="R555082" s="223"/>
    </row>
    <row r="555128" spans="16:18" x14ac:dyDescent="0.2">
      <c r="P555128" s="223"/>
      <c r="Q555128" s="223"/>
      <c r="R555128" s="223"/>
    </row>
    <row r="555174" spans="16:18" x14ac:dyDescent="0.2">
      <c r="P555174" s="223"/>
      <c r="Q555174" s="223"/>
      <c r="R555174" s="223"/>
    </row>
    <row r="555220" spans="16:18" x14ac:dyDescent="0.2">
      <c r="P555220" s="223"/>
      <c r="Q555220" s="223"/>
      <c r="R555220" s="223"/>
    </row>
    <row r="555266" spans="16:18" x14ac:dyDescent="0.2">
      <c r="P555266" s="223"/>
      <c r="Q555266" s="223"/>
      <c r="R555266" s="223"/>
    </row>
    <row r="555312" spans="16:18" x14ac:dyDescent="0.2">
      <c r="P555312" s="223"/>
      <c r="Q555312" s="223"/>
      <c r="R555312" s="223"/>
    </row>
    <row r="555358" spans="16:18" x14ac:dyDescent="0.2">
      <c r="P555358" s="223"/>
      <c r="Q555358" s="223"/>
      <c r="R555358" s="223"/>
    </row>
    <row r="555404" spans="16:18" x14ac:dyDescent="0.2">
      <c r="P555404" s="223"/>
      <c r="Q555404" s="223"/>
      <c r="R555404" s="223"/>
    </row>
    <row r="555450" spans="16:18" x14ac:dyDescent="0.2">
      <c r="P555450" s="223"/>
      <c r="Q555450" s="223"/>
      <c r="R555450" s="223"/>
    </row>
    <row r="555496" spans="16:18" x14ac:dyDescent="0.2">
      <c r="P555496" s="223"/>
      <c r="Q555496" s="223"/>
      <c r="R555496" s="223"/>
    </row>
    <row r="555542" spans="16:18" x14ac:dyDescent="0.2">
      <c r="P555542" s="223"/>
      <c r="Q555542" s="223"/>
      <c r="R555542" s="223"/>
    </row>
    <row r="555588" spans="16:18" x14ac:dyDescent="0.2">
      <c r="P555588" s="223"/>
      <c r="Q555588" s="223"/>
      <c r="R555588" s="223"/>
    </row>
    <row r="555634" spans="16:18" x14ac:dyDescent="0.2">
      <c r="P555634" s="223"/>
      <c r="Q555634" s="223"/>
      <c r="R555634" s="223"/>
    </row>
    <row r="555680" spans="16:18" x14ac:dyDescent="0.2">
      <c r="P555680" s="223"/>
      <c r="Q555680" s="223"/>
      <c r="R555680" s="223"/>
    </row>
    <row r="555726" spans="16:18" x14ac:dyDescent="0.2">
      <c r="P555726" s="223"/>
      <c r="Q555726" s="223"/>
      <c r="R555726" s="223"/>
    </row>
    <row r="555772" spans="16:18" x14ac:dyDescent="0.2">
      <c r="P555772" s="223"/>
      <c r="Q555772" s="223"/>
      <c r="R555772" s="223"/>
    </row>
    <row r="555818" spans="16:18" x14ac:dyDescent="0.2">
      <c r="P555818" s="223"/>
      <c r="Q555818" s="223"/>
      <c r="R555818" s="223"/>
    </row>
    <row r="555864" spans="16:18" x14ac:dyDescent="0.2">
      <c r="P555864" s="223"/>
      <c r="Q555864" s="223"/>
      <c r="R555864" s="223"/>
    </row>
    <row r="555910" spans="16:18" x14ac:dyDescent="0.2">
      <c r="P555910" s="223"/>
      <c r="Q555910" s="223"/>
      <c r="R555910" s="223"/>
    </row>
    <row r="555956" spans="16:18" x14ac:dyDescent="0.2">
      <c r="P555956" s="223"/>
      <c r="Q555956" s="223"/>
      <c r="R555956" s="223"/>
    </row>
    <row r="556002" spans="16:18" x14ac:dyDescent="0.2">
      <c r="P556002" s="223"/>
      <c r="Q556002" s="223"/>
      <c r="R556002" s="223"/>
    </row>
    <row r="556048" spans="16:18" x14ac:dyDescent="0.2">
      <c r="P556048" s="223"/>
      <c r="Q556048" s="223"/>
      <c r="R556048" s="223"/>
    </row>
    <row r="556094" spans="16:18" x14ac:dyDescent="0.2">
      <c r="P556094" s="223"/>
      <c r="Q556094" s="223"/>
      <c r="R556094" s="223"/>
    </row>
    <row r="556140" spans="16:18" x14ac:dyDescent="0.2">
      <c r="P556140" s="223"/>
      <c r="Q556140" s="223"/>
      <c r="R556140" s="223"/>
    </row>
    <row r="556186" spans="16:18" x14ac:dyDescent="0.2">
      <c r="P556186" s="223"/>
      <c r="Q556186" s="223"/>
      <c r="R556186" s="223"/>
    </row>
    <row r="556232" spans="16:18" x14ac:dyDescent="0.2">
      <c r="P556232" s="223"/>
      <c r="Q556232" s="223"/>
      <c r="R556232" s="223"/>
    </row>
    <row r="556278" spans="16:18" x14ac:dyDescent="0.2">
      <c r="P556278" s="223"/>
      <c r="Q556278" s="223"/>
      <c r="R556278" s="223"/>
    </row>
    <row r="556324" spans="16:18" x14ac:dyDescent="0.2">
      <c r="P556324" s="223"/>
      <c r="Q556324" s="223"/>
      <c r="R556324" s="223"/>
    </row>
    <row r="556370" spans="16:18" x14ac:dyDescent="0.2">
      <c r="P556370" s="223"/>
      <c r="Q556370" s="223"/>
      <c r="R556370" s="223"/>
    </row>
    <row r="556416" spans="16:18" x14ac:dyDescent="0.2">
      <c r="P556416" s="223"/>
      <c r="Q556416" s="223"/>
      <c r="R556416" s="223"/>
    </row>
    <row r="556462" spans="16:18" x14ac:dyDescent="0.2">
      <c r="P556462" s="223"/>
      <c r="Q556462" s="223"/>
      <c r="R556462" s="223"/>
    </row>
    <row r="556508" spans="16:18" x14ac:dyDescent="0.2">
      <c r="P556508" s="223"/>
      <c r="Q556508" s="223"/>
      <c r="R556508" s="223"/>
    </row>
    <row r="556554" spans="16:18" x14ac:dyDescent="0.2">
      <c r="P556554" s="223"/>
      <c r="Q556554" s="223"/>
      <c r="R556554" s="223"/>
    </row>
    <row r="556600" spans="16:18" x14ac:dyDescent="0.2">
      <c r="P556600" s="223"/>
      <c r="Q556600" s="223"/>
      <c r="R556600" s="223"/>
    </row>
    <row r="556646" spans="16:18" x14ac:dyDescent="0.2">
      <c r="P556646" s="223"/>
      <c r="Q556646" s="223"/>
      <c r="R556646" s="223"/>
    </row>
    <row r="556692" spans="16:18" x14ac:dyDescent="0.2">
      <c r="P556692" s="223"/>
      <c r="Q556692" s="223"/>
      <c r="R556692" s="223"/>
    </row>
    <row r="556738" spans="16:18" x14ac:dyDescent="0.2">
      <c r="P556738" s="223"/>
      <c r="Q556738" s="223"/>
      <c r="R556738" s="223"/>
    </row>
    <row r="556784" spans="16:18" x14ac:dyDescent="0.2">
      <c r="P556784" s="223"/>
      <c r="Q556784" s="223"/>
      <c r="R556784" s="223"/>
    </row>
    <row r="556830" spans="16:18" x14ac:dyDescent="0.2">
      <c r="P556830" s="223"/>
      <c r="Q556830" s="223"/>
      <c r="R556830" s="223"/>
    </row>
    <row r="556876" spans="16:18" x14ac:dyDescent="0.2">
      <c r="P556876" s="223"/>
      <c r="Q556876" s="223"/>
      <c r="R556876" s="223"/>
    </row>
    <row r="556922" spans="16:18" x14ac:dyDescent="0.2">
      <c r="P556922" s="223"/>
      <c r="Q556922" s="223"/>
      <c r="R556922" s="223"/>
    </row>
    <row r="556968" spans="16:18" x14ac:dyDescent="0.2">
      <c r="P556968" s="223"/>
      <c r="Q556968" s="223"/>
      <c r="R556968" s="223"/>
    </row>
    <row r="557014" spans="16:18" x14ac:dyDescent="0.2">
      <c r="P557014" s="223"/>
      <c r="Q557014" s="223"/>
      <c r="R557014" s="223"/>
    </row>
    <row r="557060" spans="16:18" x14ac:dyDescent="0.2">
      <c r="P557060" s="223"/>
      <c r="Q557060" s="223"/>
      <c r="R557060" s="223"/>
    </row>
    <row r="557106" spans="16:18" x14ac:dyDescent="0.2">
      <c r="P557106" s="223"/>
      <c r="Q557106" s="223"/>
      <c r="R557106" s="223"/>
    </row>
    <row r="557152" spans="16:18" x14ac:dyDescent="0.2">
      <c r="P557152" s="223"/>
      <c r="Q557152" s="223"/>
      <c r="R557152" s="223"/>
    </row>
    <row r="557198" spans="16:18" x14ac:dyDescent="0.2">
      <c r="P557198" s="223"/>
      <c r="Q557198" s="223"/>
      <c r="R557198" s="223"/>
    </row>
    <row r="557244" spans="16:18" x14ac:dyDescent="0.2">
      <c r="P557244" s="223"/>
      <c r="Q557244" s="223"/>
      <c r="R557244" s="223"/>
    </row>
    <row r="557290" spans="16:18" x14ac:dyDescent="0.2">
      <c r="P557290" s="223"/>
      <c r="Q557290" s="223"/>
      <c r="R557290" s="223"/>
    </row>
    <row r="557336" spans="16:18" x14ac:dyDescent="0.2">
      <c r="P557336" s="223"/>
      <c r="Q557336" s="223"/>
      <c r="R557336" s="223"/>
    </row>
    <row r="557382" spans="16:18" x14ac:dyDescent="0.2">
      <c r="P557382" s="223"/>
      <c r="Q557382" s="223"/>
      <c r="R557382" s="223"/>
    </row>
    <row r="557428" spans="16:18" x14ac:dyDescent="0.2">
      <c r="P557428" s="223"/>
      <c r="Q557428" s="223"/>
      <c r="R557428" s="223"/>
    </row>
    <row r="557474" spans="16:18" x14ac:dyDescent="0.2">
      <c r="P557474" s="223"/>
      <c r="Q557474" s="223"/>
      <c r="R557474" s="223"/>
    </row>
    <row r="557520" spans="16:18" x14ac:dyDescent="0.2">
      <c r="P557520" s="223"/>
      <c r="Q557520" s="223"/>
      <c r="R557520" s="223"/>
    </row>
    <row r="557566" spans="16:18" x14ac:dyDescent="0.2">
      <c r="P557566" s="223"/>
      <c r="Q557566" s="223"/>
      <c r="R557566" s="223"/>
    </row>
    <row r="557612" spans="16:18" x14ac:dyDescent="0.2">
      <c r="P557612" s="223"/>
      <c r="Q557612" s="223"/>
      <c r="R557612" s="223"/>
    </row>
    <row r="557658" spans="16:18" x14ac:dyDescent="0.2">
      <c r="P557658" s="223"/>
      <c r="Q557658" s="223"/>
      <c r="R557658" s="223"/>
    </row>
    <row r="557704" spans="16:18" x14ac:dyDescent="0.2">
      <c r="P557704" s="223"/>
      <c r="Q557704" s="223"/>
      <c r="R557704" s="223"/>
    </row>
    <row r="557750" spans="16:18" x14ac:dyDescent="0.2">
      <c r="P557750" s="223"/>
      <c r="Q557750" s="223"/>
      <c r="R557750" s="223"/>
    </row>
    <row r="557796" spans="16:18" x14ac:dyDescent="0.2">
      <c r="P557796" s="223"/>
      <c r="Q557796" s="223"/>
      <c r="R557796" s="223"/>
    </row>
    <row r="557842" spans="16:18" x14ac:dyDescent="0.2">
      <c r="P557842" s="223"/>
      <c r="Q557842" s="223"/>
      <c r="R557842" s="223"/>
    </row>
    <row r="557888" spans="16:18" x14ac:dyDescent="0.2">
      <c r="P557888" s="223"/>
      <c r="Q557888" s="223"/>
      <c r="R557888" s="223"/>
    </row>
    <row r="557934" spans="16:18" x14ac:dyDescent="0.2">
      <c r="P557934" s="223"/>
      <c r="Q557934" s="223"/>
      <c r="R557934" s="223"/>
    </row>
    <row r="557980" spans="16:18" x14ac:dyDescent="0.2">
      <c r="P557980" s="223"/>
      <c r="Q557980" s="223"/>
      <c r="R557980" s="223"/>
    </row>
    <row r="558026" spans="16:18" x14ac:dyDescent="0.2">
      <c r="P558026" s="223"/>
      <c r="Q558026" s="223"/>
      <c r="R558026" s="223"/>
    </row>
    <row r="558072" spans="16:18" x14ac:dyDescent="0.2">
      <c r="P558072" s="223"/>
      <c r="Q558072" s="223"/>
      <c r="R558072" s="223"/>
    </row>
    <row r="558118" spans="16:18" x14ac:dyDescent="0.2">
      <c r="P558118" s="223"/>
      <c r="Q558118" s="223"/>
      <c r="R558118" s="223"/>
    </row>
    <row r="558164" spans="16:18" x14ac:dyDescent="0.2">
      <c r="P558164" s="223"/>
      <c r="Q558164" s="223"/>
      <c r="R558164" s="223"/>
    </row>
    <row r="558210" spans="16:18" x14ac:dyDescent="0.2">
      <c r="P558210" s="223"/>
      <c r="Q558210" s="223"/>
      <c r="R558210" s="223"/>
    </row>
    <row r="558256" spans="16:18" x14ac:dyDescent="0.2">
      <c r="P558256" s="223"/>
      <c r="Q558256" s="223"/>
      <c r="R558256" s="223"/>
    </row>
    <row r="558302" spans="16:18" x14ac:dyDescent="0.2">
      <c r="P558302" s="223"/>
      <c r="Q558302" s="223"/>
      <c r="R558302" s="223"/>
    </row>
    <row r="558348" spans="16:18" x14ac:dyDescent="0.2">
      <c r="P558348" s="223"/>
      <c r="Q558348" s="223"/>
      <c r="R558348" s="223"/>
    </row>
    <row r="558394" spans="16:18" x14ac:dyDescent="0.2">
      <c r="P558394" s="223"/>
      <c r="Q558394" s="223"/>
      <c r="R558394" s="223"/>
    </row>
    <row r="558440" spans="16:18" x14ac:dyDescent="0.2">
      <c r="P558440" s="223"/>
      <c r="Q558440" s="223"/>
      <c r="R558440" s="223"/>
    </row>
    <row r="558486" spans="16:18" x14ac:dyDescent="0.2">
      <c r="P558486" s="223"/>
      <c r="Q558486" s="223"/>
      <c r="R558486" s="223"/>
    </row>
    <row r="558532" spans="16:18" x14ac:dyDescent="0.2">
      <c r="P558532" s="223"/>
      <c r="Q558532" s="223"/>
      <c r="R558532" s="223"/>
    </row>
    <row r="558578" spans="16:18" x14ac:dyDescent="0.2">
      <c r="P558578" s="223"/>
      <c r="Q558578" s="223"/>
      <c r="R558578" s="223"/>
    </row>
    <row r="558624" spans="16:18" x14ac:dyDescent="0.2">
      <c r="P558624" s="223"/>
      <c r="Q558624" s="223"/>
      <c r="R558624" s="223"/>
    </row>
    <row r="558670" spans="16:18" x14ac:dyDescent="0.2">
      <c r="P558670" s="223"/>
      <c r="Q558670" s="223"/>
      <c r="R558670" s="223"/>
    </row>
    <row r="558716" spans="16:18" x14ac:dyDescent="0.2">
      <c r="P558716" s="223"/>
      <c r="Q558716" s="223"/>
      <c r="R558716" s="223"/>
    </row>
    <row r="558762" spans="16:18" x14ac:dyDescent="0.2">
      <c r="P558762" s="223"/>
      <c r="Q558762" s="223"/>
      <c r="R558762" s="223"/>
    </row>
    <row r="558808" spans="16:18" x14ac:dyDescent="0.2">
      <c r="P558808" s="223"/>
      <c r="Q558808" s="223"/>
      <c r="R558808" s="223"/>
    </row>
    <row r="558854" spans="16:18" x14ac:dyDescent="0.2">
      <c r="P558854" s="223"/>
      <c r="Q558854" s="223"/>
      <c r="R558854" s="223"/>
    </row>
    <row r="558900" spans="16:18" x14ac:dyDescent="0.2">
      <c r="P558900" s="223"/>
      <c r="Q558900" s="223"/>
      <c r="R558900" s="223"/>
    </row>
    <row r="558946" spans="16:18" x14ac:dyDescent="0.2">
      <c r="P558946" s="223"/>
      <c r="Q558946" s="223"/>
      <c r="R558946" s="223"/>
    </row>
    <row r="558992" spans="16:18" x14ac:dyDescent="0.2">
      <c r="P558992" s="223"/>
      <c r="Q558992" s="223"/>
      <c r="R558992" s="223"/>
    </row>
    <row r="559038" spans="16:18" x14ac:dyDescent="0.2">
      <c r="P559038" s="223"/>
      <c r="Q559038" s="223"/>
      <c r="R559038" s="223"/>
    </row>
    <row r="559084" spans="16:18" x14ac:dyDescent="0.2">
      <c r="P559084" s="223"/>
      <c r="Q559084" s="223"/>
      <c r="R559084" s="223"/>
    </row>
    <row r="559130" spans="16:18" x14ac:dyDescent="0.2">
      <c r="P559130" s="223"/>
      <c r="Q559130" s="223"/>
      <c r="R559130" s="223"/>
    </row>
    <row r="559176" spans="16:18" x14ac:dyDescent="0.2">
      <c r="P559176" s="223"/>
      <c r="Q559176" s="223"/>
      <c r="R559176" s="223"/>
    </row>
    <row r="559222" spans="16:18" x14ac:dyDescent="0.2">
      <c r="P559222" s="223"/>
      <c r="Q559222" s="223"/>
      <c r="R559222" s="223"/>
    </row>
    <row r="559268" spans="16:18" x14ac:dyDescent="0.2">
      <c r="P559268" s="223"/>
      <c r="Q559268" s="223"/>
      <c r="R559268" s="223"/>
    </row>
    <row r="559314" spans="16:18" x14ac:dyDescent="0.2">
      <c r="P559314" s="223"/>
      <c r="Q559314" s="223"/>
      <c r="R559314" s="223"/>
    </row>
    <row r="559360" spans="16:18" x14ac:dyDescent="0.2">
      <c r="P559360" s="223"/>
      <c r="Q559360" s="223"/>
      <c r="R559360" s="223"/>
    </row>
    <row r="559406" spans="16:18" x14ac:dyDescent="0.2">
      <c r="P559406" s="223"/>
      <c r="Q559406" s="223"/>
      <c r="R559406" s="223"/>
    </row>
    <row r="559452" spans="16:18" x14ac:dyDescent="0.2">
      <c r="P559452" s="223"/>
      <c r="Q559452" s="223"/>
      <c r="R559452" s="223"/>
    </row>
    <row r="559498" spans="16:18" x14ac:dyDescent="0.2">
      <c r="P559498" s="223"/>
      <c r="Q559498" s="223"/>
      <c r="R559498" s="223"/>
    </row>
    <row r="559544" spans="16:18" x14ac:dyDescent="0.2">
      <c r="P559544" s="223"/>
      <c r="Q559544" s="223"/>
      <c r="R559544" s="223"/>
    </row>
    <row r="559590" spans="16:18" x14ac:dyDescent="0.2">
      <c r="P559590" s="223"/>
      <c r="Q559590" s="223"/>
      <c r="R559590" s="223"/>
    </row>
    <row r="559636" spans="16:18" x14ac:dyDescent="0.2">
      <c r="P559636" s="223"/>
      <c r="Q559636" s="223"/>
      <c r="R559636" s="223"/>
    </row>
    <row r="559682" spans="16:18" x14ac:dyDescent="0.2">
      <c r="P559682" s="223"/>
      <c r="Q559682" s="223"/>
      <c r="R559682" s="223"/>
    </row>
    <row r="559728" spans="16:18" x14ac:dyDescent="0.2">
      <c r="P559728" s="223"/>
      <c r="Q559728" s="223"/>
      <c r="R559728" s="223"/>
    </row>
    <row r="559774" spans="16:18" x14ac:dyDescent="0.2">
      <c r="P559774" s="223"/>
      <c r="Q559774" s="223"/>
      <c r="R559774" s="223"/>
    </row>
    <row r="559820" spans="16:18" x14ac:dyDescent="0.2">
      <c r="P559820" s="223"/>
      <c r="Q559820" s="223"/>
      <c r="R559820" s="223"/>
    </row>
    <row r="559866" spans="16:18" x14ac:dyDescent="0.2">
      <c r="P559866" s="223"/>
      <c r="Q559866" s="223"/>
      <c r="R559866" s="223"/>
    </row>
    <row r="559912" spans="16:18" x14ac:dyDescent="0.2">
      <c r="P559912" s="223"/>
      <c r="Q559912" s="223"/>
      <c r="R559912" s="223"/>
    </row>
    <row r="559958" spans="16:18" x14ac:dyDescent="0.2">
      <c r="P559958" s="223"/>
      <c r="Q559958" s="223"/>
      <c r="R559958" s="223"/>
    </row>
    <row r="560004" spans="16:18" x14ac:dyDescent="0.2">
      <c r="P560004" s="223"/>
      <c r="Q560004" s="223"/>
      <c r="R560004" s="223"/>
    </row>
    <row r="560050" spans="16:18" x14ac:dyDescent="0.2">
      <c r="P560050" s="223"/>
      <c r="Q560050" s="223"/>
      <c r="R560050" s="223"/>
    </row>
    <row r="560096" spans="16:18" x14ac:dyDescent="0.2">
      <c r="P560096" s="223"/>
      <c r="Q560096" s="223"/>
      <c r="R560096" s="223"/>
    </row>
    <row r="560142" spans="16:18" x14ac:dyDescent="0.2">
      <c r="P560142" s="223"/>
      <c r="Q560142" s="223"/>
      <c r="R560142" s="223"/>
    </row>
    <row r="560188" spans="16:18" x14ac:dyDescent="0.2">
      <c r="P560188" s="223"/>
      <c r="Q560188" s="223"/>
      <c r="R560188" s="223"/>
    </row>
    <row r="560234" spans="16:18" x14ac:dyDescent="0.2">
      <c r="P560234" s="223"/>
      <c r="Q560234" s="223"/>
      <c r="R560234" s="223"/>
    </row>
    <row r="560280" spans="16:18" x14ac:dyDescent="0.2">
      <c r="P560280" s="223"/>
      <c r="Q560280" s="223"/>
      <c r="R560280" s="223"/>
    </row>
    <row r="560326" spans="16:18" x14ac:dyDescent="0.2">
      <c r="P560326" s="223"/>
      <c r="Q560326" s="223"/>
      <c r="R560326" s="223"/>
    </row>
    <row r="560372" spans="16:18" x14ac:dyDescent="0.2">
      <c r="P560372" s="223"/>
      <c r="Q560372" s="223"/>
      <c r="R560372" s="223"/>
    </row>
    <row r="560418" spans="16:18" x14ac:dyDescent="0.2">
      <c r="P560418" s="223"/>
      <c r="Q560418" s="223"/>
      <c r="R560418" s="223"/>
    </row>
    <row r="560464" spans="16:18" x14ac:dyDescent="0.2">
      <c r="P560464" s="223"/>
      <c r="Q560464" s="223"/>
      <c r="R560464" s="223"/>
    </row>
    <row r="560510" spans="16:18" x14ac:dyDescent="0.2">
      <c r="P560510" s="223"/>
      <c r="Q560510" s="223"/>
      <c r="R560510" s="223"/>
    </row>
    <row r="560556" spans="16:18" x14ac:dyDescent="0.2">
      <c r="P560556" s="223"/>
      <c r="Q560556" s="223"/>
      <c r="R560556" s="223"/>
    </row>
    <row r="560602" spans="16:18" x14ac:dyDescent="0.2">
      <c r="P560602" s="223"/>
      <c r="Q560602" s="223"/>
      <c r="R560602" s="223"/>
    </row>
    <row r="560648" spans="16:18" x14ac:dyDescent="0.2">
      <c r="P560648" s="223"/>
      <c r="Q560648" s="223"/>
      <c r="R560648" s="223"/>
    </row>
    <row r="560694" spans="16:18" x14ac:dyDescent="0.2">
      <c r="P560694" s="223"/>
      <c r="Q560694" s="223"/>
      <c r="R560694" s="223"/>
    </row>
    <row r="560740" spans="16:18" x14ac:dyDescent="0.2">
      <c r="P560740" s="223"/>
      <c r="Q560740" s="223"/>
      <c r="R560740" s="223"/>
    </row>
    <row r="560786" spans="16:18" x14ac:dyDescent="0.2">
      <c r="P560786" s="223"/>
      <c r="Q560786" s="223"/>
      <c r="R560786" s="223"/>
    </row>
    <row r="560832" spans="16:18" x14ac:dyDescent="0.2">
      <c r="P560832" s="223"/>
      <c r="Q560832" s="223"/>
      <c r="R560832" s="223"/>
    </row>
    <row r="560878" spans="16:18" x14ac:dyDescent="0.2">
      <c r="P560878" s="223"/>
      <c r="Q560878" s="223"/>
      <c r="R560878" s="223"/>
    </row>
    <row r="560924" spans="16:18" x14ac:dyDescent="0.2">
      <c r="P560924" s="223"/>
      <c r="Q560924" s="223"/>
      <c r="R560924" s="223"/>
    </row>
    <row r="560970" spans="16:18" x14ac:dyDescent="0.2">
      <c r="P560970" s="223"/>
      <c r="Q560970" s="223"/>
      <c r="R560970" s="223"/>
    </row>
    <row r="561016" spans="16:18" x14ac:dyDescent="0.2">
      <c r="P561016" s="223"/>
      <c r="Q561016" s="223"/>
      <c r="R561016" s="223"/>
    </row>
    <row r="561062" spans="16:18" x14ac:dyDescent="0.2">
      <c r="P561062" s="223"/>
      <c r="Q561062" s="223"/>
      <c r="R561062" s="223"/>
    </row>
    <row r="561108" spans="16:18" x14ac:dyDescent="0.2">
      <c r="P561108" s="223"/>
      <c r="Q561108" s="223"/>
      <c r="R561108" s="223"/>
    </row>
    <row r="561154" spans="16:18" x14ac:dyDescent="0.2">
      <c r="P561154" s="223"/>
      <c r="Q561154" s="223"/>
      <c r="R561154" s="223"/>
    </row>
    <row r="561200" spans="16:18" x14ac:dyDescent="0.2">
      <c r="P561200" s="223"/>
      <c r="Q561200" s="223"/>
      <c r="R561200" s="223"/>
    </row>
    <row r="561246" spans="16:18" x14ac:dyDescent="0.2">
      <c r="P561246" s="223"/>
      <c r="Q561246" s="223"/>
      <c r="R561246" s="223"/>
    </row>
    <row r="561292" spans="16:18" x14ac:dyDescent="0.2">
      <c r="P561292" s="223"/>
      <c r="Q561292" s="223"/>
      <c r="R561292" s="223"/>
    </row>
    <row r="561338" spans="16:18" x14ac:dyDescent="0.2">
      <c r="P561338" s="223"/>
      <c r="Q561338" s="223"/>
      <c r="R561338" s="223"/>
    </row>
    <row r="561384" spans="16:18" x14ac:dyDescent="0.2">
      <c r="P561384" s="223"/>
      <c r="Q561384" s="223"/>
      <c r="R561384" s="223"/>
    </row>
    <row r="561430" spans="16:18" x14ac:dyDescent="0.2">
      <c r="P561430" s="223"/>
      <c r="Q561430" s="223"/>
      <c r="R561430" s="223"/>
    </row>
    <row r="561476" spans="16:18" x14ac:dyDescent="0.2">
      <c r="P561476" s="223"/>
      <c r="Q561476" s="223"/>
      <c r="R561476" s="223"/>
    </row>
    <row r="561522" spans="16:18" x14ac:dyDescent="0.2">
      <c r="P561522" s="223"/>
      <c r="Q561522" s="223"/>
      <c r="R561522" s="223"/>
    </row>
    <row r="561568" spans="16:18" x14ac:dyDescent="0.2">
      <c r="P561568" s="223"/>
      <c r="Q561568" s="223"/>
      <c r="R561568" s="223"/>
    </row>
    <row r="561614" spans="16:18" x14ac:dyDescent="0.2">
      <c r="P561614" s="223"/>
      <c r="Q561614" s="223"/>
      <c r="R561614" s="223"/>
    </row>
    <row r="561660" spans="16:18" x14ac:dyDescent="0.2">
      <c r="P561660" s="223"/>
      <c r="Q561660" s="223"/>
      <c r="R561660" s="223"/>
    </row>
    <row r="561706" spans="16:18" x14ac:dyDescent="0.2">
      <c r="P561706" s="223"/>
      <c r="Q561706" s="223"/>
      <c r="R561706" s="223"/>
    </row>
    <row r="561752" spans="16:18" x14ac:dyDescent="0.2">
      <c r="P561752" s="223"/>
      <c r="Q561752" s="223"/>
      <c r="R561752" s="223"/>
    </row>
    <row r="561798" spans="16:18" x14ac:dyDescent="0.2">
      <c r="P561798" s="223"/>
      <c r="Q561798" s="223"/>
      <c r="R561798" s="223"/>
    </row>
    <row r="561844" spans="16:18" x14ac:dyDescent="0.2">
      <c r="P561844" s="223"/>
      <c r="Q561844" s="223"/>
      <c r="R561844" s="223"/>
    </row>
    <row r="561890" spans="16:18" x14ac:dyDescent="0.2">
      <c r="P561890" s="223"/>
      <c r="Q561890" s="223"/>
      <c r="R561890" s="223"/>
    </row>
    <row r="561936" spans="16:18" x14ac:dyDescent="0.2">
      <c r="P561936" s="223"/>
      <c r="Q561936" s="223"/>
      <c r="R561936" s="223"/>
    </row>
    <row r="561982" spans="16:18" x14ac:dyDescent="0.2">
      <c r="P561982" s="223"/>
      <c r="Q561982" s="223"/>
      <c r="R561982" s="223"/>
    </row>
    <row r="562028" spans="16:18" x14ac:dyDescent="0.2">
      <c r="P562028" s="223"/>
      <c r="Q562028" s="223"/>
      <c r="R562028" s="223"/>
    </row>
    <row r="562074" spans="16:18" x14ac:dyDescent="0.2">
      <c r="P562074" s="223"/>
      <c r="Q562074" s="223"/>
      <c r="R562074" s="223"/>
    </row>
    <row r="562120" spans="16:18" x14ac:dyDescent="0.2">
      <c r="P562120" s="223"/>
      <c r="Q562120" s="223"/>
      <c r="R562120" s="223"/>
    </row>
    <row r="562166" spans="16:18" x14ac:dyDescent="0.2">
      <c r="P562166" s="223"/>
      <c r="Q562166" s="223"/>
      <c r="R562166" s="223"/>
    </row>
    <row r="562212" spans="16:18" x14ac:dyDescent="0.2">
      <c r="P562212" s="223"/>
      <c r="Q562212" s="223"/>
      <c r="R562212" s="223"/>
    </row>
    <row r="562258" spans="16:18" x14ac:dyDescent="0.2">
      <c r="P562258" s="223"/>
      <c r="Q562258" s="223"/>
      <c r="R562258" s="223"/>
    </row>
    <row r="562304" spans="16:18" x14ac:dyDescent="0.2">
      <c r="P562304" s="223"/>
      <c r="Q562304" s="223"/>
      <c r="R562304" s="223"/>
    </row>
    <row r="562350" spans="16:18" x14ac:dyDescent="0.2">
      <c r="P562350" s="223"/>
      <c r="Q562350" s="223"/>
      <c r="R562350" s="223"/>
    </row>
    <row r="562396" spans="16:18" x14ac:dyDescent="0.2">
      <c r="P562396" s="223"/>
      <c r="Q562396" s="223"/>
      <c r="R562396" s="223"/>
    </row>
    <row r="562442" spans="16:18" x14ac:dyDescent="0.2">
      <c r="P562442" s="223"/>
      <c r="Q562442" s="223"/>
      <c r="R562442" s="223"/>
    </row>
    <row r="562488" spans="16:18" x14ac:dyDescent="0.2">
      <c r="P562488" s="223"/>
      <c r="Q562488" s="223"/>
      <c r="R562488" s="223"/>
    </row>
    <row r="562534" spans="16:18" x14ac:dyDescent="0.2">
      <c r="P562534" s="223"/>
      <c r="Q562534" s="223"/>
      <c r="R562534" s="223"/>
    </row>
    <row r="562580" spans="16:18" x14ac:dyDescent="0.2">
      <c r="P562580" s="223"/>
      <c r="Q562580" s="223"/>
      <c r="R562580" s="223"/>
    </row>
    <row r="562626" spans="16:18" x14ac:dyDescent="0.2">
      <c r="P562626" s="223"/>
      <c r="Q562626" s="223"/>
      <c r="R562626" s="223"/>
    </row>
    <row r="562672" spans="16:18" x14ac:dyDescent="0.2">
      <c r="P562672" s="223"/>
      <c r="Q562672" s="223"/>
      <c r="R562672" s="223"/>
    </row>
    <row r="562718" spans="16:18" x14ac:dyDescent="0.2">
      <c r="P562718" s="223"/>
      <c r="Q562718" s="223"/>
      <c r="R562718" s="223"/>
    </row>
    <row r="562764" spans="16:18" x14ac:dyDescent="0.2">
      <c r="P562764" s="223"/>
      <c r="Q562764" s="223"/>
      <c r="R562764" s="223"/>
    </row>
    <row r="562810" spans="16:18" x14ac:dyDescent="0.2">
      <c r="P562810" s="223"/>
      <c r="Q562810" s="223"/>
      <c r="R562810" s="223"/>
    </row>
    <row r="562856" spans="16:18" x14ac:dyDescent="0.2">
      <c r="P562856" s="223"/>
      <c r="Q562856" s="223"/>
      <c r="R562856" s="223"/>
    </row>
    <row r="562902" spans="16:18" x14ac:dyDescent="0.2">
      <c r="P562902" s="223"/>
      <c r="Q562902" s="223"/>
      <c r="R562902" s="223"/>
    </row>
    <row r="562948" spans="16:18" x14ac:dyDescent="0.2">
      <c r="P562948" s="223"/>
      <c r="Q562948" s="223"/>
      <c r="R562948" s="223"/>
    </row>
    <row r="562994" spans="16:18" x14ac:dyDescent="0.2">
      <c r="P562994" s="223"/>
      <c r="Q562994" s="223"/>
      <c r="R562994" s="223"/>
    </row>
    <row r="563040" spans="16:18" x14ac:dyDescent="0.2">
      <c r="P563040" s="223"/>
      <c r="Q563040" s="223"/>
      <c r="R563040" s="223"/>
    </row>
    <row r="563086" spans="16:18" x14ac:dyDescent="0.2">
      <c r="P563086" s="223"/>
      <c r="Q563086" s="223"/>
      <c r="R563086" s="223"/>
    </row>
    <row r="563132" spans="16:18" x14ac:dyDescent="0.2">
      <c r="P563132" s="223"/>
      <c r="Q563132" s="223"/>
      <c r="R563132" s="223"/>
    </row>
    <row r="563178" spans="16:18" x14ac:dyDescent="0.2">
      <c r="P563178" s="223"/>
      <c r="Q563178" s="223"/>
      <c r="R563178" s="223"/>
    </row>
    <row r="563224" spans="16:18" x14ac:dyDescent="0.2">
      <c r="P563224" s="223"/>
      <c r="Q563224" s="223"/>
      <c r="R563224" s="223"/>
    </row>
    <row r="563270" spans="16:18" x14ac:dyDescent="0.2">
      <c r="P563270" s="223"/>
      <c r="Q563270" s="223"/>
      <c r="R563270" s="223"/>
    </row>
    <row r="563316" spans="16:18" x14ac:dyDescent="0.2">
      <c r="P563316" s="223"/>
      <c r="Q563316" s="223"/>
      <c r="R563316" s="223"/>
    </row>
    <row r="563362" spans="16:18" x14ac:dyDescent="0.2">
      <c r="P563362" s="223"/>
      <c r="Q563362" s="223"/>
      <c r="R563362" s="223"/>
    </row>
    <row r="563408" spans="16:18" x14ac:dyDescent="0.2">
      <c r="P563408" s="223"/>
      <c r="Q563408" s="223"/>
      <c r="R563408" s="223"/>
    </row>
    <row r="563454" spans="16:18" x14ac:dyDescent="0.2">
      <c r="P563454" s="223"/>
      <c r="Q563454" s="223"/>
      <c r="R563454" s="223"/>
    </row>
    <row r="563500" spans="16:18" x14ac:dyDescent="0.2">
      <c r="P563500" s="223"/>
      <c r="Q563500" s="223"/>
      <c r="R563500" s="223"/>
    </row>
    <row r="563546" spans="16:18" x14ac:dyDescent="0.2">
      <c r="P563546" s="223"/>
      <c r="Q563546" s="223"/>
      <c r="R563546" s="223"/>
    </row>
    <row r="563592" spans="16:18" x14ac:dyDescent="0.2">
      <c r="P563592" s="223"/>
      <c r="Q563592" s="223"/>
      <c r="R563592" s="223"/>
    </row>
    <row r="563638" spans="16:18" x14ac:dyDescent="0.2">
      <c r="P563638" s="223"/>
      <c r="Q563638" s="223"/>
      <c r="R563638" s="223"/>
    </row>
    <row r="563684" spans="16:18" x14ac:dyDescent="0.2">
      <c r="P563684" s="223"/>
      <c r="Q563684" s="223"/>
      <c r="R563684" s="223"/>
    </row>
    <row r="563730" spans="16:18" x14ac:dyDescent="0.2">
      <c r="P563730" s="223"/>
      <c r="Q563730" s="223"/>
      <c r="R563730" s="223"/>
    </row>
    <row r="563776" spans="16:18" x14ac:dyDescent="0.2">
      <c r="P563776" s="223"/>
      <c r="Q563776" s="223"/>
      <c r="R563776" s="223"/>
    </row>
    <row r="563822" spans="16:18" x14ac:dyDescent="0.2">
      <c r="P563822" s="223"/>
      <c r="Q563822" s="223"/>
      <c r="R563822" s="223"/>
    </row>
    <row r="563868" spans="16:18" x14ac:dyDescent="0.2">
      <c r="P563868" s="223"/>
      <c r="Q563868" s="223"/>
      <c r="R563868" s="223"/>
    </row>
    <row r="563914" spans="16:18" x14ac:dyDescent="0.2">
      <c r="P563914" s="223"/>
      <c r="Q563914" s="223"/>
      <c r="R563914" s="223"/>
    </row>
    <row r="563960" spans="16:18" x14ac:dyDescent="0.2">
      <c r="P563960" s="223"/>
      <c r="Q563960" s="223"/>
      <c r="R563960" s="223"/>
    </row>
    <row r="564006" spans="16:18" x14ac:dyDescent="0.2">
      <c r="P564006" s="223"/>
      <c r="Q564006" s="223"/>
      <c r="R564006" s="223"/>
    </row>
    <row r="564052" spans="16:18" x14ac:dyDescent="0.2">
      <c r="P564052" s="223"/>
      <c r="Q564052" s="223"/>
      <c r="R564052" s="223"/>
    </row>
    <row r="564098" spans="16:18" x14ac:dyDescent="0.2">
      <c r="P564098" s="223"/>
      <c r="Q564098" s="223"/>
      <c r="R564098" s="223"/>
    </row>
    <row r="564144" spans="16:18" x14ac:dyDescent="0.2">
      <c r="P564144" s="223"/>
      <c r="Q564144" s="223"/>
      <c r="R564144" s="223"/>
    </row>
    <row r="564190" spans="16:18" x14ac:dyDescent="0.2">
      <c r="P564190" s="223"/>
      <c r="Q564190" s="223"/>
      <c r="R564190" s="223"/>
    </row>
    <row r="564236" spans="16:18" x14ac:dyDescent="0.2">
      <c r="P564236" s="223"/>
      <c r="Q564236" s="223"/>
      <c r="R564236" s="223"/>
    </row>
    <row r="564282" spans="16:18" x14ac:dyDescent="0.2">
      <c r="P564282" s="223"/>
      <c r="Q564282" s="223"/>
      <c r="R564282" s="223"/>
    </row>
    <row r="564328" spans="16:18" x14ac:dyDescent="0.2">
      <c r="P564328" s="223"/>
      <c r="Q564328" s="223"/>
      <c r="R564328" s="223"/>
    </row>
    <row r="564374" spans="16:18" x14ac:dyDescent="0.2">
      <c r="P564374" s="223"/>
      <c r="Q564374" s="223"/>
      <c r="R564374" s="223"/>
    </row>
    <row r="564420" spans="16:18" x14ac:dyDescent="0.2">
      <c r="P564420" s="223"/>
      <c r="Q564420" s="223"/>
      <c r="R564420" s="223"/>
    </row>
    <row r="564466" spans="16:18" x14ac:dyDescent="0.2">
      <c r="P564466" s="223"/>
      <c r="Q564466" s="223"/>
      <c r="R564466" s="223"/>
    </row>
    <row r="564512" spans="16:18" x14ac:dyDescent="0.2">
      <c r="P564512" s="223"/>
      <c r="Q564512" s="223"/>
      <c r="R564512" s="223"/>
    </row>
    <row r="564558" spans="16:18" x14ac:dyDescent="0.2">
      <c r="P564558" s="223"/>
      <c r="Q564558" s="223"/>
      <c r="R564558" s="223"/>
    </row>
    <row r="564604" spans="16:18" x14ac:dyDescent="0.2">
      <c r="P564604" s="223"/>
      <c r="Q564604" s="223"/>
      <c r="R564604" s="223"/>
    </row>
    <row r="564650" spans="16:18" x14ac:dyDescent="0.2">
      <c r="P564650" s="223"/>
      <c r="Q564650" s="223"/>
      <c r="R564650" s="223"/>
    </row>
    <row r="564696" spans="16:18" x14ac:dyDescent="0.2">
      <c r="P564696" s="223"/>
      <c r="Q564696" s="223"/>
      <c r="R564696" s="223"/>
    </row>
    <row r="564742" spans="16:18" x14ac:dyDescent="0.2">
      <c r="P564742" s="223"/>
      <c r="Q564742" s="223"/>
      <c r="R564742" s="223"/>
    </row>
    <row r="564788" spans="16:18" x14ac:dyDescent="0.2">
      <c r="P564788" s="223"/>
      <c r="Q564788" s="223"/>
      <c r="R564788" s="223"/>
    </row>
    <row r="564834" spans="16:18" x14ac:dyDescent="0.2">
      <c r="P564834" s="223"/>
      <c r="Q564834" s="223"/>
      <c r="R564834" s="223"/>
    </row>
    <row r="564880" spans="16:18" x14ac:dyDescent="0.2">
      <c r="P564880" s="223"/>
      <c r="Q564880" s="223"/>
      <c r="R564880" s="223"/>
    </row>
    <row r="564926" spans="16:18" x14ac:dyDescent="0.2">
      <c r="P564926" s="223"/>
      <c r="Q564926" s="223"/>
      <c r="R564926" s="223"/>
    </row>
    <row r="564972" spans="16:18" x14ac:dyDescent="0.2">
      <c r="P564972" s="223"/>
      <c r="Q564972" s="223"/>
      <c r="R564972" s="223"/>
    </row>
    <row r="565018" spans="16:18" x14ac:dyDescent="0.2">
      <c r="P565018" s="223"/>
      <c r="Q565018" s="223"/>
      <c r="R565018" s="223"/>
    </row>
    <row r="565064" spans="16:18" x14ac:dyDescent="0.2">
      <c r="P565064" s="223"/>
      <c r="Q565064" s="223"/>
      <c r="R565064" s="223"/>
    </row>
    <row r="565110" spans="16:18" x14ac:dyDescent="0.2">
      <c r="P565110" s="223"/>
      <c r="Q565110" s="223"/>
      <c r="R565110" s="223"/>
    </row>
    <row r="565156" spans="16:18" x14ac:dyDescent="0.2">
      <c r="P565156" s="223"/>
      <c r="Q565156" s="223"/>
      <c r="R565156" s="223"/>
    </row>
    <row r="565202" spans="16:18" x14ac:dyDescent="0.2">
      <c r="P565202" s="223"/>
      <c r="Q565202" s="223"/>
      <c r="R565202" s="223"/>
    </row>
    <row r="565248" spans="16:18" x14ac:dyDescent="0.2">
      <c r="P565248" s="223"/>
      <c r="Q565248" s="223"/>
      <c r="R565248" s="223"/>
    </row>
    <row r="565294" spans="16:18" x14ac:dyDescent="0.2">
      <c r="P565294" s="223"/>
      <c r="Q565294" s="223"/>
      <c r="R565294" s="223"/>
    </row>
    <row r="565340" spans="16:18" x14ac:dyDescent="0.2">
      <c r="P565340" s="223"/>
      <c r="Q565340" s="223"/>
      <c r="R565340" s="223"/>
    </row>
    <row r="565386" spans="16:18" x14ac:dyDescent="0.2">
      <c r="P565386" s="223"/>
      <c r="Q565386" s="223"/>
      <c r="R565386" s="223"/>
    </row>
    <row r="565432" spans="16:18" x14ac:dyDescent="0.2">
      <c r="P565432" s="223"/>
      <c r="Q565432" s="223"/>
      <c r="R565432" s="223"/>
    </row>
    <row r="565478" spans="16:18" x14ac:dyDescent="0.2">
      <c r="P565478" s="223"/>
      <c r="Q565478" s="223"/>
      <c r="R565478" s="223"/>
    </row>
    <row r="565524" spans="16:18" x14ac:dyDescent="0.2">
      <c r="P565524" s="223"/>
      <c r="Q565524" s="223"/>
      <c r="R565524" s="223"/>
    </row>
    <row r="565570" spans="16:18" x14ac:dyDescent="0.2">
      <c r="P565570" s="223"/>
      <c r="Q565570" s="223"/>
      <c r="R565570" s="223"/>
    </row>
    <row r="565616" spans="16:18" x14ac:dyDescent="0.2">
      <c r="P565616" s="223"/>
      <c r="Q565616" s="223"/>
      <c r="R565616" s="223"/>
    </row>
    <row r="565662" spans="16:18" x14ac:dyDescent="0.2">
      <c r="P565662" s="223"/>
      <c r="Q565662" s="223"/>
      <c r="R565662" s="223"/>
    </row>
    <row r="565708" spans="16:18" x14ac:dyDescent="0.2">
      <c r="P565708" s="223"/>
      <c r="Q565708" s="223"/>
      <c r="R565708" s="223"/>
    </row>
    <row r="565754" spans="16:18" x14ac:dyDescent="0.2">
      <c r="P565754" s="223"/>
      <c r="Q565754" s="223"/>
      <c r="R565754" s="223"/>
    </row>
    <row r="565800" spans="16:18" x14ac:dyDescent="0.2">
      <c r="P565800" s="223"/>
      <c r="Q565800" s="223"/>
      <c r="R565800" s="223"/>
    </row>
    <row r="565846" spans="16:18" x14ac:dyDescent="0.2">
      <c r="P565846" s="223"/>
      <c r="Q565846" s="223"/>
      <c r="R565846" s="223"/>
    </row>
    <row r="565892" spans="16:18" x14ac:dyDescent="0.2">
      <c r="P565892" s="223"/>
      <c r="Q565892" s="223"/>
      <c r="R565892" s="223"/>
    </row>
    <row r="565938" spans="16:18" x14ac:dyDescent="0.2">
      <c r="P565938" s="223"/>
      <c r="Q565938" s="223"/>
      <c r="R565938" s="223"/>
    </row>
    <row r="565984" spans="16:18" x14ac:dyDescent="0.2">
      <c r="P565984" s="223"/>
      <c r="Q565984" s="223"/>
      <c r="R565984" s="223"/>
    </row>
    <row r="566030" spans="16:18" x14ac:dyDescent="0.2">
      <c r="P566030" s="223"/>
      <c r="Q566030" s="223"/>
      <c r="R566030" s="223"/>
    </row>
    <row r="566076" spans="16:18" x14ac:dyDescent="0.2">
      <c r="P566076" s="223"/>
      <c r="Q566076" s="223"/>
      <c r="R566076" s="223"/>
    </row>
    <row r="566122" spans="16:18" x14ac:dyDescent="0.2">
      <c r="P566122" s="223"/>
      <c r="Q566122" s="223"/>
      <c r="R566122" s="223"/>
    </row>
    <row r="566168" spans="16:18" x14ac:dyDescent="0.2">
      <c r="P566168" s="223"/>
      <c r="Q566168" s="223"/>
      <c r="R566168" s="223"/>
    </row>
    <row r="566214" spans="16:18" x14ac:dyDescent="0.2">
      <c r="P566214" s="223"/>
      <c r="Q566214" s="223"/>
      <c r="R566214" s="223"/>
    </row>
    <row r="566260" spans="16:18" x14ac:dyDescent="0.2">
      <c r="P566260" s="223"/>
      <c r="Q566260" s="223"/>
      <c r="R566260" s="223"/>
    </row>
    <row r="566306" spans="16:18" x14ac:dyDescent="0.2">
      <c r="P566306" s="223"/>
      <c r="Q566306" s="223"/>
      <c r="R566306" s="223"/>
    </row>
    <row r="566352" spans="16:18" x14ac:dyDescent="0.2">
      <c r="P566352" s="223"/>
      <c r="Q566352" s="223"/>
      <c r="R566352" s="223"/>
    </row>
    <row r="566398" spans="16:18" x14ac:dyDescent="0.2">
      <c r="P566398" s="223"/>
      <c r="Q566398" s="223"/>
      <c r="R566398" s="223"/>
    </row>
    <row r="566444" spans="16:18" x14ac:dyDescent="0.2">
      <c r="P566444" s="223"/>
      <c r="Q566444" s="223"/>
      <c r="R566444" s="223"/>
    </row>
    <row r="566490" spans="16:18" x14ac:dyDescent="0.2">
      <c r="P566490" s="223"/>
      <c r="Q566490" s="223"/>
      <c r="R566490" s="223"/>
    </row>
    <row r="566536" spans="16:18" x14ac:dyDescent="0.2">
      <c r="P566536" s="223"/>
      <c r="Q566536" s="223"/>
      <c r="R566536" s="223"/>
    </row>
    <row r="566582" spans="16:18" x14ac:dyDescent="0.2">
      <c r="P566582" s="223"/>
      <c r="Q566582" s="223"/>
      <c r="R566582" s="223"/>
    </row>
    <row r="566628" spans="16:18" x14ac:dyDescent="0.2">
      <c r="P566628" s="223"/>
      <c r="Q566628" s="223"/>
      <c r="R566628" s="223"/>
    </row>
    <row r="566674" spans="16:18" x14ac:dyDescent="0.2">
      <c r="P566674" s="223"/>
      <c r="Q566674" s="223"/>
      <c r="R566674" s="223"/>
    </row>
    <row r="566720" spans="16:18" x14ac:dyDescent="0.2">
      <c r="P566720" s="223"/>
      <c r="Q566720" s="223"/>
      <c r="R566720" s="223"/>
    </row>
    <row r="566766" spans="16:18" x14ac:dyDescent="0.2">
      <c r="P566766" s="223"/>
      <c r="Q566766" s="223"/>
      <c r="R566766" s="223"/>
    </row>
    <row r="566812" spans="16:18" x14ac:dyDescent="0.2">
      <c r="P566812" s="223"/>
      <c r="Q566812" s="223"/>
      <c r="R566812" s="223"/>
    </row>
    <row r="566858" spans="16:18" x14ac:dyDescent="0.2">
      <c r="P566858" s="223"/>
      <c r="Q566858" s="223"/>
      <c r="R566858" s="223"/>
    </row>
    <row r="566904" spans="16:18" x14ac:dyDescent="0.2">
      <c r="P566904" s="223"/>
      <c r="Q566904" s="223"/>
      <c r="R566904" s="223"/>
    </row>
    <row r="566950" spans="16:18" x14ac:dyDescent="0.2">
      <c r="P566950" s="223"/>
      <c r="Q566950" s="223"/>
      <c r="R566950" s="223"/>
    </row>
    <row r="566996" spans="16:18" x14ac:dyDescent="0.2">
      <c r="P566996" s="223"/>
      <c r="Q566996" s="223"/>
      <c r="R566996" s="223"/>
    </row>
    <row r="567042" spans="16:18" x14ac:dyDescent="0.2">
      <c r="P567042" s="223"/>
      <c r="Q567042" s="223"/>
      <c r="R567042" s="223"/>
    </row>
    <row r="567088" spans="16:18" x14ac:dyDescent="0.2">
      <c r="P567088" s="223"/>
      <c r="Q567088" s="223"/>
      <c r="R567088" s="223"/>
    </row>
    <row r="567134" spans="16:18" x14ac:dyDescent="0.2">
      <c r="P567134" s="223"/>
      <c r="Q567134" s="223"/>
      <c r="R567134" s="223"/>
    </row>
    <row r="567180" spans="16:18" x14ac:dyDescent="0.2">
      <c r="P567180" s="223"/>
      <c r="Q567180" s="223"/>
      <c r="R567180" s="223"/>
    </row>
    <row r="567226" spans="16:18" x14ac:dyDescent="0.2">
      <c r="P567226" s="223"/>
      <c r="Q567226" s="223"/>
      <c r="R567226" s="223"/>
    </row>
    <row r="567272" spans="16:18" x14ac:dyDescent="0.2">
      <c r="P567272" s="223"/>
      <c r="Q567272" s="223"/>
      <c r="R567272" s="223"/>
    </row>
    <row r="567318" spans="16:18" x14ac:dyDescent="0.2">
      <c r="P567318" s="223"/>
      <c r="Q567318" s="223"/>
      <c r="R567318" s="223"/>
    </row>
    <row r="567364" spans="16:18" x14ac:dyDescent="0.2">
      <c r="P567364" s="223"/>
      <c r="Q567364" s="223"/>
      <c r="R567364" s="223"/>
    </row>
    <row r="567410" spans="16:18" x14ac:dyDescent="0.2">
      <c r="P567410" s="223"/>
      <c r="Q567410" s="223"/>
      <c r="R567410" s="223"/>
    </row>
    <row r="567456" spans="16:18" x14ac:dyDescent="0.2">
      <c r="P567456" s="223"/>
      <c r="Q567456" s="223"/>
      <c r="R567456" s="223"/>
    </row>
    <row r="567502" spans="16:18" x14ac:dyDescent="0.2">
      <c r="P567502" s="223"/>
      <c r="Q567502" s="223"/>
      <c r="R567502" s="223"/>
    </row>
    <row r="567548" spans="16:18" x14ac:dyDescent="0.2">
      <c r="P567548" s="223"/>
      <c r="Q567548" s="223"/>
      <c r="R567548" s="223"/>
    </row>
    <row r="567594" spans="16:18" x14ac:dyDescent="0.2">
      <c r="P567594" s="223"/>
      <c r="Q567594" s="223"/>
      <c r="R567594" s="223"/>
    </row>
    <row r="567640" spans="16:18" x14ac:dyDescent="0.2">
      <c r="P567640" s="223"/>
      <c r="Q567640" s="223"/>
      <c r="R567640" s="223"/>
    </row>
    <row r="567686" spans="16:18" x14ac:dyDescent="0.2">
      <c r="P567686" s="223"/>
      <c r="Q567686" s="223"/>
      <c r="R567686" s="223"/>
    </row>
    <row r="567732" spans="16:18" x14ac:dyDescent="0.2">
      <c r="P567732" s="223"/>
      <c r="Q567732" s="223"/>
      <c r="R567732" s="223"/>
    </row>
    <row r="567778" spans="16:18" x14ac:dyDescent="0.2">
      <c r="P567778" s="223"/>
      <c r="Q567778" s="223"/>
      <c r="R567778" s="223"/>
    </row>
    <row r="567824" spans="16:18" x14ac:dyDescent="0.2">
      <c r="P567824" s="223"/>
      <c r="Q567824" s="223"/>
      <c r="R567824" s="223"/>
    </row>
    <row r="567870" spans="16:18" x14ac:dyDescent="0.2">
      <c r="P567870" s="223"/>
      <c r="Q567870" s="223"/>
      <c r="R567870" s="223"/>
    </row>
    <row r="567916" spans="16:18" x14ac:dyDescent="0.2">
      <c r="P567916" s="223"/>
      <c r="Q567916" s="223"/>
      <c r="R567916" s="223"/>
    </row>
    <row r="567962" spans="16:18" x14ac:dyDescent="0.2">
      <c r="P567962" s="223"/>
      <c r="Q567962" s="223"/>
      <c r="R567962" s="223"/>
    </row>
    <row r="568008" spans="16:18" x14ac:dyDescent="0.2">
      <c r="P568008" s="223"/>
      <c r="Q568008" s="223"/>
      <c r="R568008" s="223"/>
    </row>
    <row r="568054" spans="16:18" x14ac:dyDescent="0.2">
      <c r="P568054" s="223"/>
      <c r="Q568054" s="223"/>
      <c r="R568054" s="223"/>
    </row>
    <row r="568100" spans="16:18" x14ac:dyDescent="0.2">
      <c r="P568100" s="223"/>
      <c r="Q568100" s="223"/>
      <c r="R568100" s="223"/>
    </row>
    <row r="568146" spans="16:18" x14ac:dyDescent="0.2">
      <c r="P568146" s="223"/>
      <c r="Q568146" s="223"/>
      <c r="R568146" s="223"/>
    </row>
    <row r="568192" spans="16:18" x14ac:dyDescent="0.2">
      <c r="P568192" s="223"/>
      <c r="Q568192" s="223"/>
      <c r="R568192" s="223"/>
    </row>
    <row r="568238" spans="16:18" x14ac:dyDescent="0.2">
      <c r="P568238" s="223"/>
      <c r="Q568238" s="223"/>
      <c r="R568238" s="223"/>
    </row>
    <row r="568284" spans="16:18" x14ac:dyDescent="0.2">
      <c r="P568284" s="223"/>
      <c r="Q568284" s="223"/>
      <c r="R568284" s="223"/>
    </row>
    <row r="568330" spans="16:18" x14ac:dyDescent="0.2">
      <c r="P568330" s="223"/>
      <c r="Q568330" s="223"/>
      <c r="R568330" s="223"/>
    </row>
    <row r="568376" spans="16:18" x14ac:dyDescent="0.2">
      <c r="P568376" s="223"/>
      <c r="Q568376" s="223"/>
      <c r="R568376" s="223"/>
    </row>
    <row r="568422" spans="16:18" x14ac:dyDescent="0.2">
      <c r="P568422" s="223"/>
      <c r="Q568422" s="223"/>
      <c r="R568422" s="223"/>
    </row>
    <row r="568468" spans="16:18" x14ac:dyDescent="0.2">
      <c r="P568468" s="223"/>
      <c r="Q568468" s="223"/>
      <c r="R568468" s="223"/>
    </row>
    <row r="568514" spans="16:18" x14ac:dyDescent="0.2">
      <c r="P568514" s="223"/>
      <c r="Q568514" s="223"/>
      <c r="R568514" s="223"/>
    </row>
    <row r="568560" spans="16:18" x14ac:dyDescent="0.2">
      <c r="P568560" s="223"/>
      <c r="Q568560" s="223"/>
      <c r="R568560" s="223"/>
    </row>
    <row r="568606" spans="16:18" x14ac:dyDescent="0.2">
      <c r="P568606" s="223"/>
      <c r="Q568606" s="223"/>
      <c r="R568606" s="223"/>
    </row>
    <row r="568652" spans="16:18" x14ac:dyDescent="0.2">
      <c r="P568652" s="223"/>
      <c r="Q568652" s="223"/>
      <c r="R568652" s="223"/>
    </row>
    <row r="568698" spans="16:18" x14ac:dyDescent="0.2">
      <c r="P568698" s="223"/>
      <c r="Q568698" s="223"/>
      <c r="R568698" s="223"/>
    </row>
    <row r="568744" spans="16:18" x14ac:dyDescent="0.2">
      <c r="P568744" s="223"/>
      <c r="Q568744" s="223"/>
      <c r="R568744" s="223"/>
    </row>
    <row r="568790" spans="16:18" x14ac:dyDescent="0.2">
      <c r="P568790" s="223"/>
      <c r="Q568790" s="223"/>
      <c r="R568790" s="223"/>
    </row>
    <row r="568836" spans="16:18" x14ac:dyDescent="0.2">
      <c r="P568836" s="223"/>
      <c r="Q568836" s="223"/>
      <c r="R568836" s="223"/>
    </row>
    <row r="568882" spans="16:18" x14ac:dyDescent="0.2">
      <c r="P568882" s="223"/>
      <c r="Q568882" s="223"/>
      <c r="R568882" s="223"/>
    </row>
    <row r="568928" spans="16:18" x14ac:dyDescent="0.2">
      <c r="P568928" s="223"/>
      <c r="Q568928" s="223"/>
      <c r="R568928" s="223"/>
    </row>
    <row r="568974" spans="16:18" x14ac:dyDescent="0.2">
      <c r="P568974" s="223"/>
      <c r="Q568974" s="223"/>
      <c r="R568974" s="223"/>
    </row>
    <row r="569020" spans="16:18" x14ac:dyDescent="0.2">
      <c r="P569020" s="223"/>
      <c r="Q569020" s="223"/>
      <c r="R569020" s="223"/>
    </row>
    <row r="569066" spans="16:18" x14ac:dyDescent="0.2">
      <c r="P569066" s="223"/>
      <c r="Q569066" s="223"/>
      <c r="R569066" s="223"/>
    </row>
    <row r="569112" spans="16:18" x14ac:dyDescent="0.2">
      <c r="P569112" s="223"/>
      <c r="Q569112" s="223"/>
      <c r="R569112" s="223"/>
    </row>
    <row r="569158" spans="16:18" x14ac:dyDescent="0.2">
      <c r="P569158" s="223"/>
      <c r="Q569158" s="223"/>
      <c r="R569158" s="223"/>
    </row>
    <row r="569204" spans="16:18" x14ac:dyDescent="0.2">
      <c r="P569204" s="223"/>
      <c r="Q569204" s="223"/>
      <c r="R569204" s="223"/>
    </row>
    <row r="569250" spans="16:18" x14ac:dyDescent="0.2">
      <c r="P569250" s="223"/>
      <c r="Q569250" s="223"/>
      <c r="R569250" s="223"/>
    </row>
    <row r="569296" spans="16:18" x14ac:dyDescent="0.2">
      <c r="P569296" s="223"/>
      <c r="Q569296" s="223"/>
      <c r="R569296" s="223"/>
    </row>
    <row r="569342" spans="16:18" x14ac:dyDescent="0.2">
      <c r="P569342" s="223"/>
      <c r="Q569342" s="223"/>
      <c r="R569342" s="223"/>
    </row>
    <row r="569388" spans="16:18" x14ac:dyDescent="0.2">
      <c r="P569388" s="223"/>
      <c r="Q569388" s="223"/>
      <c r="R569388" s="223"/>
    </row>
    <row r="569434" spans="16:18" x14ac:dyDescent="0.2">
      <c r="P569434" s="223"/>
      <c r="Q569434" s="223"/>
      <c r="R569434" s="223"/>
    </row>
    <row r="569480" spans="16:18" x14ac:dyDescent="0.2">
      <c r="P569480" s="223"/>
      <c r="Q569480" s="223"/>
      <c r="R569480" s="223"/>
    </row>
    <row r="569526" spans="16:18" x14ac:dyDescent="0.2">
      <c r="P569526" s="223"/>
      <c r="Q569526" s="223"/>
      <c r="R569526" s="223"/>
    </row>
    <row r="569572" spans="16:18" x14ac:dyDescent="0.2">
      <c r="P569572" s="223"/>
      <c r="Q569572" s="223"/>
      <c r="R569572" s="223"/>
    </row>
    <row r="569618" spans="16:18" x14ac:dyDescent="0.2">
      <c r="P569618" s="223"/>
      <c r="Q569618" s="223"/>
      <c r="R569618" s="223"/>
    </row>
    <row r="569664" spans="16:18" x14ac:dyDescent="0.2">
      <c r="P569664" s="223"/>
      <c r="Q569664" s="223"/>
      <c r="R569664" s="223"/>
    </row>
    <row r="569710" spans="16:18" x14ac:dyDescent="0.2">
      <c r="P569710" s="223"/>
      <c r="Q569710" s="223"/>
      <c r="R569710" s="223"/>
    </row>
    <row r="569756" spans="16:18" x14ac:dyDescent="0.2">
      <c r="P569756" s="223"/>
      <c r="Q569756" s="223"/>
      <c r="R569756" s="223"/>
    </row>
    <row r="569802" spans="16:18" x14ac:dyDescent="0.2">
      <c r="P569802" s="223"/>
      <c r="Q569802" s="223"/>
      <c r="R569802" s="223"/>
    </row>
    <row r="569848" spans="16:18" x14ac:dyDescent="0.2">
      <c r="P569848" s="223"/>
      <c r="Q569848" s="223"/>
      <c r="R569848" s="223"/>
    </row>
    <row r="569894" spans="16:18" x14ac:dyDescent="0.2">
      <c r="P569894" s="223"/>
      <c r="Q569894" s="223"/>
      <c r="R569894" s="223"/>
    </row>
    <row r="569940" spans="16:18" x14ac:dyDescent="0.2">
      <c r="P569940" s="223"/>
      <c r="Q569940" s="223"/>
      <c r="R569940" s="223"/>
    </row>
    <row r="569986" spans="16:18" x14ac:dyDescent="0.2">
      <c r="P569986" s="223"/>
      <c r="Q569986" s="223"/>
      <c r="R569986" s="223"/>
    </row>
    <row r="570032" spans="16:18" x14ac:dyDescent="0.2">
      <c r="P570032" s="223"/>
      <c r="Q570032" s="223"/>
      <c r="R570032" s="223"/>
    </row>
    <row r="570078" spans="16:18" x14ac:dyDescent="0.2">
      <c r="P570078" s="223"/>
      <c r="Q570078" s="223"/>
      <c r="R570078" s="223"/>
    </row>
    <row r="570124" spans="16:18" x14ac:dyDescent="0.2">
      <c r="P570124" s="223"/>
      <c r="Q570124" s="223"/>
      <c r="R570124" s="223"/>
    </row>
    <row r="570170" spans="16:18" x14ac:dyDescent="0.2">
      <c r="P570170" s="223"/>
      <c r="Q570170" s="223"/>
      <c r="R570170" s="223"/>
    </row>
    <row r="570216" spans="16:18" x14ac:dyDescent="0.2">
      <c r="P570216" s="223"/>
      <c r="Q570216" s="223"/>
      <c r="R570216" s="223"/>
    </row>
    <row r="570262" spans="16:18" x14ac:dyDescent="0.2">
      <c r="P570262" s="223"/>
      <c r="Q570262" s="223"/>
      <c r="R570262" s="223"/>
    </row>
    <row r="570308" spans="16:18" x14ac:dyDescent="0.2">
      <c r="P570308" s="223"/>
      <c r="Q570308" s="223"/>
      <c r="R570308" s="223"/>
    </row>
    <row r="570354" spans="16:18" x14ac:dyDescent="0.2">
      <c r="P570354" s="223"/>
      <c r="Q570354" s="223"/>
      <c r="R570354" s="223"/>
    </row>
    <row r="570400" spans="16:18" x14ac:dyDescent="0.2">
      <c r="P570400" s="223"/>
      <c r="Q570400" s="223"/>
      <c r="R570400" s="223"/>
    </row>
    <row r="570446" spans="16:18" x14ac:dyDescent="0.2">
      <c r="P570446" s="223"/>
      <c r="Q570446" s="223"/>
      <c r="R570446" s="223"/>
    </row>
    <row r="570492" spans="16:18" x14ac:dyDescent="0.2">
      <c r="P570492" s="223"/>
      <c r="Q570492" s="223"/>
      <c r="R570492" s="223"/>
    </row>
    <row r="570538" spans="16:18" x14ac:dyDescent="0.2">
      <c r="P570538" s="223"/>
      <c r="Q570538" s="223"/>
      <c r="R570538" s="223"/>
    </row>
    <row r="570584" spans="16:18" x14ac:dyDescent="0.2">
      <c r="P570584" s="223"/>
      <c r="Q570584" s="223"/>
      <c r="R570584" s="223"/>
    </row>
    <row r="570630" spans="16:18" x14ac:dyDescent="0.2">
      <c r="P570630" s="223"/>
      <c r="Q570630" s="223"/>
      <c r="R570630" s="223"/>
    </row>
    <row r="570676" spans="16:18" x14ac:dyDescent="0.2">
      <c r="P570676" s="223"/>
      <c r="Q570676" s="223"/>
      <c r="R570676" s="223"/>
    </row>
    <row r="570722" spans="16:18" x14ac:dyDescent="0.2">
      <c r="P570722" s="223"/>
      <c r="Q570722" s="223"/>
      <c r="R570722" s="223"/>
    </row>
    <row r="570768" spans="16:18" x14ac:dyDescent="0.2">
      <c r="P570768" s="223"/>
      <c r="Q570768" s="223"/>
      <c r="R570768" s="223"/>
    </row>
    <row r="570814" spans="16:18" x14ac:dyDescent="0.2">
      <c r="P570814" s="223"/>
      <c r="Q570814" s="223"/>
      <c r="R570814" s="223"/>
    </row>
    <row r="570860" spans="16:18" x14ac:dyDescent="0.2">
      <c r="P570860" s="223"/>
      <c r="Q570860" s="223"/>
      <c r="R570860" s="223"/>
    </row>
    <row r="570906" spans="16:18" x14ac:dyDescent="0.2">
      <c r="P570906" s="223"/>
      <c r="Q570906" s="223"/>
      <c r="R570906" s="223"/>
    </row>
    <row r="570952" spans="16:18" x14ac:dyDescent="0.2">
      <c r="P570952" s="223"/>
      <c r="Q570952" s="223"/>
      <c r="R570952" s="223"/>
    </row>
    <row r="570998" spans="16:18" x14ac:dyDescent="0.2">
      <c r="P570998" s="223"/>
      <c r="Q570998" s="223"/>
      <c r="R570998" s="223"/>
    </row>
    <row r="571044" spans="16:18" x14ac:dyDescent="0.2">
      <c r="P571044" s="223"/>
      <c r="Q571044" s="223"/>
      <c r="R571044" s="223"/>
    </row>
    <row r="571090" spans="16:18" x14ac:dyDescent="0.2">
      <c r="P571090" s="223"/>
      <c r="Q571090" s="223"/>
      <c r="R571090" s="223"/>
    </row>
    <row r="571136" spans="16:18" x14ac:dyDescent="0.2">
      <c r="P571136" s="223"/>
      <c r="Q571136" s="223"/>
      <c r="R571136" s="223"/>
    </row>
    <row r="571182" spans="16:18" x14ac:dyDescent="0.2">
      <c r="P571182" s="223"/>
      <c r="Q571182" s="223"/>
      <c r="R571182" s="223"/>
    </row>
    <row r="571228" spans="16:18" x14ac:dyDescent="0.2">
      <c r="P571228" s="223"/>
      <c r="Q571228" s="223"/>
      <c r="R571228" s="223"/>
    </row>
    <row r="571274" spans="16:18" x14ac:dyDescent="0.2">
      <c r="P571274" s="223"/>
      <c r="Q571274" s="223"/>
      <c r="R571274" s="223"/>
    </row>
    <row r="571320" spans="16:18" x14ac:dyDescent="0.2">
      <c r="P571320" s="223"/>
      <c r="Q571320" s="223"/>
      <c r="R571320" s="223"/>
    </row>
    <row r="571366" spans="16:18" x14ac:dyDescent="0.2">
      <c r="P571366" s="223"/>
      <c r="Q571366" s="223"/>
      <c r="R571366" s="223"/>
    </row>
    <row r="571412" spans="16:18" x14ac:dyDescent="0.2">
      <c r="P571412" s="223"/>
      <c r="Q571412" s="223"/>
      <c r="R571412" s="223"/>
    </row>
    <row r="571458" spans="16:18" x14ac:dyDescent="0.2">
      <c r="P571458" s="223"/>
      <c r="Q571458" s="223"/>
      <c r="R571458" s="223"/>
    </row>
    <row r="571504" spans="16:18" x14ac:dyDescent="0.2">
      <c r="P571504" s="223"/>
      <c r="Q571504" s="223"/>
      <c r="R571504" s="223"/>
    </row>
    <row r="571550" spans="16:18" x14ac:dyDescent="0.2">
      <c r="P571550" s="223"/>
      <c r="Q571550" s="223"/>
      <c r="R571550" s="223"/>
    </row>
    <row r="571596" spans="16:18" x14ac:dyDescent="0.2">
      <c r="P571596" s="223"/>
      <c r="Q571596" s="223"/>
      <c r="R571596" s="223"/>
    </row>
    <row r="571642" spans="16:18" x14ac:dyDescent="0.2">
      <c r="P571642" s="223"/>
      <c r="Q571642" s="223"/>
      <c r="R571642" s="223"/>
    </row>
    <row r="571688" spans="16:18" x14ac:dyDescent="0.2">
      <c r="P571688" s="223"/>
      <c r="Q571688" s="223"/>
      <c r="R571688" s="223"/>
    </row>
    <row r="571734" spans="16:18" x14ac:dyDescent="0.2">
      <c r="P571734" s="223"/>
      <c r="Q571734" s="223"/>
      <c r="R571734" s="223"/>
    </row>
    <row r="571780" spans="16:18" x14ac:dyDescent="0.2">
      <c r="P571780" s="223"/>
      <c r="Q571780" s="223"/>
      <c r="R571780" s="223"/>
    </row>
    <row r="571826" spans="16:18" x14ac:dyDescent="0.2">
      <c r="P571826" s="223"/>
      <c r="Q571826" s="223"/>
      <c r="R571826" s="223"/>
    </row>
    <row r="571872" spans="16:18" x14ac:dyDescent="0.2">
      <c r="P571872" s="223"/>
      <c r="Q571872" s="223"/>
      <c r="R571872" s="223"/>
    </row>
    <row r="571918" spans="16:18" x14ac:dyDescent="0.2">
      <c r="P571918" s="223"/>
      <c r="Q571918" s="223"/>
      <c r="R571918" s="223"/>
    </row>
    <row r="571964" spans="16:18" x14ac:dyDescent="0.2">
      <c r="P571964" s="223"/>
      <c r="Q571964" s="223"/>
      <c r="R571964" s="223"/>
    </row>
    <row r="572010" spans="16:18" x14ac:dyDescent="0.2">
      <c r="P572010" s="223"/>
      <c r="Q572010" s="223"/>
      <c r="R572010" s="223"/>
    </row>
    <row r="572056" spans="16:18" x14ac:dyDescent="0.2">
      <c r="P572056" s="223"/>
      <c r="Q572056" s="223"/>
      <c r="R572056" s="223"/>
    </row>
    <row r="572102" spans="16:18" x14ac:dyDescent="0.2">
      <c r="P572102" s="223"/>
      <c r="Q572102" s="223"/>
      <c r="R572102" s="223"/>
    </row>
    <row r="572148" spans="16:18" x14ac:dyDescent="0.2">
      <c r="P572148" s="223"/>
      <c r="Q572148" s="223"/>
      <c r="R572148" s="223"/>
    </row>
    <row r="572194" spans="16:18" x14ac:dyDescent="0.2">
      <c r="P572194" s="223"/>
      <c r="Q572194" s="223"/>
      <c r="R572194" s="223"/>
    </row>
    <row r="572240" spans="16:18" x14ac:dyDescent="0.2">
      <c r="P572240" s="223"/>
      <c r="Q572240" s="223"/>
      <c r="R572240" s="223"/>
    </row>
    <row r="572286" spans="16:18" x14ac:dyDescent="0.2">
      <c r="P572286" s="223"/>
      <c r="Q572286" s="223"/>
      <c r="R572286" s="223"/>
    </row>
    <row r="572332" spans="16:18" x14ac:dyDescent="0.2">
      <c r="P572332" s="223"/>
      <c r="Q572332" s="223"/>
      <c r="R572332" s="223"/>
    </row>
    <row r="572378" spans="16:18" x14ac:dyDescent="0.2">
      <c r="P572378" s="223"/>
      <c r="Q572378" s="223"/>
      <c r="R572378" s="223"/>
    </row>
    <row r="572424" spans="16:18" x14ac:dyDescent="0.2">
      <c r="P572424" s="223"/>
      <c r="Q572424" s="223"/>
      <c r="R572424" s="223"/>
    </row>
    <row r="572470" spans="16:18" x14ac:dyDescent="0.2">
      <c r="P572470" s="223"/>
      <c r="Q572470" s="223"/>
      <c r="R572470" s="223"/>
    </row>
    <row r="572516" spans="16:18" x14ac:dyDescent="0.2">
      <c r="P572516" s="223"/>
      <c r="Q572516" s="223"/>
      <c r="R572516" s="223"/>
    </row>
    <row r="572562" spans="16:18" x14ac:dyDescent="0.2">
      <c r="P572562" s="223"/>
      <c r="Q572562" s="223"/>
      <c r="R572562" s="223"/>
    </row>
    <row r="572608" spans="16:18" x14ac:dyDescent="0.2">
      <c r="P572608" s="223"/>
      <c r="Q572608" s="223"/>
      <c r="R572608" s="223"/>
    </row>
    <row r="572654" spans="16:18" x14ac:dyDescent="0.2">
      <c r="P572654" s="223"/>
      <c r="Q572654" s="223"/>
      <c r="R572654" s="223"/>
    </row>
    <row r="572700" spans="16:18" x14ac:dyDescent="0.2">
      <c r="P572700" s="223"/>
      <c r="Q572700" s="223"/>
      <c r="R572700" s="223"/>
    </row>
    <row r="572746" spans="16:18" x14ac:dyDescent="0.2">
      <c r="P572746" s="223"/>
      <c r="Q572746" s="223"/>
      <c r="R572746" s="223"/>
    </row>
    <row r="572792" spans="16:18" x14ac:dyDescent="0.2">
      <c r="P572792" s="223"/>
      <c r="Q572792" s="223"/>
      <c r="R572792" s="223"/>
    </row>
    <row r="572838" spans="16:18" x14ac:dyDescent="0.2">
      <c r="P572838" s="223"/>
      <c r="Q572838" s="223"/>
      <c r="R572838" s="223"/>
    </row>
    <row r="572884" spans="16:18" x14ac:dyDescent="0.2">
      <c r="P572884" s="223"/>
      <c r="Q572884" s="223"/>
      <c r="R572884" s="223"/>
    </row>
    <row r="572930" spans="16:18" x14ac:dyDescent="0.2">
      <c r="P572930" s="223"/>
      <c r="Q572930" s="223"/>
      <c r="R572930" s="223"/>
    </row>
    <row r="572976" spans="16:18" x14ac:dyDescent="0.2">
      <c r="P572976" s="223"/>
      <c r="Q572976" s="223"/>
      <c r="R572976" s="223"/>
    </row>
    <row r="573022" spans="16:18" x14ac:dyDescent="0.2">
      <c r="P573022" s="223"/>
      <c r="Q573022" s="223"/>
      <c r="R573022" s="223"/>
    </row>
    <row r="573068" spans="16:18" x14ac:dyDescent="0.2">
      <c r="P573068" s="223"/>
      <c r="Q573068" s="223"/>
      <c r="R573068" s="223"/>
    </row>
    <row r="573114" spans="16:18" x14ac:dyDescent="0.2">
      <c r="P573114" s="223"/>
      <c r="Q573114" s="223"/>
      <c r="R573114" s="223"/>
    </row>
    <row r="573160" spans="16:18" x14ac:dyDescent="0.2">
      <c r="P573160" s="223"/>
      <c r="Q573160" s="223"/>
      <c r="R573160" s="223"/>
    </row>
    <row r="573206" spans="16:18" x14ac:dyDescent="0.2">
      <c r="P573206" s="223"/>
      <c r="Q573206" s="223"/>
      <c r="R573206" s="223"/>
    </row>
    <row r="573252" spans="16:18" x14ac:dyDescent="0.2">
      <c r="P573252" s="223"/>
      <c r="Q573252" s="223"/>
      <c r="R573252" s="223"/>
    </row>
    <row r="573298" spans="16:18" x14ac:dyDescent="0.2">
      <c r="P573298" s="223"/>
      <c r="Q573298" s="223"/>
      <c r="R573298" s="223"/>
    </row>
    <row r="573344" spans="16:18" x14ac:dyDescent="0.2">
      <c r="P573344" s="223"/>
      <c r="Q573344" s="223"/>
      <c r="R573344" s="223"/>
    </row>
    <row r="573390" spans="16:18" x14ac:dyDescent="0.2">
      <c r="P573390" s="223"/>
      <c r="Q573390" s="223"/>
      <c r="R573390" s="223"/>
    </row>
    <row r="573436" spans="16:18" x14ac:dyDescent="0.2">
      <c r="P573436" s="223"/>
      <c r="Q573436" s="223"/>
      <c r="R573436" s="223"/>
    </row>
    <row r="573482" spans="16:18" x14ac:dyDescent="0.2">
      <c r="P573482" s="223"/>
      <c r="Q573482" s="223"/>
      <c r="R573482" s="223"/>
    </row>
    <row r="573528" spans="16:18" x14ac:dyDescent="0.2">
      <c r="P573528" s="223"/>
      <c r="Q573528" s="223"/>
      <c r="R573528" s="223"/>
    </row>
    <row r="573574" spans="16:18" x14ac:dyDescent="0.2">
      <c r="P573574" s="223"/>
      <c r="Q573574" s="223"/>
      <c r="R573574" s="223"/>
    </row>
    <row r="573620" spans="16:18" x14ac:dyDescent="0.2">
      <c r="P573620" s="223"/>
      <c r="Q573620" s="223"/>
      <c r="R573620" s="223"/>
    </row>
    <row r="573666" spans="16:18" x14ac:dyDescent="0.2">
      <c r="P573666" s="223"/>
      <c r="Q573666" s="223"/>
      <c r="R573666" s="223"/>
    </row>
    <row r="573712" spans="16:18" x14ac:dyDescent="0.2">
      <c r="P573712" s="223"/>
      <c r="Q573712" s="223"/>
      <c r="R573712" s="223"/>
    </row>
    <row r="573758" spans="16:18" x14ac:dyDescent="0.2">
      <c r="P573758" s="223"/>
      <c r="Q573758" s="223"/>
      <c r="R573758" s="223"/>
    </row>
    <row r="573804" spans="16:18" x14ac:dyDescent="0.2">
      <c r="P573804" s="223"/>
      <c r="Q573804" s="223"/>
      <c r="R573804" s="223"/>
    </row>
    <row r="573850" spans="16:18" x14ac:dyDescent="0.2">
      <c r="P573850" s="223"/>
      <c r="Q573850" s="223"/>
      <c r="R573850" s="223"/>
    </row>
    <row r="573896" spans="16:18" x14ac:dyDescent="0.2">
      <c r="P573896" s="223"/>
      <c r="Q573896" s="223"/>
      <c r="R573896" s="223"/>
    </row>
    <row r="573942" spans="16:18" x14ac:dyDescent="0.2">
      <c r="P573942" s="223"/>
      <c r="Q573942" s="223"/>
      <c r="R573942" s="223"/>
    </row>
    <row r="573988" spans="16:18" x14ac:dyDescent="0.2">
      <c r="P573988" s="223"/>
      <c r="Q573988" s="223"/>
      <c r="R573988" s="223"/>
    </row>
    <row r="574034" spans="16:18" x14ac:dyDescent="0.2">
      <c r="P574034" s="223"/>
      <c r="Q574034" s="223"/>
      <c r="R574034" s="223"/>
    </row>
    <row r="574080" spans="16:18" x14ac:dyDescent="0.2">
      <c r="P574080" s="223"/>
      <c r="Q574080" s="223"/>
      <c r="R574080" s="223"/>
    </row>
    <row r="574126" spans="16:18" x14ac:dyDescent="0.2">
      <c r="P574126" s="223"/>
      <c r="Q574126" s="223"/>
      <c r="R574126" s="223"/>
    </row>
    <row r="574172" spans="16:18" x14ac:dyDescent="0.2">
      <c r="P574172" s="223"/>
      <c r="Q574172" s="223"/>
      <c r="R574172" s="223"/>
    </row>
    <row r="574218" spans="16:18" x14ac:dyDescent="0.2">
      <c r="P574218" s="223"/>
      <c r="Q574218" s="223"/>
      <c r="R574218" s="223"/>
    </row>
    <row r="574264" spans="16:18" x14ac:dyDescent="0.2">
      <c r="P574264" s="223"/>
      <c r="Q574264" s="223"/>
      <c r="R574264" s="223"/>
    </row>
    <row r="574310" spans="16:18" x14ac:dyDescent="0.2">
      <c r="P574310" s="223"/>
      <c r="Q574310" s="223"/>
      <c r="R574310" s="223"/>
    </row>
    <row r="574356" spans="16:18" x14ac:dyDescent="0.2">
      <c r="P574356" s="223"/>
      <c r="Q574356" s="223"/>
      <c r="R574356" s="223"/>
    </row>
    <row r="574402" spans="16:18" x14ac:dyDescent="0.2">
      <c r="P574402" s="223"/>
      <c r="Q574402" s="223"/>
      <c r="R574402" s="223"/>
    </row>
    <row r="574448" spans="16:18" x14ac:dyDescent="0.2">
      <c r="P574448" s="223"/>
      <c r="Q574448" s="223"/>
      <c r="R574448" s="223"/>
    </row>
    <row r="574494" spans="16:18" x14ac:dyDescent="0.2">
      <c r="P574494" s="223"/>
      <c r="Q574494" s="223"/>
      <c r="R574494" s="223"/>
    </row>
    <row r="574540" spans="16:18" x14ac:dyDescent="0.2">
      <c r="P574540" s="223"/>
      <c r="Q574540" s="223"/>
      <c r="R574540" s="223"/>
    </row>
    <row r="574586" spans="16:18" x14ac:dyDescent="0.2">
      <c r="P574586" s="223"/>
      <c r="Q574586" s="223"/>
      <c r="R574586" s="223"/>
    </row>
    <row r="574632" spans="16:18" x14ac:dyDescent="0.2">
      <c r="P574632" s="223"/>
      <c r="Q574632" s="223"/>
      <c r="R574632" s="223"/>
    </row>
    <row r="574678" spans="16:18" x14ac:dyDescent="0.2">
      <c r="P574678" s="223"/>
      <c r="Q574678" s="223"/>
      <c r="R574678" s="223"/>
    </row>
    <row r="574724" spans="16:18" x14ac:dyDescent="0.2">
      <c r="P574724" s="223"/>
      <c r="Q574724" s="223"/>
      <c r="R574724" s="223"/>
    </row>
    <row r="574770" spans="16:18" x14ac:dyDescent="0.2">
      <c r="P574770" s="223"/>
      <c r="Q574770" s="223"/>
      <c r="R574770" s="223"/>
    </row>
    <row r="574816" spans="16:18" x14ac:dyDescent="0.2">
      <c r="P574816" s="223"/>
      <c r="Q574816" s="223"/>
      <c r="R574816" s="223"/>
    </row>
    <row r="574862" spans="16:18" x14ac:dyDescent="0.2">
      <c r="P574862" s="223"/>
      <c r="Q574862" s="223"/>
      <c r="R574862" s="223"/>
    </row>
    <row r="574908" spans="16:18" x14ac:dyDescent="0.2">
      <c r="P574908" s="223"/>
      <c r="Q574908" s="223"/>
      <c r="R574908" s="223"/>
    </row>
    <row r="574954" spans="16:18" x14ac:dyDescent="0.2">
      <c r="P574954" s="223"/>
      <c r="Q574954" s="223"/>
      <c r="R574954" s="223"/>
    </row>
    <row r="575000" spans="16:18" x14ac:dyDescent="0.2">
      <c r="P575000" s="223"/>
      <c r="Q575000" s="223"/>
      <c r="R575000" s="223"/>
    </row>
    <row r="575046" spans="16:18" x14ac:dyDescent="0.2">
      <c r="P575046" s="223"/>
      <c r="Q575046" s="223"/>
      <c r="R575046" s="223"/>
    </row>
    <row r="575092" spans="16:18" x14ac:dyDescent="0.2">
      <c r="P575092" s="223"/>
      <c r="Q575092" s="223"/>
      <c r="R575092" s="223"/>
    </row>
    <row r="575138" spans="16:18" x14ac:dyDescent="0.2">
      <c r="P575138" s="223"/>
      <c r="Q575138" s="223"/>
      <c r="R575138" s="223"/>
    </row>
    <row r="575184" spans="16:18" x14ac:dyDescent="0.2">
      <c r="P575184" s="223"/>
      <c r="Q575184" s="223"/>
      <c r="R575184" s="223"/>
    </row>
    <row r="575230" spans="16:18" x14ac:dyDescent="0.2">
      <c r="P575230" s="223"/>
      <c r="Q575230" s="223"/>
      <c r="R575230" s="223"/>
    </row>
    <row r="575276" spans="16:18" x14ac:dyDescent="0.2">
      <c r="P575276" s="223"/>
      <c r="Q575276" s="223"/>
      <c r="R575276" s="223"/>
    </row>
    <row r="575322" spans="16:18" x14ac:dyDescent="0.2">
      <c r="P575322" s="223"/>
      <c r="Q575322" s="223"/>
      <c r="R575322" s="223"/>
    </row>
    <row r="575368" spans="16:18" x14ac:dyDescent="0.2">
      <c r="P575368" s="223"/>
      <c r="Q575368" s="223"/>
      <c r="R575368" s="223"/>
    </row>
    <row r="575414" spans="16:18" x14ac:dyDescent="0.2">
      <c r="P575414" s="223"/>
      <c r="Q575414" s="223"/>
      <c r="R575414" s="223"/>
    </row>
    <row r="575460" spans="16:18" x14ac:dyDescent="0.2">
      <c r="P575460" s="223"/>
      <c r="Q575460" s="223"/>
      <c r="R575460" s="223"/>
    </row>
    <row r="575506" spans="16:18" x14ac:dyDescent="0.2">
      <c r="P575506" s="223"/>
      <c r="Q575506" s="223"/>
      <c r="R575506" s="223"/>
    </row>
    <row r="575552" spans="16:18" x14ac:dyDescent="0.2">
      <c r="P575552" s="223"/>
      <c r="Q575552" s="223"/>
      <c r="R575552" s="223"/>
    </row>
    <row r="575598" spans="16:18" x14ac:dyDescent="0.2">
      <c r="P575598" s="223"/>
      <c r="Q575598" s="223"/>
      <c r="R575598" s="223"/>
    </row>
    <row r="575644" spans="16:18" x14ac:dyDescent="0.2">
      <c r="P575644" s="223"/>
      <c r="Q575644" s="223"/>
      <c r="R575644" s="223"/>
    </row>
    <row r="575690" spans="16:18" x14ac:dyDescent="0.2">
      <c r="P575690" s="223"/>
      <c r="Q575690" s="223"/>
      <c r="R575690" s="223"/>
    </row>
    <row r="575736" spans="16:18" x14ac:dyDescent="0.2">
      <c r="P575736" s="223"/>
      <c r="Q575736" s="223"/>
      <c r="R575736" s="223"/>
    </row>
    <row r="575782" spans="16:18" x14ac:dyDescent="0.2">
      <c r="P575782" s="223"/>
      <c r="Q575782" s="223"/>
      <c r="R575782" s="223"/>
    </row>
    <row r="575828" spans="16:18" x14ac:dyDescent="0.2">
      <c r="P575828" s="223"/>
      <c r="Q575828" s="223"/>
      <c r="R575828" s="223"/>
    </row>
    <row r="575874" spans="16:18" x14ac:dyDescent="0.2">
      <c r="P575874" s="223"/>
      <c r="Q575874" s="223"/>
      <c r="R575874" s="223"/>
    </row>
    <row r="575920" spans="16:18" x14ac:dyDescent="0.2">
      <c r="P575920" s="223"/>
      <c r="Q575920" s="223"/>
      <c r="R575920" s="223"/>
    </row>
    <row r="575966" spans="16:18" x14ac:dyDescent="0.2">
      <c r="P575966" s="223"/>
      <c r="Q575966" s="223"/>
      <c r="R575966" s="223"/>
    </row>
    <row r="576012" spans="16:18" x14ac:dyDescent="0.2">
      <c r="P576012" s="223"/>
      <c r="Q576012" s="223"/>
      <c r="R576012" s="223"/>
    </row>
    <row r="576058" spans="16:18" x14ac:dyDescent="0.2">
      <c r="P576058" s="223"/>
      <c r="Q576058" s="223"/>
      <c r="R576058" s="223"/>
    </row>
    <row r="576104" spans="16:18" x14ac:dyDescent="0.2">
      <c r="P576104" s="223"/>
      <c r="Q576104" s="223"/>
      <c r="R576104" s="223"/>
    </row>
    <row r="576150" spans="16:18" x14ac:dyDescent="0.2">
      <c r="P576150" s="223"/>
      <c r="Q576150" s="223"/>
      <c r="R576150" s="223"/>
    </row>
    <row r="576196" spans="16:18" x14ac:dyDescent="0.2">
      <c r="P576196" s="223"/>
      <c r="Q576196" s="223"/>
      <c r="R576196" s="223"/>
    </row>
    <row r="576242" spans="16:18" x14ac:dyDescent="0.2">
      <c r="P576242" s="223"/>
      <c r="Q576242" s="223"/>
      <c r="R576242" s="223"/>
    </row>
    <row r="576288" spans="16:18" x14ac:dyDescent="0.2">
      <c r="P576288" s="223"/>
      <c r="Q576288" s="223"/>
      <c r="R576288" s="223"/>
    </row>
    <row r="576334" spans="16:18" x14ac:dyDescent="0.2">
      <c r="P576334" s="223"/>
      <c r="Q576334" s="223"/>
      <c r="R576334" s="223"/>
    </row>
    <row r="576380" spans="16:18" x14ac:dyDescent="0.2">
      <c r="P576380" s="223"/>
      <c r="Q576380" s="223"/>
      <c r="R576380" s="223"/>
    </row>
    <row r="576426" spans="16:18" x14ac:dyDescent="0.2">
      <c r="P576426" s="223"/>
      <c r="Q576426" s="223"/>
      <c r="R576426" s="223"/>
    </row>
    <row r="576472" spans="16:18" x14ac:dyDescent="0.2">
      <c r="P576472" s="223"/>
      <c r="Q576472" s="223"/>
      <c r="R576472" s="223"/>
    </row>
    <row r="576518" spans="16:18" x14ac:dyDescent="0.2">
      <c r="P576518" s="223"/>
      <c r="Q576518" s="223"/>
      <c r="R576518" s="223"/>
    </row>
    <row r="576564" spans="16:18" x14ac:dyDescent="0.2">
      <c r="P576564" s="223"/>
      <c r="Q576564" s="223"/>
      <c r="R576564" s="223"/>
    </row>
    <row r="576610" spans="16:18" x14ac:dyDescent="0.2">
      <c r="P576610" s="223"/>
      <c r="Q576610" s="223"/>
      <c r="R576610" s="223"/>
    </row>
    <row r="576656" spans="16:18" x14ac:dyDescent="0.2">
      <c r="P576656" s="223"/>
      <c r="Q576656" s="223"/>
      <c r="R576656" s="223"/>
    </row>
    <row r="576702" spans="16:18" x14ac:dyDescent="0.2">
      <c r="P576702" s="223"/>
      <c r="Q576702" s="223"/>
      <c r="R576702" s="223"/>
    </row>
    <row r="576748" spans="16:18" x14ac:dyDescent="0.2">
      <c r="P576748" s="223"/>
      <c r="Q576748" s="223"/>
      <c r="R576748" s="223"/>
    </row>
    <row r="576794" spans="16:18" x14ac:dyDescent="0.2">
      <c r="P576794" s="223"/>
      <c r="Q576794" s="223"/>
      <c r="R576794" s="223"/>
    </row>
    <row r="576840" spans="16:18" x14ac:dyDescent="0.2">
      <c r="P576840" s="223"/>
      <c r="Q576840" s="223"/>
      <c r="R576840" s="223"/>
    </row>
    <row r="576886" spans="16:18" x14ac:dyDescent="0.2">
      <c r="P576886" s="223"/>
      <c r="Q576886" s="223"/>
      <c r="R576886" s="223"/>
    </row>
    <row r="576932" spans="16:18" x14ac:dyDescent="0.2">
      <c r="P576932" s="223"/>
      <c r="Q576932" s="223"/>
      <c r="R576932" s="223"/>
    </row>
    <row r="576978" spans="16:18" x14ac:dyDescent="0.2">
      <c r="P576978" s="223"/>
      <c r="Q576978" s="223"/>
      <c r="R576978" s="223"/>
    </row>
    <row r="577024" spans="16:18" x14ac:dyDescent="0.2">
      <c r="P577024" s="223"/>
      <c r="Q577024" s="223"/>
      <c r="R577024" s="223"/>
    </row>
    <row r="577070" spans="16:18" x14ac:dyDescent="0.2">
      <c r="P577070" s="223"/>
      <c r="Q577070" s="223"/>
      <c r="R577070" s="223"/>
    </row>
    <row r="577116" spans="16:18" x14ac:dyDescent="0.2">
      <c r="P577116" s="223"/>
      <c r="Q577116" s="223"/>
      <c r="R577116" s="223"/>
    </row>
    <row r="577162" spans="16:18" x14ac:dyDescent="0.2">
      <c r="P577162" s="223"/>
      <c r="Q577162" s="223"/>
      <c r="R577162" s="223"/>
    </row>
    <row r="577208" spans="16:18" x14ac:dyDescent="0.2">
      <c r="P577208" s="223"/>
      <c r="Q577208" s="223"/>
      <c r="R577208" s="223"/>
    </row>
    <row r="577254" spans="16:18" x14ac:dyDescent="0.2">
      <c r="P577254" s="223"/>
      <c r="Q577254" s="223"/>
      <c r="R577254" s="223"/>
    </row>
    <row r="577300" spans="16:18" x14ac:dyDescent="0.2">
      <c r="P577300" s="223"/>
      <c r="Q577300" s="223"/>
      <c r="R577300" s="223"/>
    </row>
    <row r="577346" spans="16:18" x14ac:dyDescent="0.2">
      <c r="P577346" s="223"/>
      <c r="Q577346" s="223"/>
      <c r="R577346" s="223"/>
    </row>
    <row r="577392" spans="16:18" x14ac:dyDescent="0.2">
      <c r="P577392" s="223"/>
      <c r="Q577392" s="223"/>
      <c r="R577392" s="223"/>
    </row>
    <row r="577438" spans="16:18" x14ac:dyDescent="0.2">
      <c r="P577438" s="223"/>
      <c r="Q577438" s="223"/>
      <c r="R577438" s="223"/>
    </row>
    <row r="577484" spans="16:18" x14ac:dyDescent="0.2">
      <c r="P577484" s="223"/>
      <c r="Q577484" s="223"/>
      <c r="R577484" s="223"/>
    </row>
    <row r="577530" spans="16:18" x14ac:dyDescent="0.2">
      <c r="P577530" s="223"/>
      <c r="Q577530" s="223"/>
      <c r="R577530" s="223"/>
    </row>
    <row r="577576" spans="16:18" x14ac:dyDescent="0.2">
      <c r="P577576" s="223"/>
      <c r="Q577576" s="223"/>
      <c r="R577576" s="223"/>
    </row>
    <row r="577622" spans="16:18" x14ac:dyDescent="0.2">
      <c r="P577622" s="223"/>
      <c r="Q577622" s="223"/>
      <c r="R577622" s="223"/>
    </row>
    <row r="577668" spans="16:18" x14ac:dyDescent="0.2">
      <c r="P577668" s="223"/>
      <c r="Q577668" s="223"/>
      <c r="R577668" s="223"/>
    </row>
    <row r="577714" spans="16:18" x14ac:dyDescent="0.2">
      <c r="P577714" s="223"/>
      <c r="Q577714" s="223"/>
      <c r="R577714" s="223"/>
    </row>
    <row r="577760" spans="16:18" x14ac:dyDescent="0.2">
      <c r="P577760" s="223"/>
      <c r="Q577760" s="223"/>
      <c r="R577760" s="223"/>
    </row>
    <row r="577806" spans="16:18" x14ac:dyDescent="0.2">
      <c r="P577806" s="223"/>
      <c r="Q577806" s="223"/>
      <c r="R577806" s="223"/>
    </row>
    <row r="577852" spans="16:18" x14ac:dyDescent="0.2">
      <c r="P577852" s="223"/>
      <c r="Q577852" s="223"/>
      <c r="R577852" s="223"/>
    </row>
    <row r="577898" spans="16:18" x14ac:dyDescent="0.2">
      <c r="P577898" s="223"/>
      <c r="Q577898" s="223"/>
      <c r="R577898" s="223"/>
    </row>
    <row r="577944" spans="16:18" x14ac:dyDescent="0.2">
      <c r="P577944" s="223"/>
      <c r="Q577944" s="223"/>
      <c r="R577944" s="223"/>
    </row>
    <row r="577990" spans="16:18" x14ac:dyDescent="0.2">
      <c r="P577990" s="223"/>
      <c r="Q577990" s="223"/>
      <c r="R577990" s="223"/>
    </row>
    <row r="578036" spans="16:18" x14ac:dyDescent="0.2">
      <c r="P578036" s="223"/>
      <c r="Q578036" s="223"/>
      <c r="R578036" s="223"/>
    </row>
    <row r="578082" spans="16:18" x14ac:dyDescent="0.2">
      <c r="P578082" s="223"/>
      <c r="Q578082" s="223"/>
      <c r="R578082" s="223"/>
    </row>
    <row r="578128" spans="16:18" x14ac:dyDescent="0.2">
      <c r="P578128" s="223"/>
      <c r="Q578128" s="223"/>
      <c r="R578128" s="223"/>
    </row>
    <row r="578174" spans="16:18" x14ac:dyDescent="0.2">
      <c r="P578174" s="223"/>
      <c r="Q578174" s="223"/>
      <c r="R578174" s="223"/>
    </row>
    <row r="578220" spans="16:18" x14ac:dyDescent="0.2">
      <c r="P578220" s="223"/>
      <c r="Q578220" s="223"/>
      <c r="R578220" s="223"/>
    </row>
    <row r="578266" spans="16:18" x14ac:dyDescent="0.2">
      <c r="P578266" s="223"/>
      <c r="Q578266" s="223"/>
      <c r="R578266" s="223"/>
    </row>
    <row r="578312" spans="16:18" x14ac:dyDescent="0.2">
      <c r="P578312" s="223"/>
      <c r="Q578312" s="223"/>
      <c r="R578312" s="223"/>
    </row>
    <row r="578358" spans="16:18" x14ac:dyDescent="0.2">
      <c r="P578358" s="223"/>
      <c r="Q578358" s="223"/>
      <c r="R578358" s="223"/>
    </row>
    <row r="578404" spans="16:18" x14ac:dyDescent="0.2">
      <c r="P578404" s="223"/>
      <c r="Q578404" s="223"/>
      <c r="R578404" s="223"/>
    </row>
    <row r="578450" spans="16:18" x14ac:dyDescent="0.2">
      <c r="P578450" s="223"/>
      <c r="Q578450" s="223"/>
      <c r="R578450" s="223"/>
    </row>
    <row r="578496" spans="16:18" x14ac:dyDescent="0.2">
      <c r="P578496" s="223"/>
      <c r="Q578496" s="223"/>
      <c r="R578496" s="223"/>
    </row>
    <row r="578542" spans="16:18" x14ac:dyDescent="0.2">
      <c r="P578542" s="223"/>
      <c r="Q578542" s="223"/>
      <c r="R578542" s="223"/>
    </row>
    <row r="578588" spans="16:18" x14ac:dyDescent="0.2">
      <c r="P578588" s="223"/>
      <c r="Q578588" s="223"/>
      <c r="R578588" s="223"/>
    </row>
    <row r="578634" spans="16:18" x14ac:dyDescent="0.2">
      <c r="P578634" s="223"/>
      <c r="Q578634" s="223"/>
      <c r="R578634" s="223"/>
    </row>
    <row r="578680" spans="16:18" x14ac:dyDescent="0.2">
      <c r="P578680" s="223"/>
      <c r="Q578680" s="223"/>
      <c r="R578680" s="223"/>
    </row>
    <row r="578726" spans="16:18" x14ac:dyDescent="0.2">
      <c r="P578726" s="223"/>
      <c r="Q578726" s="223"/>
      <c r="R578726" s="223"/>
    </row>
    <row r="578772" spans="16:18" x14ac:dyDescent="0.2">
      <c r="P578772" s="223"/>
      <c r="Q578772" s="223"/>
      <c r="R578772" s="223"/>
    </row>
    <row r="578818" spans="16:18" x14ac:dyDescent="0.2">
      <c r="P578818" s="223"/>
      <c r="Q578818" s="223"/>
      <c r="R578818" s="223"/>
    </row>
    <row r="578864" spans="16:18" x14ac:dyDescent="0.2">
      <c r="P578864" s="223"/>
      <c r="Q578864" s="223"/>
      <c r="R578864" s="223"/>
    </row>
    <row r="578910" spans="16:18" x14ac:dyDescent="0.2">
      <c r="P578910" s="223"/>
      <c r="Q578910" s="223"/>
      <c r="R578910" s="223"/>
    </row>
    <row r="578956" spans="16:18" x14ac:dyDescent="0.2">
      <c r="P578956" s="223"/>
      <c r="Q578956" s="223"/>
      <c r="R578956" s="223"/>
    </row>
    <row r="579002" spans="16:18" x14ac:dyDescent="0.2">
      <c r="P579002" s="223"/>
      <c r="Q579002" s="223"/>
      <c r="R579002" s="223"/>
    </row>
    <row r="579048" spans="16:18" x14ac:dyDescent="0.2">
      <c r="P579048" s="223"/>
      <c r="Q579048" s="223"/>
      <c r="R579048" s="223"/>
    </row>
    <row r="579094" spans="16:18" x14ac:dyDescent="0.2">
      <c r="P579094" s="223"/>
      <c r="Q579094" s="223"/>
      <c r="R579094" s="223"/>
    </row>
    <row r="579140" spans="16:18" x14ac:dyDescent="0.2">
      <c r="P579140" s="223"/>
      <c r="Q579140" s="223"/>
      <c r="R579140" s="223"/>
    </row>
    <row r="579186" spans="16:18" x14ac:dyDescent="0.2">
      <c r="P579186" s="223"/>
      <c r="Q579186" s="223"/>
      <c r="R579186" s="223"/>
    </row>
    <row r="579232" spans="16:18" x14ac:dyDescent="0.2">
      <c r="P579232" s="223"/>
      <c r="Q579232" s="223"/>
      <c r="R579232" s="223"/>
    </row>
    <row r="579278" spans="16:18" x14ac:dyDescent="0.2">
      <c r="P579278" s="223"/>
      <c r="Q579278" s="223"/>
      <c r="R579278" s="223"/>
    </row>
    <row r="579324" spans="16:18" x14ac:dyDescent="0.2">
      <c r="P579324" s="223"/>
      <c r="Q579324" s="223"/>
      <c r="R579324" s="223"/>
    </row>
    <row r="579370" spans="16:18" x14ac:dyDescent="0.2">
      <c r="P579370" s="223"/>
      <c r="Q579370" s="223"/>
      <c r="R579370" s="223"/>
    </row>
    <row r="579416" spans="16:18" x14ac:dyDescent="0.2">
      <c r="P579416" s="223"/>
      <c r="Q579416" s="223"/>
      <c r="R579416" s="223"/>
    </row>
    <row r="579462" spans="16:18" x14ac:dyDescent="0.2">
      <c r="P579462" s="223"/>
      <c r="Q579462" s="223"/>
      <c r="R579462" s="223"/>
    </row>
    <row r="579508" spans="16:18" x14ac:dyDescent="0.2">
      <c r="P579508" s="223"/>
      <c r="Q579508" s="223"/>
      <c r="R579508" s="223"/>
    </row>
    <row r="579554" spans="16:18" x14ac:dyDescent="0.2">
      <c r="P579554" s="223"/>
      <c r="Q579554" s="223"/>
      <c r="R579554" s="223"/>
    </row>
    <row r="579600" spans="16:18" x14ac:dyDescent="0.2">
      <c r="P579600" s="223"/>
      <c r="Q579600" s="223"/>
      <c r="R579600" s="223"/>
    </row>
    <row r="579646" spans="16:18" x14ac:dyDescent="0.2">
      <c r="P579646" s="223"/>
      <c r="Q579646" s="223"/>
      <c r="R579646" s="223"/>
    </row>
    <row r="579692" spans="16:18" x14ac:dyDescent="0.2">
      <c r="P579692" s="223"/>
      <c r="Q579692" s="223"/>
      <c r="R579692" s="223"/>
    </row>
    <row r="579738" spans="16:18" x14ac:dyDescent="0.2">
      <c r="P579738" s="223"/>
      <c r="Q579738" s="223"/>
      <c r="R579738" s="223"/>
    </row>
    <row r="579784" spans="16:18" x14ac:dyDescent="0.2">
      <c r="P579784" s="223"/>
      <c r="Q579784" s="223"/>
      <c r="R579784" s="223"/>
    </row>
    <row r="579830" spans="16:18" x14ac:dyDescent="0.2">
      <c r="P579830" s="223"/>
      <c r="Q579830" s="223"/>
      <c r="R579830" s="223"/>
    </row>
    <row r="579876" spans="16:18" x14ac:dyDescent="0.2">
      <c r="P579876" s="223"/>
      <c r="Q579876" s="223"/>
      <c r="R579876" s="223"/>
    </row>
    <row r="579922" spans="16:18" x14ac:dyDescent="0.2">
      <c r="P579922" s="223"/>
      <c r="Q579922" s="223"/>
      <c r="R579922" s="223"/>
    </row>
    <row r="579968" spans="16:18" x14ac:dyDescent="0.2">
      <c r="P579968" s="223"/>
      <c r="Q579968" s="223"/>
      <c r="R579968" s="223"/>
    </row>
    <row r="580014" spans="16:18" x14ac:dyDescent="0.2">
      <c r="P580014" s="223"/>
      <c r="Q580014" s="223"/>
      <c r="R580014" s="223"/>
    </row>
    <row r="580060" spans="16:18" x14ac:dyDescent="0.2">
      <c r="P580060" s="223"/>
      <c r="Q580060" s="223"/>
      <c r="R580060" s="223"/>
    </row>
    <row r="580106" spans="16:18" x14ac:dyDescent="0.2">
      <c r="P580106" s="223"/>
      <c r="Q580106" s="223"/>
      <c r="R580106" s="223"/>
    </row>
    <row r="580152" spans="16:18" x14ac:dyDescent="0.2">
      <c r="P580152" s="223"/>
      <c r="Q580152" s="223"/>
      <c r="R580152" s="223"/>
    </row>
    <row r="580198" spans="16:18" x14ac:dyDescent="0.2">
      <c r="P580198" s="223"/>
      <c r="Q580198" s="223"/>
      <c r="R580198" s="223"/>
    </row>
    <row r="580244" spans="16:18" x14ac:dyDescent="0.2">
      <c r="P580244" s="223"/>
      <c r="Q580244" s="223"/>
      <c r="R580244" s="223"/>
    </row>
    <row r="580290" spans="16:18" x14ac:dyDescent="0.2">
      <c r="P580290" s="223"/>
      <c r="Q580290" s="223"/>
      <c r="R580290" s="223"/>
    </row>
    <row r="580336" spans="16:18" x14ac:dyDescent="0.2">
      <c r="P580336" s="223"/>
      <c r="Q580336" s="223"/>
      <c r="R580336" s="223"/>
    </row>
    <row r="580382" spans="16:18" x14ac:dyDescent="0.2">
      <c r="P580382" s="223"/>
      <c r="Q580382" s="223"/>
      <c r="R580382" s="223"/>
    </row>
    <row r="580428" spans="16:18" x14ac:dyDescent="0.2">
      <c r="P580428" s="223"/>
      <c r="Q580428" s="223"/>
      <c r="R580428" s="223"/>
    </row>
    <row r="580474" spans="16:18" x14ac:dyDescent="0.2">
      <c r="P580474" s="223"/>
      <c r="Q580474" s="223"/>
      <c r="R580474" s="223"/>
    </row>
    <row r="580520" spans="16:18" x14ac:dyDescent="0.2">
      <c r="P580520" s="223"/>
      <c r="Q580520" s="223"/>
      <c r="R580520" s="223"/>
    </row>
    <row r="580566" spans="16:18" x14ac:dyDescent="0.2">
      <c r="P580566" s="223"/>
      <c r="Q580566" s="223"/>
      <c r="R580566" s="223"/>
    </row>
    <row r="580612" spans="16:18" x14ac:dyDescent="0.2">
      <c r="P580612" s="223"/>
      <c r="Q580612" s="223"/>
      <c r="R580612" s="223"/>
    </row>
    <row r="580658" spans="16:18" x14ac:dyDescent="0.2">
      <c r="P580658" s="223"/>
      <c r="Q580658" s="223"/>
      <c r="R580658" s="223"/>
    </row>
    <row r="580704" spans="16:18" x14ac:dyDescent="0.2">
      <c r="P580704" s="223"/>
      <c r="Q580704" s="223"/>
      <c r="R580704" s="223"/>
    </row>
    <row r="580750" spans="16:18" x14ac:dyDescent="0.2">
      <c r="P580750" s="223"/>
      <c r="Q580750" s="223"/>
      <c r="R580750" s="223"/>
    </row>
    <row r="580796" spans="16:18" x14ac:dyDescent="0.2">
      <c r="P580796" s="223"/>
      <c r="Q580796" s="223"/>
      <c r="R580796" s="223"/>
    </row>
    <row r="580842" spans="16:18" x14ac:dyDescent="0.2">
      <c r="P580842" s="223"/>
      <c r="Q580842" s="223"/>
      <c r="R580842" s="223"/>
    </row>
    <row r="580888" spans="16:18" x14ac:dyDescent="0.2">
      <c r="P580888" s="223"/>
      <c r="Q580888" s="223"/>
      <c r="R580888" s="223"/>
    </row>
    <row r="580934" spans="16:18" x14ac:dyDescent="0.2">
      <c r="P580934" s="223"/>
      <c r="Q580934" s="223"/>
      <c r="R580934" s="223"/>
    </row>
    <row r="580980" spans="16:18" x14ac:dyDescent="0.2">
      <c r="P580980" s="223"/>
      <c r="Q580980" s="223"/>
      <c r="R580980" s="223"/>
    </row>
    <row r="581026" spans="16:18" x14ac:dyDescent="0.2">
      <c r="P581026" s="223"/>
      <c r="Q581026" s="223"/>
      <c r="R581026" s="223"/>
    </row>
    <row r="581072" spans="16:18" x14ac:dyDescent="0.2">
      <c r="P581072" s="223"/>
      <c r="Q581072" s="223"/>
      <c r="R581072" s="223"/>
    </row>
    <row r="581118" spans="16:18" x14ac:dyDescent="0.2">
      <c r="P581118" s="223"/>
      <c r="Q581118" s="223"/>
      <c r="R581118" s="223"/>
    </row>
    <row r="581164" spans="16:18" x14ac:dyDescent="0.2">
      <c r="P581164" s="223"/>
      <c r="Q581164" s="223"/>
      <c r="R581164" s="223"/>
    </row>
    <row r="581210" spans="16:18" x14ac:dyDescent="0.2">
      <c r="P581210" s="223"/>
      <c r="Q581210" s="223"/>
      <c r="R581210" s="223"/>
    </row>
    <row r="581256" spans="16:18" x14ac:dyDescent="0.2">
      <c r="P581256" s="223"/>
      <c r="Q581256" s="223"/>
      <c r="R581256" s="223"/>
    </row>
    <row r="581302" spans="16:18" x14ac:dyDescent="0.2">
      <c r="P581302" s="223"/>
      <c r="Q581302" s="223"/>
      <c r="R581302" s="223"/>
    </row>
    <row r="581348" spans="16:18" x14ac:dyDescent="0.2">
      <c r="P581348" s="223"/>
      <c r="Q581348" s="223"/>
      <c r="R581348" s="223"/>
    </row>
    <row r="581394" spans="16:18" x14ac:dyDescent="0.2">
      <c r="P581394" s="223"/>
      <c r="Q581394" s="223"/>
      <c r="R581394" s="223"/>
    </row>
    <row r="581440" spans="16:18" x14ac:dyDescent="0.2">
      <c r="P581440" s="223"/>
      <c r="Q581440" s="223"/>
      <c r="R581440" s="223"/>
    </row>
    <row r="581486" spans="16:18" x14ac:dyDescent="0.2">
      <c r="P581486" s="223"/>
      <c r="Q581486" s="223"/>
      <c r="R581486" s="223"/>
    </row>
    <row r="581532" spans="16:18" x14ac:dyDescent="0.2">
      <c r="P581532" s="223"/>
      <c r="Q581532" s="223"/>
      <c r="R581532" s="223"/>
    </row>
    <row r="581578" spans="16:18" x14ac:dyDescent="0.2">
      <c r="P581578" s="223"/>
      <c r="Q581578" s="223"/>
      <c r="R581578" s="223"/>
    </row>
    <row r="581624" spans="16:18" x14ac:dyDescent="0.2">
      <c r="P581624" s="223"/>
      <c r="Q581624" s="223"/>
      <c r="R581624" s="223"/>
    </row>
    <row r="581670" spans="16:18" x14ac:dyDescent="0.2">
      <c r="P581670" s="223"/>
      <c r="Q581670" s="223"/>
      <c r="R581670" s="223"/>
    </row>
    <row r="581716" spans="16:18" x14ac:dyDescent="0.2">
      <c r="P581716" s="223"/>
      <c r="Q581716" s="223"/>
      <c r="R581716" s="223"/>
    </row>
    <row r="581762" spans="16:18" x14ac:dyDescent="0.2">
      <c r="P581762" s="223"/>
      <c r="Q581762" s="223"/>
      <c r="R581762" s="223"/>
    </row>
    <row r="581808" spans="16:18" x14ac:dyDescent="0.2">
      <c r="P581808" s="223"/>
      <c r="Q581808" s="223"/>
      <c r="R581808" s="223"/>
    </row>
    <row r="581854" spans="16:18" x14ac:dyDescent="0.2">
      <c r="P581854" s="223"/>
      <c r="Q581854" s="223"/>
      <c r="R581854" s="223"/>
    </row>
    <row r="581900" spans="16:18" x14ac:dyDescent="0.2">
      <c r="P581900" s="223"/>
      <c r="Q581900" s="223"/>
      <c r="R581900" s="223"/>
    </row>
    <row r="581946" spans="16:18" x14ac:dyDescent="0.2">
      <c r="P581946" s="223"/>
      <c r="Q581946" s="223"/>
      <c r="R581946" s="223"/>
    </row>
    <row r="581992" spans="16:18" x14ac:dyDescent="0.2">
      <c r="P581992" s="223"/>
      <c r="Q581992" s="223"/>
      <c r="R581992" s="223"/>
    </row>
    <row r="582038" spans="16:18" x14ac:dyDescent="0.2">
      <c r="P582038" s="223"/>
      <c r="Q582038" s="223"/>
      <c r="R582038" s="223"/>
    </row>
    <row r="582084" spans="16:18" x14ac:dyDescent="0.2">
      <c r="P582084" s="223"/>
      <c r="Q582084" s="223"/>
      <c r="R582084" s="223"/>
    </row>
    <row r="582130" spans="16:18" x14ac:dyDescent="0.2">
      <c r="P582130" s="223"/>
      <c r="Q582130" s="223"/>
      <c r="R582130" s="223"/>
    </row>
    <row r="582176" spans="16:18" x14ac:dyDescent="0.2">
      <c r="P582176" s="223"/>
      <c r="Q582176" s="223"/>
      <c r="R582176" s="223"/>
    </row>
    <row r="582222" spans="16:18" x14ac:dyDescent="0.2">
      <c r="P582222" s="223"/>
      <c r="Q582222" s="223"/>
      <c r="R582222" s="223"/>
    </row>
    <row r="582268" spans="16:18" x14ac:dyDescent="0.2">
      <c r="P582268" s="223"/>
      <c r="Q582268" s="223"/>
      <c r="R582268" s="223"/>
    </row>
    <row r="582314" spans="16:18" x14ac:dyDescent="0.2">
      <c r="P582314" s="223"/>
      <c r="Q582314" s="223"/>
      <c r="R582314" s="223"/>
    </row>
    <row r="582360" spans="16:18" x14ac:dyDescent="0.2">
      <c r="P582360" s="223"/>
      <c r="Q582360" s="223"/>
      <c r="R582360" s="223"/>
    </row>
    <row r="582406" spans="16:18" x14ac:dyDescent="0.2">
      <c r="P582406" s="223"/>
      <c r="Q582406" s="223"/>
      <c r="R582406" s="223"/>
    </row>
    <row r="582452" spans="16:18" x14ac:dyDescent="0.2">
      <c r="P582452" s="223"/>
      <c r="Q582452" s="223"/>
      <c r="R582452" s="223"/>
    </row>
    <row r="582498" spans="16:18" x14ac:dyDescent="0.2">
      <c r="P582498" s="223"/>
      <c r="Q582498" s="223"/>
      <c r="R582498" s="223"/>
    </row>
    <row r="582544" spans="16:18" x14ac:dyDescent="0.2">
      <c r="P582544" s="223"/>
      <c r="Q582544" s="223"/>
      <c r="R582544" s="223"/>
    </row>
    <row r="582590" spans="16:18" x14ac:dyDescent="0.2">
      <c r="P582590" s="223"/>
      <c r="Q582590" s="223"/>
      <c r="R582590" s="223"/>
    </row>
    <row r="582636" spans="16:18" x14ac:dyDescent="0.2">
      <c r="P582636" s="223"/>
      <c r="Q582636" s="223"/>
      <c r="R582636" s="223"/>
    </row>
    <row r="582682" spans="16:18" x14ac:dyDescent="0.2">
      <c r="P582682" s="223"/>
      <c r="Q582682" s="223"/>
      <c r="R582682" s="223"/>
    </row>
    <row r="582728" spans="16:18" x14ac:dyDescent="0.2">
      <c r="P582728" s="223"/>
      <c r="Q582728" s="223"/>
      <c r="R582728" s="223"/>
    </row>
    <row r="582774" spans="16:18" x14ac:dyDescent="0.2">
      <c r="P582774" s="223"/>
      <c r="Q582774" s="223"/>
      <c r="R582774" s="223"/>
    </row>
    <row r="582820" spans="16:18" x14ac:dyDescent="0.2">
      <c r="P582820" s="223"/>
      <c r="Q582820" s="223"/>
      <c r="R582820" s="223"/>
    </row>
    <row r="582866" spans="16:18" x14ac:dyDescent="0.2">
      <c r="P582866" s="223"/>
      <c r="Q582866" s="223"/>
      <c r="R582866" s="223"/>
    </row>
    <row r="582912" spans="16:18" x14ac:dyDescent="0.2">
      <c r="P582912" s="223"/>
      <c r="Q582912" s="223"/>
      <c r="R582912" s="223"/>
    </row>
    <row r="582958" spans="16:18" x14ac:dyDescent="0.2">
      <c r="P582958" s="223"/>
      <c r="Q582958" s="223"/>
      <c r="R582958" s="223"/>
    </row>
    <row r="583004" spans="16:18" x14ac:dyDescent="0.2">
      <c r="P583004" s="223"/>
      <c r="Q583004" s="223"/>
      <c r="R583004" s="223"/>
    </row>
    <row r="583050" spans="16:18" x14ac:dyDescent="0.2">
      <c r="P583050" s="223"/>
      <c r="Q583050" s="223"/>
      <c r="R583050" s="223"/>
    </row>
    <row r="583096" spans="16:18" x14ac:dyDescent="0.2">
      <c r="P583096" s="223"/>
      <c r="Q583096" s="223"/>
      <c r="R583096" s="223"/>
    </row>
    <row r="583142" spans="16:18" x14ac:dyDescent="0.2">
      <c r="P583142" s="223"/>
      <c r="Q583142" s="223"/>
      <c r="R583142" s="223"/>
    </row>
    <row r="583188" spans="16:18" x14ac:dyDescent="0.2">
      <c r="P583188" s="223"/>
      <c r="Q583188" s="223"/>
      <c r="R583188" s="223"/>
    </row>
    <row r="583234" spans="16:18" x14ac:dyDescent="0.2">
      <c r="P583234" s="223"/>
      <c r="Q583234" s="223"/>
      <c r="R583234" s="223"/>
    </row>
    <row r="583280" spans="16:18" x14ac:dyDescent="0.2">
      <c r="P583280" s="223"/>
      <c r="Q583280" s="223"/>
      <c r="R583280" s="223"/>
    </row>
    <row r="583326" spans="16:18" x14ac:dyDescent="0.2">
      <c r="P583326" s="223"/>
      <c r="Q583326" s="223"/>
      <c r="R583326" s="223"/>
    </row>
    <row r="583372" spans="16:18" x14ac:dyDescent="0.2">
      <c r="P583372" s="223"/>
      <c r="Q583372" s="223"/>
      <c r="R583372" s="223"/>
    </row>
    <row r="583418" spans="16:18" x14ac:dyDescent="0.2">
      <c r="P583418" s="223"/>
      <c r="Q583418" s="223"/>
      <c r="R583418" s="223"/>
    </row>
    <row r="583464" spans="16:18" x14ac:dyDescent="0.2">
      <c r="P583464" s="223"/>
      <c r="Q583464" s="223"/>
      <c r="R583464" s="223"/>
    </row>
    <row r="583510" spans="16:18" x14ac:dyDescent="0.2">
      <c r="P583510" s="223"/>
      <c r="Q583510" s="223"/>
      <c r="R583510" s="223"/>
    </row>
    <row r="583556" spans="16:18" x14ac:dyDescent="0.2">
      <c r="P583556" s="223"/>
      <c r="Q583556" s="223"/>
      <c r="R583556" s="223"/>
    </row>
    <row r="583602" spans="16:18" x14ac:dyDescent="0.2">
      <c r="P583602" s="223"/>
      <c r="Q583602" s="223"/>
      <c r="R583602" s="223"/>
    </row>
    <row r="583648" spans="16:18" x14ac:dyDescent="0.2">
      <c r="P583648" s="223"/>
      <c r="Q583648" s="223"/>
      <c r="R583648" s="223"/>
    </row>
    <row r="583694" spans="16:18" x14ac:dyDescent="0.2">
      <c r="P583694" s="223"/>
      <c r="Q583694" s="223"/>
      <c r="R583694" s="223"/>
    </row>
    <row r="583740" spans="16:18" x14ac:dyDescent="0.2">
      <c r="P583740" s="223"/>
      <c r="Q583740" s="223"/>
      <c r="R583740" s="223"/>
    </row>
    <row r="583786" spans="16:18" x14ac:dyDescent="0.2">
      <c r="P583786" s="223"/>
      <c r="Q583786" s="223"/>
      <c r="R583786" s="223"/>
    </row>
    <row r="583832" spans="16:18" x14ac:dyDescent="0.2">
      <c r="P583832" s="223"/>
      <c r="Q583832" s="223"/>
      <c r="R583832" s="223"/>
    </row>
    <row r="583878" spans="16:18" x14ac:dyDescent="0.2">
      <c r="P583878" s="223"/>
      <c r="Q583878" s="223"/>
      <c r="R583878" s="223"/>
    </row>
    <row r="583924" spans="16:18" x14ac:dyDescent="0.2">
      <c r="P583924" s="223"/>
      <c r="Q583924" s="223"/>
      <c r="R583924" s="223"/>
    </row>
    <row r="583970" spans="16:18" x14ac:dyDescent="0.2">
      <c r="P583970" s="223"/>
      <c r="Q583970" s="223"/>
      <c r="R583970" s="223"/>
    </row>
    <row r="584016" spans="16:18" x14ac:dyDescent="0.2">
      <c r="P584016" s="223"/>
      <c r="Q584016" s="223"/>
      <c r="R584016" s="223"/>
    </row>
    <row r="584062" spans="16:18" x14ac:dyDescent="0.2">
      <c r="P584062" s="223"/>
      <c r="Q584062" s="223"/>
      <c r="R584062" s="223"/>
    </row>
    <row r="584108" spans="16:18" x14ac:dyDescent="0.2">
      <c r="P584108" s="223"/>
      <c r="Q584108" s="223"/>
      <c r="R584108" s="223"/>
    </row>
    <row r="584154" spans="16:18" x14ac:dyDescent="0.2">
      <c r="P584154" s="223"/>
      <c r="Q584154" s="223"/>
      <c r="R584154" s="223"/>
    </row>
    <row r="584200" spans="16:18" x14ac:dyDescent="0.2">
      <c r="P584200" s="223"/>
      <c r="Q584200" s="223"/>
      <c r="R584200" s="223"/>
    </row>
    <row r="584246" spans="16:18" x14ac:dyDescent="0.2">
      <c r="P584246" s="223"/>
      <c r="Q584246" s="223"/>
      <c r="R584246" s="223"/>
    </row>
    <row r="584292" spans="16:18" x14ac:dyDescent="0.2">
      <c r="P584292" s="223"/>
      <c r="Q584292" s="223"/>
      <c r="R584292" s="223"/>
    </row>
    <row r="584338" spans="16:18" x14ac:dyDescent="0.2">
      <c r="P584338" s="223"/>
      <c r="Q584338" s="223"/>
      <c r="R584338" s="223"/>
    </row>
    <row r="584384" spans="16:18" x14ac:dyDescent="0.2">
      <c r="P584384" s="223"/>
      <c r="Q584384" s="223"/>
      <c r="R584384" s="223"/>
    </row>
    <row r="584430" spans="16:18" x14ac:dyDescent="0.2">
      <c r="P584430" s="223"/>
      <c r="Q584430" s="223"/>
      <c r="R584430" s="223"/>
    </row>
    <row r="584476" spans="16:18" x14ac:dyDescent="0.2">
      <c r="P584476" s="223"/>
      <c r="Q584476" s="223"/>
      <c r="R584476" s="223"/>
    </row>
    <row r="584522" spans="16:18" x14ac:dyDescent="0.2">
      <c r="P584522" s="223"/>
      <c r="Q584522" s="223"/>
      <c r="R584522" s="223"/>
    </row>
    <row r="584568" spans="16:18" x14ac:dyDescent="0.2">
      <c r="P584568" s="223"/>
      <c r="Q584568" s="223"/>
      <c r="R584568" s="223"/>
    </row>
    <row r="584614" spans="16:18" x14ac:dyDescent="0.2">
      <c r="P584614" s="223"/>
      <c r="Q584614" s="223"/>
      <c r="R584614" s="223"/>
    </row>
    <row r="584660" spans="16:18" x14ac:dyDescent="0.2">
      <c r="P584660" s="223"/>
      <c r="Q584660" s="223"/>
      <c r="R584660" s="223"/>
    </row>
    <row r="584706" spans="16:18" x14ac:dyDescent="0.2">
      <c r="P584706" s="223"/>
      <c r="Q584706" s="223"/>
      <c r="R584706" s="223"/>
    </row>
    <row r="584752" spans="16:18" x14ac:dyDescent="0.2">
      <c r="P584752" s="223"/>
      <c r="Q584752" s="223"/>
      <c r="R584752" s="223"/>
    </row>
    <row r="584798" spans="16:18" x14ac:dyDescent="0.2">
      <c r="P584798" s="223"/>
      <c r="Q584798" s="223"/>
      <c r="R584798" s="223"/>
    </row>
    <row r="584844" spans="16:18" x14ac:dyDescent="0.2">
      <c r="P584844" s="223"/>
      <c r="Q584844" s="223"/>
      <c r="R584844" s="223"/>
    </row>
    <row r="584890" spans="16:18" x14ac:dyDescent="0.2">
      <c r="P584890" s="223"/>
      <c r="Q584890" s="223"/>
      <c r="R584890" s="223"/>
    </row>
    <row r="584936" spans="16:18" x14ac:dyDescent="0.2">
      <c r="P584936" s="223"/>
      <c r="Q584936" s="223"/>
      <c r="R584936" s="223"/>
    </row>
    <row r="584982" spans="16:18" x14ac:dyDescent="0.2">
      <c r="P584982" s="223"/>
      <c r="Q584982" s="223"/>
      <c r="R584982" s="223"/>
    </row>
    <row r="585028" spans="16:18" x14ac:dyDescent="0.2">
      <c r="P585028" s="223"/>
      <c r="Q585028" s="223"/>
      <c r="R585028" s="223"/>
    </row>
    <row r="585074" spans="16:18" x14ac:dyDescent="0.2">
      <c r="P585074" s="223"/>
      <c r="Q585074" s="223"/>
      <c r="R585074" s="223"/>
    </row>
    <row r="585120" spans="16:18" x14ac:dyDescent="0.2">
      <c r="P585120" s="223"/>
      <c r="Q585120" s="223"/>
      <c r="R585120" s="223"/>
    </row>
    <row r="585166" spans="16:18" x14ac:dyDescent="0.2">
      <c r="P585166" s="223"/>
      <c r="Q585166" s="223"/>
      <c r="R585166" s="223"/>
    </row>
    <row r="585212" spans="16:18" x14ac:dyDescent="0.2">
      <c r="P585212" s="223"/>
      <c r="Q585212" s="223"/>
      <c r="R585212" s="223"/>
    </row>
    <row r="585258" spans="16:18" x14ac:dyDescent="0.2">
      <c r="P585258" s="223"/>
      <c r="Q585258" s="223"/>
      <c r="R585258" s="223"/>
    </row>
    <row r="585304" spans="16:18" x14ac:dyDescent="0.2">
      <c r="P585304" s="223"/>
      <c r="Q585304" s="223"/>
      <c r="R585304" s="223"/>
    </row>
    <row r="585350" spans="16:18" x14ac:dyDescent="0.2">
      <c r="P585350" s="223"/>
      <c r="Q585350" s="223"/>
      <c r="R585350" s="223"/>
    </row>
    <row r="585396" spans="16:18" x14ac:dyDescent="0.2">
      <c r="P585396" s="223"/>
      <c r="Q585396" s="223"/>
      <c r="R585396" s="223"/>
    </row>
    <row r="585442" spans="16:18" x14ac:dyDescent="0.2">
      <c r="P585442" s="223"/>
      <c r="Q585442" s="223"/>
      <c r="R585442" s="223"/>
    </row>
    <row r="585488" spans="16:18" x14ac:dyDescent="0.2">
      <c r="P585488" s="223"/>
      <c r="Q585488" s="223"/>
      <c r="R585488" s="223"/>
    </row>
    <row r="585534" spans="16:18" x14ac:dyDescent="0.2">
      <c r="P585534" s="223"/>
      <c r="Q585534" s="223"/>
      <c r="R585534" s="223"/>
    </row>
    <row r="585580" spans="16:18" x14ac:dyDescent="0.2">
      <c r="P585580" s="223"/>
      <c r="Q585580" s="223"/>
      <c r="R585580" s="223"/>
    </row>
    <row r="585626" spans="16:18" x14ac:dyDescent="0.2">
      <c r="P585626" s="223"/>
      <c r="Q585626" s="223"/>
      <c r="R585626" s="223"/>
    </row>
    <row r="585672" spans="16:18" x14ac:dyDescent="0.2">
      <c r="P585672" s="223"/>
      <c r="Q585672" s="223"/>
      <c r="R585672" s="223"/>
    </row>
    <row r="585718" spans="16:18" x14ac:dyDescent="0.2">
      <c r="P585718" s="223"/>
      <c r="Q585718" s="223"/>
      <c r="R585718" s="223"/>
    </row>
    <row r="585764" spans="16:18" x14ac:dyDescent="0.2">
      <c r="P585764" s="223"/>
      <c r="Q585764" s="223"/>
      <c r="R585764" s="223"/>
    </row>
    <row r="585810" spans="16:18" x14ac:dyDescent="0.2">
      <c r="P585810" s="223"/>
      <c r="Q585810" s="223"/>
      <c r="R585810" s="223"/>
    </row>
    <row r="585856" spans="16:18" x14ac:dyDescent="0.2">
      <c r="P585856" s="223"/>
      <c r="Q585856" s="223"/>
      <c r="R585856" s="223"/>
    </row>
    <row r="585902" spans="16:18" x14ac:dyDescent="0.2">
      <c r="P585902" s="223"/>
      <c r="Q585902" s="223"/>
      <c r="R585902" s="223"/>
    </row>
    <row r="585948" spans="16:18" x14ac:dyDescent="0.2">
      <c r="P585948" s="223"/>
      <c r="Q585948" s="223"/>
      <c r="R585948" s="223"/>
    </row>
    <row r="585994" spans="16:18" x14ac:dyDescent="0.2">
      <c r="P585994" s="223"/>
      <c r="Q585994" s="223"/>
      <c r="R585994" s="223"/>
    </row>
    <row r="586040" spans="16:18" x14ac:dyDescent="0.2">
      <c r="P586040" s="223"/>
      <c r="Q586040" s="223"/>
      <c r="R586040" s="223"/>
    </row>
    <row r="586086" spans="16:18" x14ac:dyDescent="0.2">
      <c r="P586086" s="223"/>
      <c r="Q586086" s="223"/>
      <c r="R586086" s="223"/>
    </row>
    <row r="586132" spans="16:18" x14ac:dyDescent="0.2">
      <c r="P586132" s="223"/>
      <c r="Q586132" s="223"/>
      <c r="R586132" s="223"/>
    </row>
    <row r="586178" spans="16:18" x14ac:dyDescent="0.2">
      <c r="P586178" s="223"/>
      <c r="Q586178" s="223"/>
      <c r="R586178" s="223"/>
    </row>
    <row r="586224" spans="16:18" x14ac:dyDescent="0.2">
      <c r="P586224" s="223"/>
      <c r="Q586224" s="223"/>
      <c r="R586224" s="223"/>
    </row>
    <row r="586270" spans="16:18" x14ac:dyDescent="0.2">
      <c r="P586270" s="223"/>
      <c r="Q586270" s="223"/>
      <c r="R586270" s="223"/>
    </row>
    <row r="586316" spans="16:18" x14ac:dyDescent="0.2">
      <c r="P586316" s="223"/>
      <c r="Q586316" s="223"/>
      <c r="R586316" s="223"/>
    </row>
    <row r="586362" spans="16:18" x14ac:dyDescent="0.2">
      <c r="P586362" s="223"/>
      <c r="Q586362" s="223"/>
      <c r="R586362" s="223"/>
    </row>
    <row r="586408" spans="16:18" x14ac:dyDescent="0.2">
      <c r="P586408" s="223"/>
      <c r="Q586408" s="223"/>
      <c r="R586408" s="223"/>
    </row>
    <row r="586454" spans="16:18" x14ac:dyDescent="0.2">
      <c r="P586454" s="223"/>
      <c r="Q586454" s="223"/>
      <c r="R586454" s="223"/>
    </row>
    <row r="586500" spans="16:18" x14ac:dyDescent="0.2">
      <c r="P586500" s="223"/>
      <c r="Q586500" s="223"/>
      <c r="R586500" s="223"/>
    </row>
    <row r="586546" spans="16:18" x14ac:dyDescent="0.2">
      <c r="P586546" s="223"/>
      <c r="Q586546" s="223"/>
      <c r="R586546" s="223"/>
    </row>
    <row r="586592" spans="16:18" x14ac:dyDescent="0.2">
      <c r="P586592" s="223"/>
      <c r="Q586592" s="223"/>
      <c r="R586592" s="223"/>
    </row>
    <row r="586638" spans="16:18" x14ac:dyDescent="0.2">
      <c r="P586638" s="223"/>
      <c r="Q586638" s="223"/>
      <c r="R586638" s="223"/>
    </row>
    <row r="586684" spans="16:18" x14ac:dyDescent="0.2">
      <c r="P586684" s="223"/>
      <c r="Q586684" s="223"/>
      <c r="R586684" s="223"/>
    </row>
    <row r="586730" spans="16:18" x14ac:dyDescent="0.2">
      <c r="P586730" s="223"/>
      <c r="Q586730" s="223"/>
      <c r="R586730" s="223"/>
    </row>
    <row r="586776" spans="16:18" x14ac:dyDescent="0.2">
      <c r="P586776" s="223"/>
      <c r="Q586776" s="223"/>
      <c r="R586776" s="223"/>
    </row>
    <row r="586822" spans="16:18" x14ac:dyDescent="0.2">
      <c r="P586822" s="223"/>
      <c r="Q586822" s="223"/>
      <c r="R586822" s="223"/>
    </row>
    <row r="586868" spans="16:18" x14ac:dyDescent="0.2">
      <c r="P586868" s="223"/>
      <c r="Q586868" s="223"/>
      <c r="R586868" s="223"/>
    </row>
    <row r="586914" spans="16:18" x14ac:dyDescent="0.2">
      <c r="P586914" s="223"/>
      <c r="Q586914" s="223"/>
      <c r="R586914" s="223"/>
    </row>
    <row r="586960" spans="16:18" x14ac:dyDescent="0.2">
      <c r="P586960" s="223"/>
      <c r="Q586960" s="223"/>
      <c r="R586960" s="223"/>
    </row>
    <row r="587006" spans="16:18" x14ac:dyDescent="0.2">
      <c r="P587006" s="223"/>
      <c r="Q587006" s="223"/>
      <c r="R587006" s="223"/>
    </row>
    <row r="587052" spans="16:18" x14ac:dyDescent="0.2">
      <c r="P587052" s="223"/>
      <c r="Q587052" s="223"/>
      <c r="R587052" s="223"/>
    </row>
    <row r="587098" spans="16:18" x14ac:dyDescent="0.2">
      <c r="P587098" s="223"/>
      <c r="Q587098" s="223"/>
      <c r="R587098" s="223"/>
    </row>
    <row r="587144" spans="16:18" x14ac:dyDescent="0.2">
      <c r="P587144" s="223"/>
      <c r="Q587144" s="223"/>
      <c r="R587144" s="223"/>
    </row>
    <row r="587190" spans="16:18" x14ac:dyDescent="0.2">
      <c r="P587190" s="223"/>
      <c r="Q587190" s="223"/>
      <c r="R587190" s="223"/>
    </row>
    <row r="587236" spans="16:18" x14ac:dyDescent="0.2">
      <c r="P587236" s="223"/>
      <c r="Q587236" s="223"/>
      <c r="R587236" s="223"/>
    </row>
    <row r="587282" spans="16:18" x14ac:dyDescent="0.2">
      <c r="P587282" s="223"/>
      <c r="Q587282" s="223"/>
      <c r="R587282" s="223"/>
    </row>
    <row r="587328" spans="16:18" x14ac:dyDescent="0.2">
      <c r="P587328" s="223"/>
      <c r="Q587328" s="223"/>
      <c r="R587328" s="223"/>
    </row>
    <row r="587374" spans="16:18" x14ac:dyDescent="0.2">
      <c r="P587374" s="223"/>
      <c r="Q587374" s="223"/>
      <c r="R587374" s="223"/>
    </row>
    <row r="587420" spans="16:18" x14ac:dyDescent="0.2">
      <c r="P587420" s="223"/>
      <c r="Q587420" s="223"/>
      <c r="R587420" s="223"/>
    </row>
    <row r="587466" spans="16:18" x14ac:dyDescent="0.2">
      <c r="P587466" s="223"/>
      <c r="Q587466" s="223"/>
      <c r="R587466" s="223"/>
    </row>
    <row r="587512" spans="16:18" x14ac:dyDescent="0.2">
      <c r="P587512" s="223"/>
      <c r="Q587512" s="223"/>
      <c r="R587512" s="223"/>
    </row>
    <row r="587558" spans="16:18" x14ac:dyDescent="0.2">
      <c r="P587558" s="223"/>
      <c r="Q587558" s="223"/>
      <c r="R587558" s="223"/>
    </row>
    <row r="587604" spans="16:18" x14ac:dyDescent="0.2">
      <c r="P587604" s="223"/>
      <c r="Q587604" s="223"/>
      <c r="R587604" s="223"/>
    </row>
    <row r="587650" spans="16:18" x14ac:dyDescent="0.2">
      <c r="P587650" s="223"/>
      <c r="Q587650" s="223"/>
      <c r="R587650" s="223"/>
    </row>
    <row r="587696" spans="16:18" x14ac:dyDescent="0.2">
      <c r="P587696" s="223"/>
      <c r="Q587696" s="223"/>
      <c r="R587696" s="223"/>
    </row>
    <row r="587742" spans="16:18" x14ac:dyDescent="0.2">
      <c r="P587742" s="223"/>
      <c r="Q587742" s="223"/>
      <c r="R587742" s="223"/>
    </row>
    <row r="587788" spans="16:18" x14ac:dyDescent="0.2">
      <c r="P587788" s="223"/>
      <c r="Q587788" s="223"/>
      <c r="R587788" s="223"/>
    </row>
    <row r="587834" spans="16:18" x14ac:dyDescent="0.2">
      <c r="P587834" s="223"/>
      <c r="Q587834" s="223"/>
      <c r="R587834" s="223"/>
    </row>
    <row r="587880" spans="16:18" x14ac:dyDescent="0.2">
      <c r="P587880" s="223"/>
      <c r="Q587880" s="223"/>
      <c r="R587880" s="223"/>
    </row>
    <row r="587926" spans="16:18" x14ac:dyDescent="0.2">
      <c r="P587926" s="223"/>
      <c r="Q587926" s="223"/>
      <c r="R587926" s="223"/>
    </row>
    <row r="587972" spans="16:18" x14ac:dyDescent="0.2">
      <c r="P587972" s="223"/>
      <c r="Q587972" s="223"/>
      <c r="R587972" s="223"/>
    </row>
    <row r="588018" spans="16:18" x14ac:dyDescent="0.2">
      <c r="P588018" s="223"/>
      <c r="Q588018" s="223"/>
      <c r="R588018" s="223"/>
    </row>
    <row r="588064" spans="16:18" x14ac:dyDescent="0.2">
      <c r="P588064" s="223"/>
      <c r="Q588064" s="223"/>
      <c r="R588064" s="223"/>
    </row>
    <row r="588110" spans="16:18" x14ac:dyDescent="0.2">
      <c r="P588110" s="223"/>
      <c r="Q588110" s="223"/>
      <c r="R588110" s="223"/>
    </row>
    <row r="588156" spans="16:18" x14ac:dyDescent="0.2">
      <c r="P588156" s="223"/>
      <c r="Q588156" s="223"/>
      <c r="R588156" s="223"/>
    </row>
    <row r="588202" spans="16:18" x14ac:dyDescent="0.2">
      <c r="P588202" s="223"/>
      <c r="Q588202" s="223"/>
      <c r="R588202" s="223"/>
    </row>
    <row r="588248" spans="16:18" x14ac:dyDescent="0.2">
      <c r="P588248" s="223"/>
      <c r="Q588248" s="223"/>
      <c r="R588248" s="223"/>
    </row>
    <row r="588294" spans="16:18" x14ac:dyDescent="0.2">
      <c r="P588294" s="223"/>
      <c r="Q588294" s="223"/>
      <c r="R588294" s="223"/>
    </row>
    <row r="588340" spans="16:18" x14ac:dyDescent="0.2">
      <c r="P588340" s="223"/>
      <c r="Q588340" s="223"/>
      <c r="R588340" s="223"/>
    </row>
    <row r="588386" spans="16:18" x14ac:dyDescent="0.2">
      <c r="P588386" s="223"/>
      <c r="Q588386" s="223"/>
      <c r="R588386" s="223"/>
    </row>
    <row r="588432" spans="16:18" x14ac:dyDescent="0.2">
      <c r="P588432" s="223"/>
      <c r="Q588432" s="223"/>
      <c r="R588432" s="223"/>
    </row>
    <row r="588478" spans="16:18" x14ac:dyDescent="0.2">
      <c r="P588478" s="223"/>
      <c r="Q588478" s="223"/>
      <c r="R588478" s="223"/>
    </row>
    <row r="588524" spans="16:18" x14ac:dyDescent="0.2">
      <c r="P588524" s="223"/>
      <c r="Q588524" s="223"/>
      <c r="R588524" s="223"/>
    </row>
    <row r="588570" spans="16:18" x14ac:dyDescent="0.2">
      <c r="P588570" s="223"/>
      <c r="Q588570" s="223"/>
      <c r="R588570" s="223"/>
    </row>
    <row r="588616" spans="16:18" x14ac:dyDescent="0.2">
      <c r="P588616" s="223"/>
      <c r="Q588616" s="223"/>
      <c r="R588616" s="223"/>
    </row>
    <row r="588662" spans="16:18" x14ac:dyDescent="0.2">
      <c r="P588662" s="223"/>
      <c r="Q588662" s="223"/>
      <c r="R588662" s="223"/>
    </row>
    <row r="588708" spans="16:18" x14ac:dyDescent="0.2">
      <c r="P588708" s="223"/>
      <c r="Q588708" s="223"/>
      <c r="R588708" s="223"/>
    </row>
    <row r="588754" spans="16:18" x14ac:dyDescent="0.2">
      <c r="P588754" s="223"/>
      <c r="Q588754" s="223"/>
      <c r="R588754" s="223"/>
    </row>
    <row r="588800" spans="16:18" x14ac:dyDescent="0.2">
      <c r="P588800" s="223"/>
      <c r="Q588800" s="223"/>
      <c r="R588800" s="223"/>
    </row>
    <row r="588846" spans="16:18" x14ac:dyDescent="0.2">
      <c r="P588846" s="223"/>
      <c r="Q588846" s="223"/>
      <c r="R588846" s="223"/>
    </row>
    <row r="588892" spans="16:18" x14ac:dyDescent="0.2">
      <c r="P588892" s="223"/>
      <c r="Q588892" s="223"/>
      <c r="R588892" s="223"/>
    </row>
    <row r="588938" spans="16:18" x14ac:dyDescent="0.2">
      <c r="P588938" s="223"/>
      <c r="Q588938" s="223"/>
      <c r="R588938" s="223"/>
    </row>
    <row r="588984" spans="16:18" x14ac:dyDescent="0.2">
      <c r="P588984" s="223"/>
      <c r="Q588984" s="223"/>
      <c r="R588984" s="223"/>
    </row>
    <row r="589030" spans="16:18" x14ac:dyDescent="0.2">
      <c r="P589030" s="223"/>
      <c r="Q589030" s="223"/>
      <c r="R589030" s="223"/>
    </row>
    <row r="589076" spans="16:18" x14ac:dyDescent="0.2">
      <c r="P589076" s="223"/>
      <c r="Q589076" s="223"/>
      <c r="R589076" s="223"/>
    </row>
    <row r="589122" spans="16:18" x14ac:dyDescent="0.2">
      <c r="P589122" s="223"/>
      <c r="Q589122" s="223"/>
      <c r="R589122" s="223"/>
    </row>
    <row r="589168" spans="16:18" x14ac:dyDescent="0.2">
      <c r="P589168" s="223"/>
      <c r="Q589168" s="223"/>
      <c r="R589168" s="223"/>
    </row>
    <row r="589214" spans="16:18" x14ac:dyDescent="0.2">
      <c r="P589214" s="223"/>
      <c r="Q589214" s="223"/>
      <c r="R589214" s="223"/>
    </row>
    <row r="589260" spans="16:18" x14ac:dyDescent="0.2">
      <c r="P589260" s="223"/>
      <c r="Q589260" s="223"/>
      <c r="R589260" s="223"/>
    </row>
    <row r="589306" spans="16:18" x14ac:dyDescent="0.2">
      <c r="P589306" s="223"/>
      <c r="Q589306" s="223"/>
      <c r="R589306" s="223"/>
    </row>
    <row r="589352" spans="16:18" x14ac:dyDescent="0.2">
      <c r="P589352" s="223"/>
      <c r="Q589352" s="223"/>
      <c r="R589352" s="223"/>
    </row>
    <row r="589398" spans="16:18" x14ac:dyDescent="0.2">
      <c r="P589398" s="223"/>
      <c r="Q589398" s="223"/>
      <c r="R589398" s="223"/>
    </row>
    <row r="589444" spans="16:18" x14ac:dyDescent="0.2">
      <c r="P589444" s="223"/>
      <c r="Q589444" s="223"/>
      <c r="R589444" s="223"/>
    </row>
    <row r="589490" spans="16:18" x14ac:dyDescent="0.2">
      <c r="P589490" s="223"/>
      <c r="Q589490" s="223"/>
      <c r="R589490" s="223"/>
    </row>
    <row r="589536" spans="16:18" x14ac:dyDescent="0.2">
      <c r="P589536" s="223"/>
      <c r="Q589536" s="223"/>
      <c r="R589536" s="223"/>
    </row>
    <row r="589582" spans="16:18" x14ac:dyDescent="0.2">
      <c r="P589582" s="223"/>
      <c r="Q589582" s="223"/>
      <c r="R589582" s="223"/>
    </row>
    <row r="589628" spans="16:18" x14ac:dyDescent="0.2">
      <c r="P589628" s="223"/>
      <c r="Q589628" s="223"/>
      <c r="R589628" s="223"/>
    </row>
    <row r="589674" spans="16:18" x14ac:dyDescent="0.2">
      <c r="P589674" s="223"/>
      <c r="Q589674" s="223"/>
      <c r="R589674" s="223"/>
    </row>
    <row r="589720" spans="16:18" x14ac:dyDescent="0.2">
      <c r="P589720" s="223"/>
      <c r="Q589720" s="223"/>
      <c r="R589720" s="223"/>
    </row>
    <row r="589766" spans="16:18" x14ac:dyDescent="0.2">
      <c r="P589766" s="223"/>
      <c r="Q589766" s="223"/>
      <c r="R589766" s="223"/>
    </row>
    <row r="589812" spans="16:18" x14ac:dyDescent="0.2">
      <c r="P589812" s="223"/>
      <c r="Q589812" s="223"/>
      <c r="R589812" s="223"/>
    </row>
    <row r="589858" spans="16:18" x14ac:dyDescent="0.2">
      <c r="P589858" s="223"/>
      <c r="Q589858" s="223"/>
      <c r="R589858" s="223"/>
    </row>
    <row r="589904" spans="16:18" x14ac:dyDescent="0.2">
      <c r="P589904" s="223"/>
      <c r="Q589904" s="223"/>
      <c r="R589904" s="223"/>
    </row>
    <row r="589950" spans="16:18" x14ac:dyDescent="0.2">
      <c r="P589950" s="223"/>
      <c r="Q589950" s="223"/>
      <c r="R589950" s="223"/>
    </row>
    <row r="589996" spans="16:18" x14ac:dyDescent="0.2">
      <c r="P589996" s="223"/>
      <c r="Q589996" s="223"/>
      <c r="R589996" s="223"/>
    </row>
    <row r="590042" spans="16:18" x14ac:dyDescent="0.2">
      <c r="P590042" s="223"/>
      <c r="Q590042" s="223"/>
      <c r="R590042" s="223"/>
    </row>
    <row r="590088" spans="16:18" x14ac:dyDescent="0.2">
      <c r="P590088" s="223"/>
      <c r="Q590088" s="223"/>
      <c r="R590088" s="223"/>
    </row>
    <row r="590134" spans="16:18" x14ac:dyDescent="0.2">
      <c r="P590134" s="223"/>
      <c r="Q590134" s="223"/>
      <c r="R590134" s="223"/>
    </row>
    <row r="590180" spans="16:18" x14ac:dyDescent="0.2">
      <c r="P590180" s="223"/>
      <c r="Q590180" s="223"/>
      <c r="R590180" s="223"/>
    </row>
    <row r="590226" spans="16:18" x14ac:dyDescent="0.2">
      <c r="P590226" s="223"/>
      <c r="Q590226" s="223"/>
      <c r="R590226" s="223"/>
    </row>
    <row r="590272" spans="16:18" x14ac:dyDescent="0.2">
      <c r="P590272" s="223"/>
      <c r="Q590272" s="223"/>
      <c r="R590272" s="223"/>
    </row>
    <row r="590318" spans="16:18" x14ac:dyDescent="0.2">
      <c r="P590318" s="223"/>
      <c r="Q590318" s="223"/>
      <c r="R590318" s="223"/>
    </row>
    <row r="590364" spans="16:18" x14ac:dyDescent="0.2">
      <c r="P590364" s="223"/>
      <c r="Q590364" s="223"/>
      <c r="R590364" s="223"/>
    </row>
    <row r="590410" spans="16:18" x14ac:dyDescent="0.2">
      <c r="P590410" s="223"/>
      <c r="Q590410" s="223"/>
      <c r="R590410" s="223"/>
    </row>
    <row r="590456" spans="16:18" x14ac:dyDescent="0.2">
      <c r="P590456" s="223"/>
      <c r="Q590456" s="223"/>
      <c r="R590456" s="223"/>
    </row>
    <row r="590502" spans="16:18" x14ac:dyDescent="0.2">
      <c r="P590502" s="223"/>
      <c r="Q590502" s="223"/>
      <c r="R590502" s="223"/>
    </row>
    <row r="590548" spans="16:18" x14ac:dyDescent="0.2">
      <c r="P590548" s="223"/>
      <c r="Q590548" s="223"/>
      <c r="R590548" s="223"/>
    </row>
    <row r="590594" spans="16:18" x14ac:dyDescent="0.2">
      <c r="P590594" s="223"/>
      <c r="Q590594" s="223"/>
      <c r="R590594" s="223"/>
    </row>
    <row r="590640" spans="16:18" x14ac:dyDescent="0.2">
      <c r="P590640" s="223"/>
      <c r="Q590640" s="223"/>
      <c r="R590640" s="223"/>
    </row>
    <row r="590686" spans="16:18" x14ac:dyDescent="0.2">
      <c r="P590686" s="223"/>
      <c r="Q590686" s="223"/>
      <c r="R590686" s="223"/>
    </row>
    <row r="590732" spans="16:18" x14ac:dyDescent="0.2">
      <c r="P590732" s="223"/>
      <c r="Q590732" s="223"/>
      <c r="R590732" s="223"/>
    </row>
    <row r="590778" spans="16:18" x14ac:dyDescent="0.2">
      <c r="P590778" s="223"/>
      <c r="Q590778" s="223"/>
      <c r="R590778" s="223"/>
    </row>
    <row r="590824" spans="16:18" x14ac:dyDescent="0.2">
      <c r="P590824" s="223"/>
      <c r="Q590824" s="223"/>
      <c r="R590824" s="223"/>
    </row>
    <row r="590870" spans="16:18" x14ac:dyDescent="0.2">
      <c r="P590870" s="223"/>
      <c r="Q590870" s="223"/>
      <c r="R590870" s="223"/>
    </row>
    <row r="590916" spans="16:18" x14ac:dyDescent="0.2">
      <c r="P590916" s="223"/>
      <c r="Q590916" s="223"/>
      <c r="R590916" s="223"/>
    </row>
    <row r="590962" spans="16:18" x14ac:dyDescent="0.2">
      <c r="P590962" s="223"/>
      <c r="Q590962" s="223"/>
      <c r="R590962" s="223"/>
    </row>
    <row r="591008" spans="16:18" x14ac:dyDescent="0.2">
      <c r="P591008" s="223"/>
      <c r="Q591008" s="223"/>
      <c r="R591008" s="223"/>
    </row>
    <row r="591054" spans="16:18" x14ac:dyDescent="0.2">
      <c r="P591054" s="223"/>
      <c r="Q591054" s="223"/>
      <c r="R591054" s="223"/>
    </row>
    <row r="591100" spans="16:18" x14ac:dyDescent="0.2">
      <c r="P591100" s="223"/>
      <c r="Q591100" s="223"/>
      <c r="R591100" s="223"/>
    </row>
    <row r="591146" spans="16:18" x14ac:dyDescent="0.2">
      <c r="P591146" s="223"/>
      <c r="Q591146" s="223"/>
      <c r="R591146" s="223"/>
    </row>
    <row r="591192" spans="16:18" x14ac:dyDescent="0.2">
      <c r="P591192" s="223"/>
      <c r="Q591192" s="223"/>
      <c r="R591192" s="223"/>
    </row>
    <row r="591238" spans="16:18" x14ac:dyDescent="0.2">
      <c r="P591238" s="223"/>
      <c r="Q591238" s="223"/>
      <c r="R591238" s="223"/>
    </row>
    <row r="591284" spans="16:18" x14ac:dyDescent="0.2">
      <c r="P591284" s="223"/>
      <c r="Q591284" s="223"/>
      <c r="R591284" s="223"/>
    </row>
    <row r="591330" spans="16:18" x14ac:dyDescent="0.2">
      <c r="P591330" s="223"/>
      <c r="Q591330" s="223"/>
      <c r="R591330" s="223"/>
    </row>
    <row r="591376" spans="16:18" x14ac:dyDescent="0.2">
      <c r="P591376" s="223"/>
      <c r="Q591376" s="223"/>
      <c r="R591376" s="223"/>
    </row>
    <row r="591422" spans="16:18" x14ac:dyDescent="0.2">
      <c r="P591422" s="223"/>
      <c r="Q591422" s="223"/>
      <c r="R591422" s="223"/>
    </row>
    <row r="591468" spans="16:18" x14ac:dyDescent="0.2">
      <c r="P591468" s="223"/>
      <c r="Q591468" s="223"/>
      <c r="R591468" s="223"/>
    </row>
    <row r="591514" spans="16:18" x14ac:dyDescent="0.2">
      <c r="P591514" s="223"/>
      <c r="Q591514" s="223"/>
      <c r="R591514" s="223"/>
    </row>
    <row r="591560" spans="16:18" x14ac:dyDescent="0.2">
      <c r="P591560" s="223"/>
      <c r="Q591560" s="223"/>
      <c r="R591560" s="223"/>
    </row>
    <row r="591606" spans="16:18" x14ac:dyDescent="0.2">
      <c r="P591606" s="223"/>
      <c r="Q591606" s="223"/>
      <c r="R591606" s="223"/>
    </row>
    <row r="591652" spans="16:18" x14ac:dyDescent="0.2">
      <c r="P591652" s="223"/>
      <c r="Q591652" s="223"/>
      <c r="R591652" s="223"/>
    </row>
    <row r="591698" spans="16:18" x14ac:dyDescent="0.2">
      <c r="P591698" s="223"/>
      <c r="Q591698" s="223"/>
      <c r="R591698" s="223"/>
    </row>
    <row r="591744" spans="16:18" x14ac:dyDescent="0.2">
      <c r="P591744" s="223"/>
      <c r="Q591744" s="223"/>
      <c r="R591744" s="223"/>
    </row>
    <row r="591790" spans="16:18" x14ac:dyDescent="0.2">
      <c r="P591790" s="223"/>
      <c r="Q591790" s="223"/>
      <c r="R591790" s="223"/>
    </row>
    <row r="591836" spans="16:18" x14ac:dyDescent="0.2">
      <c r="P591836" s="223"/>
      <c r="Q591836" s="223"/>
      <c r="R591836" s="223"/>
    </row>
    <row r="591882" spans="16:18" x14ac:dyDescent="0.2">
      <c r="P591882" s="223"/>
      <c r="Q591882" s="223"/>
      <c r="R591882" s="223"/>
    </row>
    <row r="591928" spans="16:18" x14ac:dyDescent="0.2">
      <c r="P591928" s="223"/>
      <c r="Q591928" s="223"/>
      <c r="R591928" s="223"/>
    </row>
    <row r="591974" spans="16:18" x14ac:dyDescent="0.2">
      <c r="P591974" s="223"/>
      <c r="Q591974" s="223"/>
      <c r="R591974" s="223"/>
    </row>
    <row r="592020" spans="16:18" x14ac:dyDescent="0.2">
      <c r="P592020" s="223"/>
      <c r="Q592020" s="223"/>
      <c r="R592020" s="223"/>
    </row>
    <row r="592066" spans="16:18" x14ac:dyDescent="0.2">
      <c r="P592066" s="223"/>
      <c r="Q592066" s="223"/>
      <c r="R592066" s="223"/>
    </row>
    <row r="592112" spans="16:18" x14ac:dyDescent="0.2">
      <c r="P592112" s="223"/>
      <c r="Q592112" s="223"/>
      <c r="R592112" s="223"/>
    </row>
    <row r="592158" spans="16:18" x14ac:dyDescent="0.2">
      <c r="P592158" s="223"/>
      <c r="Q592158" s="223"/>
      <c r="R592158" s="223"/>
    </row>
    <row r="592204" spans="16:18" x14ac:dyDescent="0.2">
      <c r="P592204" s="223"/>
      <c r="Q592204" s="223"/>
      <c r="R592204" s="223"/>
    </row>
    <row r="592250" spans="16:18" x14ac:dyDescent="0.2">
      <c r="P592250" s="223"/>
      <c r="Q592250" s="223"/>
      <c r="R592250" s="223"/>
    </row>
    <row r="592296" spans="16:18" x14ac:dyDescent="0.2">
      <c r="P592296" s="223"/>
      <c r="Q592296" s="223"/>
      <c r="R592296" s="223"/>
    </row>
    <row r="592342" spans="16:18" x14ac:dyDescent="0.2">
      <c r="P592342" s="223"/>
      <c r="Q592342" s="223"/>
      <c r="R592342" s="223"/>
    </row>
    <row r="592388" spans="16:18" x14ac:dyDescent="0.2">
      <c r="P592388" s="223"/>
      <c r="Q592388" s="223"/>
      <c r="R592388" s="223"/>
    </row>
    <row r="592434" spans="16:18" x14ac:dyDescent="0.2">
      <c r="P592434" s="223"/>
      <c r="Q592434" s="223"/>
      <c r="R592434" s="223"/>
    </row>
    <row r="592480" spans="16:18" x14ac:dyDescent="0.2">
      <c r="P592480" s="223"/>
      <c r="Q592480" s="223"/>
      <c r="R592480" s="223"/>
    </row>
    <row r="592526" spans="16:18" x14ac:dyDescent="0.2">
      <c r="P592526" s="223"/>
      <c r="Q592526" s="223"/>
      <c r="R592526" s="223"/>
    </row>
    <row r="592572" spans="16:18" x14ac:dyDescent="0.2">
      <c r="P592572" s="223"/>
      <c r="Q592572" s="223"/>
      <c r="R592572" s="223"/>
    </row>
    <row r="592618" spans="16:18" x14ac:dyDescent="0.2">
      <c r="P592618" s="223"/>
      <c r="Q592618" s="223"/>
      <c r="R592618" s="223"/>
    </row>
    <row r="592664" spans="16:18" x14ac:dyDescent="0.2">
      <c r="P592664" s="223"/>
      <c r="Q592664" s="223"/>
      <c r="R592664" s="223"/>
    </row>
    <row r="592710" spans="16:18" x14ac:dyDescent="0.2">
      <c r="P592710" s="223"/>
      <c r="Q592710" s="223"/>
      <c r="R592710" s="223"/>
    </row>
    <row r="592756" spans="16:18" x14ac:dyDescent="0.2">
      <c r="P592756" s="223"/>
      <c r="Q592756" s="223"/>
      <c r="R592756" s="223"/>
    </row>
    <row r="592802" spans="16:18" x14ac:dyDescent="0.2">
      <c r="P592802" s="223"/>
      <c r="Q592802" s="223"/>
      <c r="R592802" s="223"/>
    </row>
    <row r="592848" spans="16:18" x14ac:dyDescent="0.2">
      <c r="P592848" s="223"/>
      <c r="Q592848" s="223"/>
      <c r="R592848" s="223"/>
    </row>
    <row r="592894" spans="16:18" x14ac:dyDescent="0.2">
      <c r="P592894" s="223"/>
      <c r="Q592894" s="223"/>
      <c r="R592894" s="223"/>
    </row>
    <row r="592940" spans="16:18" x14ac:dyDescent="0.2">
      <c r="P592940" s="223"/>
      <c r="Q592940" s="223"/>
      <c r="R592940" s="223"/>
    </row>
    <row r="592986" spans="16:18" x14ac:dyDescent="0.2">
      <c r="P592986" s="223"/>
      <c r="Q592986" s="223"/>
      <c r="R592986" s="223"/>
    </row>
    <row r="593032" spans="16:18" x14ac:dyDescent="0.2">
      <c r="P593032" s="223"/>
      <c r="Q593032" s="223"/>
      <c r="R593032" s="223"/>
    </row>
    <row r="593078" spans="16:18" x14ac:dyDescent="0.2">
      <c r="P593078" s="223"/>
      <c r="Q593078" s="223"/>
      <c r="R593078" s="223"/>
    </row>
    <row r="593124" spans="16:18" x14ac:dyDescent="0.2">
      <c r="P593124" s="223"/>
      <c r="Q593124" s="223"/>
      <c r="R593124" s="223"/>
    </row>
    <row r="593170" spans="16:18" x14ac:dyDescent="0.2">
      <c r="P593170" s="223"/>
      <c r="Q593170" s="223"/>
      <c r="R593170" s="223"/>
    </row>
    <row r="593216" spans="16:18" x14ac:dyDescent="0.2">
      <c r="P593216" s="223"/>
      <c r="Q593216" s="223"/>
      <c r="R593216" s="223"/>
    </row>
    <row r="593262" spans="16:18" x14ac:dyDescent="0.2">
      <c r="P593262" s="223"/>
      <c r="Q593262" s="223"/>
      <c r="R593262" s="223"/>
    </row>
    <row r="593308" spans="16:18" x14ac:dyDescent="0.2">
      <c r="P593308" s="223"/>
      <c r="Q593308" s="223"/>
      <c r="R593308" s="223"/>
    </row>
    <row r="593354" spans="16:18" x14ac:dyDescent="0.2">
      <c r="P593354" s="223"/>
      <c r="Q593354" s="223"/>
      <c r="R593354" s="223"/>
    </row>
    <row r="593400" spans="16:18" x14ac:dyDescent="0.2">
      <c r="P593400" s="223"/>
      <c r="Q593400" s="223"/>
      <c r="R593400" s="223"/>
    </row>
    <row r="593446" spans="16:18" x14ac:dyDescent="0.2">
      <c r="P593446" s="223"/>
      <c r="Q593446" s="223"/>
      <c r="R593446" s="223"/>
    </row>
    <row r="593492" spans="16:18" x14ac:dyDescent="0.2">
      <c r="P593492" s="223"/>
      <c r="Q593492" s="223"/>
      <c r="R593492" s="223"/>
    </row>
    <row r="593538" spans="16:18" x14ac:dyDescent="0.2">
      <c r="P593538" s="223"/>
      <c r="Q593538" s="223"/>
      <c r="R593538" s="223"/>
    </row>
    <row r="593584" spans="16:18" x14ac:dyDescent="0.2">
      <c r="P593584" s="223"/>
      <c r="Q593584" s="223"/>
      <c r="R593584" s="223"/>
    </row>
    <row r="593630" spans="16:18" x14ac:dyDescent="0.2">
      <c r="P593630" s="223"/>
      <c r="Q593630" s="223"/>
      <c r="R593630" s="223"/>
    </row>
    <row r="593676" spans="16:18" x14ac:dyDescent="0.2">
      <c r="P593676" s="223"/>
      <c r="Q593676" s="223"/>
      <c r="R593676" s="223"/>
    </row>
    <row r="593722" spans="16:18" x14ac:dyDescent="0.2">
      <c r="P593722" s="223"/>
      <c r="Q593722" s="223"/>
      <c r="R593722" s="223"/>
    </row>
    <row r="593768" spans="16:18" x14ac:dyDescent="0.2">
      <c r="P593768" s="223"/>
      <c r="Q593768" s="223"/>
      <c r="R593768" s="223"/>
    </row>
    <row r="593814" spans="16:18" x14ac:dyDescent="0.2">
      <c r="P593814" s="223"/>
      <c r="Q593814" s="223"/>
      <c r="R593814" s="223"/>
    </row>
    <row r="593860" spans="16:18" x14ac:dyDescent="0.2">
      <c r="P593860" s="223"/>
      <c r="Q593860" s="223"/>
      <c r="R593860" s="223"/>
    </row>
    <row r="593906" spans="16:18" x14ac:dyDescent="0.2">
      <c r="P593906" s="223"/>
      <c r="Q593906" s="223"/>
      <c r="R593906" s="223"/>
    </row>
    <row r="593952" spans="16:18" x14ac:dyDescent="0.2">
      <c r="P593952" s="223"/>
      <c r="Q593952" s="223"/>
      <c r="R593952" s="223"/>
    </row>
    <row r="593998" spans="16:18" x14ac:dyDescent="0.2">
      <c r="P593998" s="223"/>
      <c r="Q593998" s="223"/>
      <c r="R593998" s="223"/>
    </row>
    <row r="594044" spans="16:18" x14ac:dyDescent="0.2">
      <c r="P594044" s="223"/>
      <c r="Q594044" s="223"/>
      <c r="R594044" s="223"/>
    </row>
    <row r="594090" spans="16:18" x14ac:dyDescent="0.2">
      <c r="P594090" s="223"/>
      <c r="Q594090" s="223"/>
      <c r="R594090" s="223"/>
    </row>
    <row r="594136" spans="16:18" x14ac:dyDescent="0.2">
      <c r="P594136" s="223"/>
      <c r="Q594136" s="223"/>
      <c r="R594136" s="223"/>
    </row>
    <row r="594182" spans="16:18" x14ac:dyDescent="0.2">
      <c r="P594182" s="223"/>
      <c r="Q594182" s="223"/>
      <c r="R594182" s="223"/>
    </row>
    <row r="594228" spans="16:18" x14ac:dyDescent="0.2">
      <c r="P594228" s="223"/>
      <c r="Q594228" s="223"/>
      <c r="R594228" s="223"/>
    </row>
    <row r="594274" spans="16:18" x14ac:dyDescent="0.2">
      <c r="P594274" s="223"/>
      <c r="Q594274" s="223"/>
      <c r="R594274" s="223"/>
    </row>
    <row r="594320" spans="16:18" x14ac:dyDescent="0.2">
      <c r="P594320" s="223"/>
      <c r="Q594320" s="223"/>
      <c r="R594320" s="223"/>
    </row>
    <row r="594366" spans="16:18" x14ac:dyDescent="0.2">
      <c r="P594366" s="223"/>
      <c r="Q594366" s="223"/>
      <c r="R594366" s="223"/>
    </row>
    <row r="594412" spans="16:18" x14ac:dyDescent="0.2">
      <c r="P594412" s="223"/>
      <c r="Q594412" s="223"/>
      <c r="R594412" s="223"/>
    </row>
    <row r="594458" spans="16:18" x14ac:dyDescent="0.2">
      <c r="P594458" s="223"/>
      <c r="Q594458" s="223"/>
      <c r="R594458" s="223"/>
    </row>
    <row r="594504" spans="16:18" x14ac:dyDescent="0.2">
      <c r="P594504" s="223"/>
      <c r="Q594504" s="223"/>
      <c r="R594504" s="223"/>
    </row>
    <row r="594550" spans="16:18" x14ac:dyDescent="0.2">
      <c r="P594550" s="223"/>
      <c r="Q594550" s="223"/>
      <c r="R594550" s="223"/>
    </row>
    <row r="594596" spans="16:18" x14ac:dyDescent="0.2">
      <c r="P594596" s="223"/>
      <c r="Q594596" s="223"/>
      <c r="R594596" s="223"/>
    </row>
    <row r="594642" spans="16:18" x14ac:dyDescent="0.2">
      <c r="P594642" s="223"/>
      <c r="Q594642" s="223"/>
      <c r="R594642" s="223"/>
    </row>
    <row r="594688" spans="16:18" x14ac:dyDescent="0.2">
      <c r="P594688" s="223"/>
      <c r="Q594688" s="223"/>
      <c r="R594688" s="223"/>
    </row>
    <row r="594734" spans="16:18" x14ac:dyDescent="0.2">
      <c r="P594734" s="223"/>
      <c r="Q594734" s="223"/>
      <c r="R594734" s="223"/>
    </row>
    <row r="594780" spans="16:18" x14ac:dyDescent="0.2">
      <c r="P594780" s="223"/>
      <c r="Q594780" s="223"/>
      <c r="R594780" s="223"/>
    </row>
    <row r="594826" spans="16:18" x14ac:dyDescent="0.2">
      <c r="P594826" s="223"/>
      <c r="Q594826" s="223"/>
      <c r="R594826" s="223"/>
    </row>
    <row r="594872" spans="16:18" x14ac:dyDescent="0.2">
      <c r="P594872" s="223"/>
      <c r="Q594872" s="223"/>
      <c r="R594872" s="223"/>
    </row>
    <row r="594918" spans="16:18" x14ac:dyDescent="0.2">
      <c r="P594918" s="223"/>
      <c r="Q594918" s="223"/>
      <c r="R594918" s="223"/>
    </row>
    <row r="594964" spans="16:18" x14ac:dyDescent="0.2">
      <c r="P594964" s="223"/>
      <c r="Q594964" s="223"/>
      <c r="R594964" s="223"/>
    </row>
    <row r="595010" spans="16:18" x14ac:dyDescent="0.2">
      <c r="P595010" s="223"/>
      <c r="Q595010" s="223"/>
      <c r="R595010" s="223"/>
    </row>
    <row r="595056" spans="16:18" x14ac:dyDescent="0.2">
      <c r="P595056" s="223"/>
      <c r="Q595056" s="223"/>
      <c r="R595056" s="223"/>
    </row>
    <row r="595102" spans="16:18" x14ac:dyDescent="0.2">
      <c r="P595102" s="223"/>
      <c r="Q595102" s="223"/>
      <c r="R595102" s="223"/>
    </row>
    <row r="595148" spans="16:18" x14ac:dyDescent="0.2">
      <c r="P595148" s="223"/>
      <c r="Q595148" s="223"/>
      <c r="R595148" s="223"/>
    </row>
    <row r="595194" spans="16:18" x14ac:dyDescent="0.2">
      <c r="P595194" s="223"/>
      <c r="Q595194" s="223"/>
      <c r="R595194" s="223"/>
    </row>
    <row r="595240" spans="16:18" x14ac:dyDescent="0.2">
      <c r="P595240" s="223"/>
      <c r="Q595240" s="223"/>
      <c r="R595240" s="223"/>
    </row>
    <row r="595286" spans="16:18" x14ac:dyDescent="0.2">
      <c r="P595286" s="223"/>
      <c r="Q595286" s="223"/>
      <c r="R595286" s="223"/>
    </row>
    <row r="595332" spans="16:18" x14ac:dyDescent="0.2">
      <c r="P595332" s="223"/>
      <c r="Q595332" s="223"/>
      <c r="R595332" s="223"/>
    </row>
    <row r="595378" spans="16:18" x14ac:dyDescent="0.2">
      <c r="P595378" s="223"/>
      <c r="Q595378" s="223"/>
      <c r="R595378" s="223"/>
    </row>
    <row r="595424" spans="16:18" x14ac:dyDescent="0.2">
      <c r="P595424" s="223"/>
      <c r="Q595424" s="223"/>
      <c r="R595424" s="223"/>
    </row>
    <row r="595470" spans="16:18" x14ac:dyDescent="0.2">
      <c r="P595470" s="223"/>
      <c r="Q595470" s="223"/>
      <c r="R595470" s="223"/>
    </row>
    <row r="595516" spans="16:18" x14ac:dyDescent="0.2">
      <c r="P595516" s="223"/>
      <c r="Q595516" s="223"/>
      <c r="R595516" s="223"/>
    </row>
    <row r="595562" spans="16:18" x14ac:dyDescent="0.2">
      <c r="P595562" s="223"/>
      <c r="Q595562" s="223"/>
      <c r="R595562" s="223"/>
    </row>
    <row r="595608" spans="16:18" x14ac:dyDescent="0.2">
      <c r="P595608" s="223"/>
      <c r="Q595608" s="223"/>
      <c r="R595608" s="223"/>
    </row>
    <row r="595654" spans="16:18" x14ac:dyDescent="0.2">
      <c r="P595654" s="223"/>
      <c r="Q595654" s="223"/>
      <c r="R595654" s="223"/>
    </row>
    <row r="595700" spans="16:18" x14ac:dyDescent="0.2">
      <c r="P595700" s="223"/>
      <c r="Q595700" s="223"/>
      <c r="R595700" s="223"/>
    </row>
    <row r="595746" spans="16:18" x14ac:dyDescent="0.2">
      <c r="P595746" s="223"/>
      <c r="Q595746" s="223"/>
      <c r="R595746" s="223"/>
    </row>
    <row r="595792" spans="16:18" x14ac:dyDescent="0.2">
      <c r="P595792" s="223"/>
      <c r="Q595792" s="223"/>
      <c r="R595792" s="223"/>
    </row>
    <row r="595838" spans="16:18" x14ac:dyDescent="0.2">
      <c r="P595838" s="223"/>
      <c r="Q595838" s="223"/>
      <c r="R595838" s="223"/>
    </row>
    <row r="595884" spans="16:18" x14ac:dyDescent="0.2">
      <c r="P595884" s="223"/>
      <c r="Q595884" s="223"/>
      <c r="R595884" s="223"/>
    </row>
    <row r="595930" spans="16:18" x14ac:dyDescent="0.2">
      <c r="P595930" s="223"/>
      <c r="Q595930" s="223"/>
      <c r="R595930" s="223"/>
    </row>
    <row r="595976" spans="16:18" x14ac:dyDescent="0.2">
      <c r="P595976" s="223"/>
      <c r="Q595976" s="223"/>
      <c r="R595976" s="223"/>
    </row>
    <row r="596022" spans="16:18" x14ac:dyDescent="0.2">
      <c r="P596022" s="223"/>
      <c r="Q596022" s="223"/>
      <c r="R596022" s="223"/>
    </row>
    <row r="596068" spans="16:18" x14ac:dyDescent="0.2">
      <c r="P596068" s="223"/>
      <c r="Q596068" s="223"/>
      <c r="R596068" s="223"/>
    </row>
    <row r="596114" spans="16:18" x14ac:dyDescent="0.2">
      <c r="P596114" s="223"/>
      <c r="Q596114" s="223"/>
      <c r="R596114" s="223"/>
    </row>
    <row r="596160" spans="16:18" x14ac:dyDescent="0.2">
      <c r="P596160" s="223"/>
      <c r="Q596160" s="223"/>
      <c r="R596160" s="223"/>
    </row>
    <row r="596206" spans="16:18" x14ac:dyDescent="0.2">
      <c r="P596206" s="223"/>
      <c r="Q596206" s="223"/>
      <c r="R596206" s="223"/>
    </row>
    <row r="596252" spans="16:18" x14ac:dyDescent="0.2">
      <c r="P596252" s="223"/>
      <c r="Q596252" s="223"/>
      <c r="R596252" s="223"/>
    </row>
    <row r="596298" spans="16:18" x14ac:dyDescent="0.2">
      <c r="P596298" s="223"/>
      <c r="Q596298" s="223"/>
      <c r="R596298" s="223"/>
    </row>
    <row r="596344" spans="16:18" x14ac:dyDescent="0.2">
      <c r="P596344" s="223"/>
      <c r="Q596344" s="223"/>
      <c r="R596344" s="223"/>
    </row>
    <row r="596390" spans="16:18" x14ac:dyDescent="0.2">
      <c r="P596390" s="223"/>
      <c r="Q596390" s="223"/>
      <c r="R596390" s="223"/>
    </row>
    <row r="596436" spans="16:18" x14ac:dyDescent="0.2">
      <c r="P596436" s="223"/>
      <c r="Q596436" s="223"/>
      <c r="R596436" s="223"/>
    </row>
    <row r="596482" spans="16:18" x14ac:dyDescent="0.2">
      <c r="P596482" s="223"/>
      <c r="Q596482" s="223"/>
      <c r="R596482" s="223"/>
    </row>
    <row r="596528" spans="16:18" x14ac:dyDescent="0.2">
      <c r="P596528" s="223"/>
      <c r="Q596528" s="223"/>
      <c r="R596528" s="223"/>
    </row>
    <row r="596574" spans="16:18" x14ac:dyDescent="0.2">
      <c r="P596574" s="223"/>
      <c r="Q596574" s="223"/>
      <c r="R596574" s="223"/>
    </row>
    <row r="596620" spans="16:18" x14ac:dyDescent="0.2">
      <c r="P596620" s="223"/>
      <c r="Q596620" s="223"/>
      <c r="R596620" s="223"/>
    </row>
    <row r="596666" spans="16:18" x14ac:dyDescent="0.2">
      <c r="P596666" s="223"/>
      <c r="Q596666" s="223"/>
      <c r="R596666" s="223"/>
    </row>
    <row r="596712" spans="16:18" x14ac:dyDescent="0.2">
      <c r="P596712" s="223"/>
      <c r="Q596712" s="223"/>
      <c r="R596712" s="223"/>
    </row>
    <row r="596758" spans="16:18" x14ac:dyDescent="0.2">
      <c r="P596758" s="223"/>
      <c r="Q596758" s="223"/>
      <c r="R596758" s="223"/>
    </row>
    <row r="596804" spans="16:18" x14ac:dyDescent="0.2">
      <c r="P596804" s="223"/>
      <c r="Q596804" s="223"/>
      <c r="R596804" s="223"/>
    </row>
    <row r="596850" spans="16:18" x14ac:dyDescent="0.2">
      <c r="P596850" s="223"/>
      <c r="Q596850" s="223"/>
      <c r="R596850" s="223"/>
    </row>
    <row r="596896" spans="16:18" x14ac:dyDescent="0.2">
      <c r="P596896" s="223"/>
      <c r="Q596896" s="223"/>
      <c r="R596896" s="223"/>
    </row>
    <row r="596942" spans="16:18" x14ac:dyDescent="0.2">
      <c r="P596942" s="223"/>
      <c r="Q596942" s="223"/>
      <c r="R596942" s="223"/>
    </row>
    <row r="596988" spans="16:18" x14ac:dyDescent="0.2">
      <c r="P596988" s="223"/>
      <c r="Q596988" s="223"/>
      <c r="R596988" s="223"/>
    </row>
    <row r="597034" spans="16:18" x14ac:dyDescent="0.2">
      <c r="P597034" s="223"/>
      <c r="Q597034" s="223"/>
      <c r="R597034" s="223"/>
    </row>
    <row r="597080" spans="16:18" x14ac:dyDescent="0.2">
      <c r="P597080" s="223"/>
      <c r="Q597080" s="223"/>
      <c r="R597080" s="223"/>
    </row>
    <row r="597126" spans="16:18" x14ac:dyDescent="0.2">
      <c r="P597126" s="223"/>
      <c r="Q597126" s="223"/>
      <c r="R597126" s="223"/>
    </row>
    <row r="597172" spans="16:18" x14ac:dyDescent="0.2">
      <c r="P597172" s="223"/>
      <c r="Q597172" s="223"/>
      <c r="R597172" s="223"/>
    </row>
    <row r="597218" spans="16:18" x14ac:dyDescent="0.2">
      <c r="P597218" s="223"/>
      <c r="Q597218" s="223"/>
      <c r="R597218" s="223"/>
    </row>
    <row r="597264" spans="16:18" x14ac:dyDescent="0.2">
      <c r="P597264" s="223"/>
      <c r="Q597264" s="223"/>
      <c r="R597264" s="223"/>
    </row>
    <row r="597310" spans="16:18" x14ac:dyDescent="0.2">
      <c r="P597310" s="223"/>
      <c r="Q597310" s="223"/>
      <c r="R597310" s="223"/>
    </row>
    <row r="597356" spans="16:18" x14ac:dyDescent="0.2">
      <c r="P597356" s="223"/>
      <c r="Q597356" s="223"/>
      <c r="R597356" s="223"/>
    </row>
    <row r="597402" spans="16:18" x14ac:dyDescent="0.2">
      <c r="P597402" s="223"/>
      <c r="Q597402" s="223"/>
      <c r="R597402" s="223"/>
    </row>
    <row r="597448" spans="16:18" x14ac:dyDescent="0.2">
      <c r="P597448" s="223"/>
      <c r="Q597448" s="223"/>
      <c r="R597448" s="223"/>
    </row>
    <row r="597494" spans="16:18" x14ac:dyDescent="0.2">
      <c r="P597494" s="223"/>
      <c r="Q597494" s="223"/>
      <c r="R597494" s="223"/>
    </row>
    <row r="597540" spans="16:18" x14ac:dyDescent="0.2">
      <c r="P597540" s="223"/>
      <c r="Q597540" s="223"/>
      <c r="R597540" s="223"/>
    </row>
    <row r="597586" spans="16:18" x14ac:dyDescent="0.2">
      <c r="P597586" s="223"/>
      <c r="Q597586" s="223"/>
      <c r="R597586" s="223"/>
    </row>
    <row r="597632" spans="16:18" x14ac:dyDescent="0.2">
      <c r="P597632" s="223"/>
      <c r="Q597632" s="223"/>
      <c r="R597632" s="223"/>
    </row>
    <row r="597678" spans="16:18" x14ac:dyDescent="0.2">
      <c r="P597678" s="223"/>
      <c r="Q597678" s="223"/>
      <c r="R597678" s="223"/>
    </row>
    <row r="597724" spans="16:18" x14ac:dyDescent="0.2">
      <c r="P597724" s="223"/>
      <c r="Q597724" s="223"/>
      <c r="R597724" s="223"/>
    </row>
    <row r="597770" spans="16:18" x14ac:dyDescent="0.2">
      <c r="P597770" s="223"/>
      <c r="Q597770" s="223"/>
      <c r="R597770" s="223"/>
    </row>
    <row r="597816" spans="16:18" x14ac:dyDescent="0.2">
      <c r="P597816" s="223"/>
      <c r="Q597816" s="223"/>
      <c r="R597816" s="223"/>
    </row>
    <row r="597862" spans="16:18" x14ac:dyDescent="0.2">
      <c r="P597862" s="223"/>
      <c r="Q597862" s="223"/>
      <c r="R597862" s="223"/>
    </row>
    <row r="597908" spans="16:18" x14ac:dyDescent="0.2">
      <c r="P597908" s="223"/>
      <c r="Q597908" s="223"/>
      <c r="R597908" s="223"/>
    </row>
    <row r="597954" spans="16:18" x14ac:dyDescent="0.2">
      <c r="P597954" s="223"/>
      <c r="Q597954" s="223"/>
      <c r="R597954" s="223"/>
    </row>
    <row r="598000" spans="16:18" x14ac:dyDescent="0.2">
      <c r="P598000" s="223"/>
      <c r="Q598000" s="223"/>
      <c r="R598000" s="223"/>
    </row>
    <row r="598046" spans="16:18" x14ac:dyDescent="0.2">
      <c r="P598046" s="223"/>
      <c r="Q598046" s="223"/>
      <c r="R598046" s="223"/>
    </row>
    <row r="598092" spans="16:18" x14ac:dyDescent="0.2">
      <c r="P598092" s="223"/>
      <c r="Q598092" s="223"/>
      <c r="R598092" s="223"/>
    </row>
    <row r="598138" spans="16:18" x14ac:dyDescent="0.2">
      <c r="P598138" s="223"/>
      <c r="Q598138" s="223"/>
      <c r="R598138" s="223"/>
    </row>
    <row r="598184" spans="16:18" x14ac:dyDescent="0.2">
      <c r="P598184" s="223"/>
      <c r="Q598184" s="223"/>
      <c r="R598184" s="223"/>
    </row>
    <row r="598230" spans="16:18" x14ac:dyDescent="0.2">
      <c r="P598230" s="223"/>
      <c r="Q598230" s="223"/>
      <c r="R598230" s="223"/>
    </row>
    <row r="598276" spans="16:18" x14ac:dyDescent="0.2">
      <c r="P598276" s="223"/>
      <c r="Q598276" s="223"/>
      <c r="R598276" s="223"/>
    </row>
    <row r="598322" spans="16:18" x14ac:dyDescent="0.2">
      <c r="P598322" s="223"/>
      <c r="Q598322" s="223"/>
      <c r="R598322" s="223"/>
    </row>
    <row r="598368" spans="16:18" x14ac:dyDescent="0.2">
      <c r="P598368" s="223"/>
      <c r="Q598368" s="223"/>
      <c r="R598368" s="223"/>
    </row>
    <row r="598414" spans="16:18" x14ac:dyDescent="0.2">
      <c r="P598414" s="223"/>
      <c r="Q598414" s="223"/>
      <c r="R598414" s="223"/>
    </row>
    <row r="598460" spans="16:18" x14ac:dyDescent="0.2">
      <c r="P598460" s="223"/>
      <c r="Q598460" s="223"/>
      <c r="R598460" s="223"/>
    </row>
    <row r="598506" spans="16:18" x14ac:dyDescent="0.2">
      <c r="P598506" s="223"/>
      <c r="Q598506" s="223"/>
      <c r="R598506" s="223"/>
    </row>
    <row r="598552" spans="16:18" x14ac:dyDescent="0.2">
      <c r="P598552" s="223"/>
      <c r="Q598552" s="223"/>
      <c r="R598552" s="223"/>
    </row>
    <row r="598598" spans="16:18" x14ac:dyDescent="0.2">
      <c r="P598598" s="223"/>
      <c r="Q598598" s="223"/>
      <c r="R598598" s="223"/>
    </row>
    <row r="598644" spans="16:18" x14ac:dyDescent="0.2">
      <c r="P598644" s="223"/>
      <c r="Q598644" s="223"/>
      <c r="R598644" s="223"/>
    </row>
    <row r="598690" spans="16:18" x14ac:dyDescent="0.2">
      <c r="P598690" s="223"/>
      <c r="Q598690" s="223"/>
      <c r="R598690" s="223"/>
    </row>
    <row r="598736" spans="16:18" x14ac:dyDescent="0.2">
      <c r="P598736" s="223"/>
      <c r="Q598736" s="223"/>
      <c r="R598736" s="223"/>
    </row>
    <row r="598782" spans="16:18" x14ac:dyDescent="0.2">
      <c r="P598782" s="223"/>
      <c r="Q598782" s="223"/>
      <c r="R598782" s="223"/>
    </row>
    <row r="598828" spans="16:18" x14ac:dyDescent="0.2">
      <c r="P598828" s="223"/>
      <c r="Q598828" s="223"/>
      <c r="R598828" s="223"/>
    </row>
    <row r="598874" spans="16:18" x14ac:dyDescent="0.2">
      <c r="P598874" s="223"/>
      <c r="Q598874" s="223"/>
      <c r="R598874" s="223"/>
    </row>
    <row r="598920" spans="16:18" x14ac:dyDescent="0.2">
      <c r="P598920" s="223"/>
      <c r="Q598920" s="223"/>
      <c r="R598920" s="223"/>
    </row>
    <row r="598966" spans="16:18" x14ac:dyDescent="0.2">
      <c r="P598966" s="223"/>
      <c r="Q598966" s="223"/>
      <c r="R598966" s="223"/>
    </row>
    <row r="599012" spans="16:18" x14ac:dyDescent="0.2">
      <c r="P599012" s="223"/>
      <c r="Q599012" s="223"/>
      <c r="R599012" s="223"/>
    </row>
    <row r="599058" spans="16:18" x14ac:dyDescent="0.2">
      <c r="P599058" s="223"/>
      <c r="Q599058" s="223"/>
      <c r="R599058" s="223"/>
    </row>
    <row r="599104" spans="16:18" x14ac:dyDescent="0.2">
      <c r="P599104" s="223"/>
      <c r="Q599104" s="223"/>
      <c r="R599104" s="223"/>
    </row>
    <row r="599150" spans="16:18" x14ac:dyDescent="0.2">
      <c r="P599150" s="223"/>
      <c r="Q599150" s="223"/>
      <c r="R599150" s="223"/>
    </row>
    <row r="599196" spans="16:18" x14ac:dyDescent="0.2">
      <c r="P599196" s="223"/>
      <c r="Q599196" s="223"/>
      <c r="R599196" s="223"/>
    </row>
    <row r="599242" spans="16:18" x14ac:dyDescent="0.2">
      <c r="P599242" s="223"/>
      <c r="Q599242" s="223"/>
      <c r="R599242" s="223"/>
    </row>
    <row r="599288" spans="16:18" x14ac:dyDescent="0.2">
      <c r="P599288" s="223"/>
      <c r="Q599288" s="223"/>
      <c r="R599288" s="223"/>
    </row>
    <row r="599334" spans="16:18" x14ac:dyDescent="0.2">
      <c r="P599334" s="223"/>
      <c r="Q599334" s="223"/>
      <c r="R599334" s="223"/>
    </row>
    <row r="599380" spans="16:18" x14ac:dyDescent="0.2">
      <c r="P599380" s="223"/>
      <c r="Q599380" s="223"/>
      <c r="R599380" s="223"/>
    </row>
    <row r="599426" spans="16:18" x14ac:dyDescent="0.2">
      <c r="P599426" s="223"/>
      <c r="Q599426" s="223"/>
      <c r="R599426" s="223"/>
    </row>
    <row r="599472" spans="16:18" x14ac:dyDescent="0.2">
      <c r="P599472" s="223"/>
      <c r="Q599472" s="223"/>
      <c r="R599472" s="223"/>
    </row>
    <row r="599518" spans="16:18" x14ac:dyDescent="0.2">
      <c r="P599518" s="223"/>
      <c r="Q599518" s="223"/>
      <c r="R599518" s="223"/>
    </row>
    <row r="599564" spans="16:18" x14ac:dyDescent="0.2">
      <c r="P599564" s="223"/>
      <c r="Q599564" s="223"/>
      <c r="R599564" s="223"/>
    </row>
    <row r="599610" spans="16:18" x14ac:dyDescent="0.2">
      <c r="P599610" s="223"/>
      <c r="Q599610" s="223"/>
      <c r="R599610" s="223"/>
    </row>
    <row r="599656" spans="16:18" x14ac:dyDescent="0.2">
      <c r="P599656" s="223"/>
      <c r="Q599656" s="223"/>
      <c r="R599656" s="223"/>
    </row>
    <row r="599702" spans="16:18" x14ac:dyDescent="0.2">
      <c r="P599702" s="223"/>
      <c r="Q599702" s="223"/>
      <c r="R599702" s="223"/>
    </row>
    <row r="599748" spans="16:18" x14ac:dyDescent="0.2">
      <c r="P599748" s="223"/>
      <c r="Q599748" s="223"/>
      <c r="R599748" s="223"/>
    </row>
    <row r="599794" spans="16:18" x14ac:dyDescent="0.2">
      <c r="P599794" s="223"/>
      <c r="Q599794" s="223"/>
      <c r="R599794" s="223"/>
    </row>
    <row r="599840" spans="16:18" x14ac:dyDescent="0.2">
      <c r="P599840" s="223"/>
      <c r="Q599840" s="223"/>
      <c r="R599840" s="223"/>
    </row>
    <row r="599886" spans="16:18" x14ac:dyDescent="0.2">
      <c r="P599886" s="223"/>
      <c r="Q599886" s="223"/>
      <c r="R599886" s="223"/>
    </row>
    <row r="599932" spans="16:18" x14ac:dyDescent="0.2">
      <c r="P599932" s="223"/>
      <c r="Q599932" s="223"/>
      <c r="R599932" s="223"/>
    </row>
    <row r="599978" spans="16:18" x14ac:dyDescent="0.2">
      <c r="P599978" s="223"/>
      <c r="Q599978" s="223"/>
      <c r="R599978" s="223"/>
    </row>
    <row r="600024" spans="16:18" x14ac:dyDescent="0.2">
      <c r="P600024" s="223"/>
      <c r="Q600024" s="223"/>
      <c r="R600024" s="223"/>
    </row>
    <row r="600070" spans="16:18" x14ac:dyDescent="0.2">
      <c r="P600070" s="223"/>
      <c r="Q600070" s="223"/>
      <c r="R600070" s="223"/>
    </row>
    <row r="600116" spans="16:18" x14ac:dyDescent="0.2">
      <c r="P600116" s="223"/>
      <c r="Q600116" s="223"/>
      <c r="R600116" s="223"/>
    </row>
    <row r="600162" spans="16:18" x14ac:dyDescent="0.2">
      <c r="P600162" s="223"/>
      <c r="Q600162" s="223"/>
      <c r="R600162" s="223"/>
    </row>
    <row r="600208" spans="16:18" x14ac:dyDescent="0.2">
      <c r="P600208" s="223"/>
      <c r="Q600208" s="223"/>
      <c r="R600208" s="223"/>
    </row>
    <row r="600254" spans="16:18" x14ac:dyDescent="0.2">
      <c r="P600254" s="223"/>
      <c r="Q600254" s="223"/>
      <c r="R600254" s="223"/>
    </row>
    <row r="600300" spans="16:18" x14ac:dyDescent="0.2">
      <c r="P600300" s="223"/>
      <c r="Q600300" s="223"/>
      <c r="R600300" s="223"/>
    </row>
    <row r="600346" spans="16:18" x14ac:dyDescent="0.2">
      <c r="P600346" s="223"/>
      <c r="Q600346" s="223"/>
      <c r="R600346" s="223"/>
    </row>
    <row r="600392" spans="16:18" x14ac:dyDescent="0.2">
      <c r="P600392" s="223"/>
      <c r="Q600392" s="223"/>
      <c r="R600392" s="223"/>
    </row>
    <row r="600438" spans="16:18" x14ac:dyDescent="0.2">
      <c r="P600438" s="223"/>
      <c r="Q600438" s="223"/>
      <c r="R600438" s="223"/>
    </row>
    <row r="600484" spans="16:18" x14ac:dyDescent="0.2">
      <c r="P600484" s="223"/>
      <c r="Q600484" s="223"/>
      <c r="R600484" s="223"/>
    </row>
    <row r="600530" spans="16:18" x14ac:dyDescent="0.2">
      <c r="P600530" s="223"/>
      <c r="Q600530" s="223"/>
      <c r="R600530" s="223"/>
    </row>
    <row r="600576" spans="16:18" x14ac:dyDescent="0.2">
      <c r="P600576" s="223"/>
      <c r="Q600576" s="223"/>
      <c r="R600576" s="223"/>
    </row>
    <row r="600622" spans="16:18" x14ac:dyDescent="0.2">
      <c r="P600622" s="223"/>
      <c r="Q600622" s="223"/>
      <c r="R600622" s="223"/>
    </row>
    <row r="600668" spans="16:18" x14ac:dyDescent="0.2">
      <c r="P600668" s="223"/>
      <c r="Q600668" s="223"/>
      <c r="R600668" s="223"/>
    </row>
    <row r="600714" spans="16:18" x14ac:dyDescent="0.2">
      <c r="P600714" s="223"/>
      <c r="Q600714" s="223"/>
      <c r="R600714" s="223"/>
    </row>
    <row r="600760" spans="16:18" x14ac:dyDescent="0.2">
      <c r="P600760" s="223"/>
      <c r="Q600760" s="223"/>
      <c r="R600760" s="223"/>
    </row>
    <row r="600806" spans="16:18" x14ac:dyDescent="0.2">
      <c r="P600806" s="223"/>
      <c r="Q600806" s="223"/>
      <c r="R600806" s="223"/>
    </row>
    <row r="600852" spans="16:18" x14ac:dyDescent="0.2">
      <c r="P600852" s="223"/>
      <c r="Q600852" s="223"/>
      <c r="R600852" s="223"/>
    </row>
    <row r="600898" spans="16:18" x14ac:dyDescent="0.2">
      <c r="P600898" s="223"/>
      <c r="Q600898" s="223"/>
      <c r="R600898" s="223"/>
    </row>
    <row r="600944" spans="16:18" x14ac:dyDescent="0.2">
      <c r="P600944" s="223"/>
      <c r="Q600944" s="223"/>
      <c r="R600944" s="223"/>
    </row>
    <row r="600990" spans="16:18" x14ac:dyDescent="0.2">
      <c r="P600990" s="223"/>
      <c r="Q600990" s="223"/>
      <c r="R600990" s="223"/>
    </row>
    <row r="601036" spans="16:18" x14ac:dyDescent="0.2">
      <c r="P601036" s="223"/>
      <c r="Q601036" s="223"/>
      <c r="R601036" s="223"/>
    </row>
    <row r="601082" spans="16:18" x14ac:dyDescent="0.2">
      <c r="P601082" s="223"/>
      <c r="Q601082" s="223"/>
      <c r="R601082" s="223"/>
    </row>
    <row r="601128" spans="16:18" x14ac:dyDescent="0.2">
      <c r="P601128" s="223"/>
      <c r="Q601128" s="223"/>
      <c r="R601128" s="223"/>
    </row>
    <row r="601174" spans="16:18" x14ac:dyDescent="0.2">
      <c r="P601174" s="223"/>
      <c r="Q601174" s="223"/>
      <c r="R601174" s="223"/>
    </row>
    <row r="601220" spans="16:18" x14ac:dyDescent="0.2">
      <c r="P601220" s="223"/>
      <c r="Q601220" s="223"/>
      <c r="R601220" s="223"/>
    </row>
    <row r="601266" spans="16:18" x14ac:dyDescent="0.2">
      <c r="P601266" s="223"/>
      <c r="Q601266" s="223"/>
      <c r="R601266" s="223"/>
    </row>
    <row r="601312" spans="16:18" x14ac:dyDescent="0.2">
      <c r="P601312" s="223"/>
      <c r="Q601312" s="223"/>
      <c r="R601312" s="223"/>
    </row>
    <row r="601358" spans="16:18" x14ac:dyDescent="0.2">
      <c r="P601358" s="223"/>
      <c r="Q601358" s="223"/>
      <c r="R601358" s="223"/>
    </row>
    <row r="601404" spans="16:18" x14ac:dyDescent="0.2">
      <c r="P601404" s="223"/>
      <c r="Q601404" s="223"/>
      <c r="R601404" s="223"/>
    </row>
    <row r="601450" spans="16:18" x14ac:dyDescent="0.2">
      <c r="P601450" s="223"/>
      <c r="Q601450" s="223"/>
      <c r="R601450" s="223"/>
    </row>
    <row r="601496" spans="16:18" x14ac:dyDescent="0.2">
      <c r="P601496" s="223"/>
      <c r="Q601496" s="223"/>
      <c r="R601496" s="223"/>
    </row>
    <row r="601542" spans="16:18" x14ac:dyDescent="0.2">
      <c r="P601542" s="223"/>
      <c r="Q601542" s="223"/>
      <c r="R601542" s="223"/>
    </row>
    <row r="601588" spans="16:18" x14ac:dyDescent="0.2">
      <c r="P601588" s="223"/>
      <c r="Q601588" s="223"/>
      <c r="R601588" s="223"/>
    </row>
    <row r="601634" spans="16:18" x14ac:dyDescent="0.2">
      <c r="P601634" s="223"/>
      <c r="Q601634" s="223"/>
      <c r="R601634" s="223"/>
    </row>
    <row r="601680" spans="16:18" x14ac:dyDescent="0.2">
      <c r="P601680" s="223"/>
      <c r="Q601680" s="223"/>
      <c r="R601680" s="223"/>
    </row>
    <row r="601726" spans="16:18" x14ac:dyDescent="0.2">
      <c r="P601726" s="223"/>
      <c r="Q601726" s="223"/>
      <c r="R601726" s="223"/>
    </row>
    <row r="601772" spans="16:18" x14ac:dyDescent="0.2">
      <c r="P601772" s="223"/>
      <c r="Q601772" s="223"/>
      <c r="R601772" s="223"/>
    </row>
    <row r="601818" spans="16:18" x14ac:dyDescent="0.2">
      <c r="P601818" s="223"/>
      <c r="Q601818" s="223"/>
      <c r="R601818" s="223"/>
    </row>
    <row r="601864" spans="16:18" x14ac:dyDescent="0.2">
      <c r="P601864" s="223"/>
      <c r="Q601864" s="223"/>
      <c r="R601864" s="223"/>
    </row>
    <row r="601910" spans="16:18" x14ac:dyDescent="0.2">
      <c r="P601910" s="223"/>
      <c r="Q601910" s="223"/>
      <c r="R601910" s="223"/>
    </row>
    <row r="601956" spans="16:18" x14ac:dyDescent="0.2">
      <c r="P601956" s="223"/>
      <c r="Q601956" s="223"/>
      <c r="R601956" s="223"/>
    </row>
    <row r="602002" spans="16:18" x14ac:dyDescent="0.2">
      <c r="P602002" s="223"/>
      <c r="Q602002" s="223"/>
      <c r="R602002" s="223"/>
    </row>
    <row r="602048" spans="16:18" x14ac:dyDescent="0.2">
      <c r="P602048" s="223"/>
      <c r="Q602048" s="223"/>
      <c r="R602048" s="223"/>
    </row>
    <row r="602094" spans="16:18" x14ac:dyDescent="0.2">
      <c r="P602094" s="223"/>
      <c r="Q602094" s="223"/>
      <c r="R602094" s="223"/>
    </row>
    <row r="602140" spans="16:18" x14ac:dyDescent="0.2">
      <c r="P602140" s="223"/>
      <c r="Q602140" s="223"/>
      <c r="R602140" s="223"/>
    </row>
    <row r="602186" spans="16:18" x14ac:dyDescent="0.2">
      <c r="P602186" s="223"/>
      <c r="Q602186" s="223"/>
      <c r="R602186" s="223"/>
    </row>
    <row r="602232" spans="16:18" x14ac:dyDescent="0.2">
      <c r="P602232" s="223"/>
      <c r="Q602232" s="223"/>
      <c r="R602232" s="223"/>
    </row>
    <row r="602278" spans="16:18" x14ac:dyDescent="0.2">
      <c r="P602278" s="223"/>
      <c r="Q602278" s="223"/>
      <c r="R602278" s="223"/>
    </row>
    <row r="602324" spans="16:18" x14ac:dyDescent="0.2">
      <c r="P602324" s="223"/>
      <c r="Q602324" s="223"/>
      <c r="R602324" s="223"/>
    </row>
    <row r="602370" spans="16:18" x14ac:dyDescent="0.2">
      <c r="P602370" s="223"/>
      <c r="Q602370" s="223"/>
      <c r="R602370" s="223"/>
    </row>
    <row r="602416" spans="16:18" x14ac:dyDescent="0.2">
      <c r="P602416" s="223"/>
      <c r="Q602416" s="223"/>
      <c r="R602416" s="223"/>
    </row>
    <row r="602462" spans="16:18" x14ac:dyDescent="0.2">
      <c r="P602462" s="223"/>
      <c r="Q602462" s="223"/>
      <c r="R602462" s="223"/>
    </row>
    <row r="602508" spans="16:18" x14ac:dyDescent="0.2">
      <c r="P602508" s="223"/>
      <c r="Q602508" s="223"/>
      <c r="R602508" s="223"/>
    </row>
    <row r="602554" spans="16:18" x14ac:dyDescent="0.2">
      <c r="P602554" s="223"/>
      <c r="Q602554" s="223"/>
      <c r="R602554" s="223"/>
    </row>
    <row r="602600" spans="16:18" x14ac:dyDescent="0.2">
      <c r="P602600" s="223"/>
      <c r="Q602600" s="223"/>
      <c r="R602600" s="223"/>
    </row>
    <row r="602646" spans="16:18" x14ac:dyDescent="0.2">
      <c r="P602646" s="223"/>
      <c r="Q602646" s="223"/>
      <c r="R602646" s="223"/>
    </row>
    <row r="602692" spans="16:18" x14ac:dyDescent="0.2">
      <c r="P602692" s="223"/>
      <c r="Q602692" s="223"/>
      <c r="R602692" s="223"/>
    </row>
    <row r="602738" spans="16:18" x14ac:dyDescent="0.2">
      <c r="P602738" s="223"/>
      <c r="Q602738" s="223"/>
      <c r="R602738" s="223"/>
    </row>
    <row r="602784" spans="16:18" x14ac:dyDescent="0.2">
      <c r="P602784" s="223"/>
      <c r="Q602784" s="223"/>
      <c r="R602784" s="223"/>
    </row>
    <row r="602830" spans="16:18" x14ac:dyDescent="0.2">
      <c r="P602830" s="223"/>
      <c r="Q602830" s="223"/>
      <c r="R602830" s="223"/>
    </row>
    <row r="602876" spans="16:18" x14ac:dyDescent="0.2">
      <c r="P602876" s="223"/>
      <c r="Q602876" s="223"/>
      <c r="R602876" s="223"/>
    </row>
    <row r="602922" spans="16:18" x14ac:dyDescent="0.2">
      <c r="P602922" s="223"/>
      <c r="Q602922" s="223"/>
      <c r="R602922" s="223"/>
    </row>
    <row r="602968" spans="16:18" x14ac:dyDescent="0.2">
      <c r="P602968" s="223"/>
      <c r="Q602968" s="223"/>
      <c r="R602968" s="223"/>
    </row>
    <row r="603014" spans="16:18" x14ac:dyDescent="0.2">
      <c r="P603014" s="223"/>
      <c r="Q603014" s="223"/>
      <c r="R603014" s="223"/>
    </row>
    <row r="603060" spans="16:18" x14ac:dyDescent="0.2">
      <c r="P603060" s="223"/>
      <c r="Q603060" s="223"/>
      <c r="R603060" s="223"/>
    </row>
    <row r="603106" spans="16:18" x14ac:dyDescent="0.2">
      <c r="P603106" s="223"/>
      <c r="Q603106" s="223"/>
      <c r="R603106" s="223"/>
    </row>
    <row r="603152" spans="16:18" x14ac:dyDescent="0.2">
      <c r="P603152" s="223"/>
      <c r="Q603152" s="223"/>
      <c r="R603152" s="223"/>
    </row>
    <row r="603198" spans="16:18" x14ac:dyDescent="0.2">
      <c r="P603198" s="223"/>
      <c r="Q603198" s="223"/>
      <c r="R603198" s="223"/>
    </row>
    <row r="603244" spans="16:18" x14ac:dyDescent="0.2">
      <c r="P603244" s="223"/>
      <c r="Q603244" s="223"/>
      <c r="R603244" s="223"/>
    </row>
    <row r="603290" spans="16:18" x14ac:dyDescent="0.2">
      <c r="P603290" s="223"/>
      <c r="Q603290" s="223"/>
      <c r="R603290" s="223"/>
    </row>
    <row r="603336" spans="16:18" x14ac:dyDescent="0.2">
      <c r="P603336" s="223"/>
      <c r="Q603336" s="223"/>
      <c r="R603336" s="223"/>
    </row>
    <row r="603382" spans="16:18" x14ac:dyDescent="0.2">
      <c r="P603382" s="223"/>
      <c r="Q603382" s="223"/>
      <c r="R603382" s="223"/>
    </row>
    <row r="603428" spans="16:18" x14ac:dyDescent="0.2">
      <c r="P603428" s="223"/>
      <c r="Q603428" s="223"/>
      <c r="R603428" s="223"/>
    </row>
    <row r="603474" spans="16:18" x14ac:dyDescent="0.2">
      <c r="P603474" s="223"/>
      <c r="Q603474" s="223"/>
      <c r="R603474" s="223"/>
    </row>
    <row r="603520" spans="16:18" x14ac:dyDescent="0.2">
      <c r="P603520" s="223"/>
      <c r="Q603520" s="223"/>
      <c r="R603520" s="223"/>
    </row>
    <row r="603566" spans="16:18" x14ac:dyDescent="0.2">
      <c r="P603566" s="223"/>
      <c r="Q603566" s="223"/>
      <c r="R603566" s="223"/>
    </row>
    <row r="603612" spans="16:18" x14ac:dyDescent="0.2">
      <c r="P603612" s="223"/>
      <c r="Q603612" s="223"/>
      <c r="R603612" s="223"/>
    </row>
    <row r="603658" spans="16:18" x14ac:dyDescent="0.2">
      <c r="P603658" s="223"/>
      <c r="Q603658" s="223"/>
      <c r="R603658" s="223"/>
    </row>
    <row r="603704" spans="16:18" x14ac:dyDescent="0.2">
      <c r="P603704" s="223"/>
      <c r="Q603704" s="223"/>
      <c r="R603704" s="223"/>
    </row>
    <row r="603750" spans="16:18" x14ac:dyDescent="0.2">
      <c r="P603750" s="223"/>
      <c r="Q603750" s="223"/>
      <c r="R603750" s="223"/>
    </row>
    <row r="603796" spans="16:18" x14ac:dyDescent="0.2">
      <c r="P603796" s="223"/>
      <c r="Q603796" s="223"/>
      <c r="R603796" s="223"/>
    </row>
    <row r="603842" spans="16:18" x14ac:dyDescent="0.2">
      <c r="P603842" s="223"/>
      <c r="Q603842" s="223"/>
      <c r="R603842" s="223"/>
    </row>
    <row r="603888" spans="16:18" x14ac:dyDescent="0.2">
      <c r="P603888" s="223"/>
      <c r="Q603888" s="223"/>
      <c r="R603888" s="223"/>
    </row>
    <row r="603934" spans="16:18" x14ac:dyDescent="0.2">
      <c r="P603934" s="223"/>
      <c r="Q603934" s="223"/>
      <c r="R603934" s="223"/>
    </row>
    <row r="603980" spans="16:18" x14ac:dyDescent="0.2">
      <c r="P603980" s="223"/>
      <c r="Q603980" s="223"/>
      <c r="R603980" s="223"/>
    </row>
    <row r="604026" spans="16:18" x14ac:dyDescent="0.2">
      <c r="P604026" s="223"/>
      <c r="Q604026" s="223"/>
      <c r="R604026" s="223"/>
    </row>
    <row r="604072" spans="16:18" x14ac:dyDescent="0.2">
      <c r="P604072" s="223"/>
      <c r="Q604072" s="223"/>
      <c r="R604072" s="223"/>
    </row>
    <row r="604118" spans="16:18" x14ac:dyDescent="0.2">
      <c r="P604118" s="223"/>
      <c r="Q604118" s="223"/>
      <c r="R604118" s="223"/>
    </row>
    <row r="604164" spans="16:18" x14ac:dyDescent="0.2">
      <c r="P604164" s="223"/>
      <c r="Q604164" s="223"/>
      <c r="R604164" s="223"/>
    </row>
    <row r="604210" spans="16:18" x14ac:dyDescent="0.2">
      <c r="P604210" s="223"/>
      <c r="Q604210" s="223"/>
      <c r="R604210" s="223"/>
    </row>
    <row r="604256" spans="16:18" x14ac:dyDescent="0.2">
      <c r="P604256" s="223"/>
      <c r="Q604256" s="223"/>
      <c r="R604256" s="223"/>
    </row>
    <row r="604302" spans="16:18" x14ac:dyDescent="0.2">
      <c r="P604302" s="223"/>
      <c r="Q604302" s="223"/>
      <c r="R604302" s="223"/>
    </row>
    <row r="604348" spans="16:18" x14ac:dyDescent="0.2">
      <c r="P604348" s="223"/>
      <c r="Q604348" s="223"/>
      <c r="R604348" s="223"/>
    </row>
    <row r="604394" spans="16:18" x14ac:dyDescent="0.2">
      <c r="P604394" s="223"/>
      <c r="Q604394" s="223"/>
      <c r="R604394" s="223"/>
    </row>
    <row r="604440" spans="16:18" x14ac:dyDescent="0.2">
      <c r="P604440" s="223"/>
      <c r="Q604440" s="223"/>
      <c r="R604440" s="223"/>
    </row>
    <row r="604486" spans="16:18" x14ac:dyDescent="0.2">
      <c r="P604486" s="223"/>
      <c r="Q604486" s="223"/>
      <c r="R604486" s="223"/>
    </row>
    <row r="604532" spans="16:18" x14ac:dyDescent="0.2">
      <c r="P604532" s="223"/>
      <c r="Q604532" s="223"/>
      <c r="R604532" s="223"/>
    </row>
    <row r="604578" spans="16:18" x14ac:dyDescent="0.2">
      <c r="P604578" s="223"/>
      <c r="Q604578" s="223"/>
      <c r="R604578" s="223"/>
    </row>
    <row r="604624" spans="16:18" x14ac:dyDescent="0.2">
      <c r="P604624" s="223"/>
      <c r="Q604624" s="223"/>
      <c r="R604624" s="223"/>
    </row>
    <row r="604670" spans="16:18" x14ac:dyDescent="0.2">
      <c r="P604670" s="223"/>
      <c r="Q604670" s="223"/>
      <c r="R604670" s="223"/>
    </row>
    <row r="604716" spans="16:18" x14ac:dyDescent="0.2">
      <c r="P604716" s="223"/>
      <c r="Q604716" s="223"/>
      <c r="R604716" s="223"/>
    </row>
    <row r="604762" spans="16:18" x14ac:dyDescent="0.2">
      <c r="P604762" s="223"/>
      <c r="Q604762" s="223"/>
      <c r="R604762" s="223"/>
    </row>
    <row r="604808" spans="16:18" x14ac:dyDescent="0.2">
      <c r="P604808" s="223"/>
      <c r="Q604808" s="223"/>
      <c r="R604808" s="223"/>
    </row>
    <row r="604854" spans="16:18" x14ac:dyDescent="0.2">
      <c r="P604854" s="223"/>
      <c r="Q604854" s="223"/>
      <c r="R604854" s="223"/>
    </row>
    <row r="604900" spans="16:18" x14ac:dyDescent="0.2">
      <c r="P604900" s="223"/>
      <c r="Q604900" s="223"/>
      <c r="R604900" s="223"/>
    </row>
    <row r="604946" spans="16:18" x14ac:dyDescent="0.2">
      <c r="P604946" s="223"/>
      <c r="Q604946" s="223"/>
      <c r="R604946" s="223"/>
    </row>
    <row r="604992" spans="16:18" x14ac:dyDescent="0.2">
      <c r="P604992" s="223"/>
      <c r="Q604992" s="223"/>
      <c r="R604992" s="223"/>
    </row>
    <row r="605038" spans="16:18" x14ac:dyDescent="0.2">
      <c r="P605038" s="223"/>
      <c r="Q605038" s="223"/>
      <c r="R605038" s="223"/>
    </row>
    <row r="605084" spans="16:18" x14ac:dyDescent="0.2">
      <c r="P605084" s="223"/>
      <c r="Q605084" s="223"/>
      <c r="R605084" s="223"/>
    </row>
    <row r="605130" spans="16:18" x14ac:dyDescent="0.2">
      <c r="P605130" s="223"/>
      <c r="Q605130" s="223"/>
      <c r="R605130" s="223"/>
    </row>
    <row r="605176" spans="16:18" x14ac:dyDescent="0.2">
      <c r="P605176" s="223"/>
      <c r="Q605176" s="223"/>
      <c r="R605176" s="223"/>
    </row>
    <row r="605222" spans="16:18" x14ac:dyDescent="0.2">
      <c r="P605222" s="223"/>
      <c r="Q605222" s="223"/>
      <c r="R605222" s="223"/>
    </row>
    <row r="605268" spans="16:18" x14ac:dyDescent="0.2">
      <c r="P605268" s="223"/>
      <c r="Q605268" s="223"/>
      <c r="R605268" s="223"/>
    </row>
    <row r="605314" spans="16:18" x14ac:dyDescent="0.2">
      <c r="P605314" s="223"/>
      <c r="Q605314" s="223"/>
      <c r="R605314" s="223"/>
    </row>
    <row r="605360" spans="16:18" x14ac:dyDescent="0.2">
      <c r="P605360" s="223"/>
      <c r="Q605360" s="223"/>
      <c r="R605360" s="223"/>
    </row>
    <row r="605406" spans="16:18" x14ac:dyDescent="0.2">
      <c r="P605406" s="223"/>
      <c r="Q605406" s="223"/>
      <c r="R605406" s="223"/>
    </row>
    <row r="605452" spans="16:18" x14ac:dyDescent="0.2">
      <c r="P605452" s="223"/>
      <c r="Q605452" s="223"/>
      <c r="R605452" s="223"/>
    </row>
    <row r="605498" spans="16:18" x14ac:dyDescent="0.2">
      <c r="P605498" s="223"/>
      <c r="Q605498" s="223"/>
      <c r="R605498" s="223"/>
    </row>
    <row r="605544" spans="16:18" x14ac:dyDescent="0.2">
      <c r="P605544" s="223"/>
      <c r="Q605544" s="223"/>
      <c r="R605544" s="223"/>
    </row>
    <row r="605590" spans="16:18" x14ac:dyDescent="0.2">
      <c r="P605590" s="223"/>
      <c r="Q605590" s="223"/>
      <c r="R605590" s="223"/>
    </row>
    <row r="605636" spans="16:18" x14ac:dyDescent="0.2">
      <c r="P605636" s="223"/>
      <c r="Q605636" s="223"/>
      <c r="R605636" s="223"/>
    </row>
    <row r="605682" spans="16:18" x14ac:dyDescent="0.2">
      <c r="P605682" s="223"/>
      <c r="Q605682" s="223"/>
      <c r="R605682" s="223"/>
    </row>
    <row r="605728" spans="16:18" x14ac:dyDescent="0.2">
      <c r="P605728" s="223"/>
      <c r="Q605728" s="223"/>
      <c r="R605728" s="223"/>
    </row>
    <row r="605774" spans="16:18" x14ac:dyDescent="0.2">
      <c r="P605774" s="223"/>
      <c r="Q605774" s="223"/>
      <c r="R605774" s="223"/>
    </row>
    <row r="605820" spans="16:18" x14ac:dyDescent="0.2">
      <c r="P605820" s="223"/>
      <c r="Q605820" s="223"/>
      <c r="R605820" s="223"/>
    </row>
    <row r="605866" spans="16:18" x14ac:dyDescent="0.2">
      <c r="P605866" s="223"/>
      <c r="Q605866" s="223"/>
      <c r="R605866" s="223"/>
    </row>
    <row r="605912" spans="16:18" x14ac:dyDescent="0.2">
      <c r="P605912" s="223"/>
      <c r="Q605912" s="223"/>
      <c r="R605912" s="223"/>
    </row>
    <row r="605958" spans="16:18" x14ac:dyDescent="0.2">
      <c r="P605958" s="223"/>
      <c r="Q605958" s="223"/>
      <c r="R605958" s="223"/>
    </row>
    <row r="606004" spans="16:18" x14ac:dyDescent="0.2">
      <c r="P606004" s="223"/>
      <c r="Q606004" s="223"/>
      <c r="R606004" s="223"/>
    </row>
    <row r="606050" spans="16:18" x14ac:dyDescent="0.2">
      <c r="P606050" s="223"/>
      <c r="Q606050" s="223"/>
      <c r="R606050" s="223"/>
    </row>
    <row r="606096" spans="16:18" x14ac:dyDescent="0.2">
      <c r="P606096" s="223"/>
      <c r="Q606096" s="223"/>
      <c r="R606096" s="223"/>
    </row>
    <row r="606142" spans="16:18" x14ac:dyDescent="0.2">
      <c r="P606142" s="223"/>
      <c r="Q606142" s="223"/>
      <c r="R606142" s="223"/>
    </row>
    <row r="606188" spans="16:18" x14ac:dyDescent="0.2">
      <c r="P606188" s="223"/>
      <c r="Q606188" s="223"/>
      <c r="R606188" s="223"/>
    </row>
    <row r="606234" spans="16:18" x14ac:dyDescent="0.2">
      <c r="P606234" s="223"/>
      <c r="Q606234" s="223"/>
      <c r="R606234" s="223"/>
    </row>
    <row r="606280" spans="16:18" x14ac:dyDescent="0.2">
      <c r="P606280" s="223"/>
      <c r="Q606280" s="223"/>
      <c r="R606280" s="223"/>
    </row>
    <row r="606326" spans="16:18" x14ac:dyDescent="0.2">
      <c r="P606326" s="223"/>
      <c r="Q606326" s="223"/>
      <c r="R606326" s="223"/>
    </row>
    <row r="606372" spans="16:18" x14ac:dyDescent="0.2">
      <c r="P606372" s="223"/>
      <c r="Q606372" s="223"/>
      <c r="R606372" s="223"/>
    </row>
    <row r="606418" spans="16:18" x14ac:dyDescent="0.2">
      <c r="P606418" s="223"/>
      <c r="Q606418" s="223"/>
      <c r="R606418" s="223"/>
    </row>
    <row r="606464" spans="16:18" x14ac:dyDescent="0.2">
      <c r="P606464" s="223"/>
      <c r="Q606464" s="223"/>
      <c r="R606464" s="223"/>
    </row>
    <row r="606510" spans="16:18" x14ac:dyDescent="0.2">
      <c r="P606510" s="223"/>
      <c r="Q606510" s="223"/>
      <c r="R606510" s="223"/>
    </row>
    <row r="606556" spans="16:18" x14ac:dyDescent="0.2">
      <c r="P606556" s="223"/>
      <c r="Q606556" s="223"/>
      <c r="R606556" s="223"/>
    </row>
    <row r="606602" spans="16:18" x14ac:dyDescent="0.2">
      <c r="P606602" s="223"/>
      <c r="Q606602" s="223"/>
      <c r="R606602" s="223"/>
    </row>
    <row r="606648" spans="16:18" x14ac:dyDescent="0.2">
      <c r="P606648" s="223"/>
      <c r="Q606648" s="223"/>
      <c r="R606648" s="223"/>
    </row>
    <row r="606694" spans="16:18" x14ac:dyDescent="0.2">
      <c r="P606694" s="223"/>
      <c r="Q606694" s="223"/>
      <c r="R606694" s="223"/>
    </row>
    <row r="606740" spans="16:18" x14ac:dyDescent="0.2">
      <c r="P606740" s="223"/>
      <c r="Q606740" s="223"/>
      <c r="R606740" s="223"/>
    </row>
    <row r="606786" spans="16:18" x14ac:dyDescent="0.2">
      <c r="P606786" s="223"/>
      <c r="Q606786" s="223"/>
      <c r="R606786" s="223"/>
    </row>
    <row r="606832" spans="16:18" x14ac:dyDescent="0.2">
      <c r="P606832" s="223"/>
      <c r="Q606832" s="223"/>
      <c r="R606832" s="223"/>
    </row>
    <row r="606878" spans="16:18" x14ac:dyDescent="0.2">
      <c r="P606878" s="223"/>
      <c r="Q606878" s="223"/>
      <c r="R606878" s="223"/>
    </row>
    <row r="606924" spans="16:18" x14ac:dyDescent="0.2">
      <c r="P606924" s="223"/>
      <c r="Q606924" s="223"/>
      <c r="R606924" s="223"/>
    </row>
    <row r="606970" spans="16:18" x14ac:dyDescent="0.2">
      <c r="P606970" s="223"/>
      <c r="Q606970" s="223"/>
      <c r="R606970" s="223"/>
    </row>
    <row r="607016" spans="16:18" x14ac:dyDescent="0.2">
      <c r="P607016" s="223"/>
      <c r="Q607016" s="223"/>
      <c r="R607016" s="223"/>
    </row>
    <row r="607062" spans="16:18" x14ac:dyDescent="0.2">
      <c r="P607062" s="223"/>
      <c r="Q607062" s="223"/>
      <c r="R607062" s="223"/>
    </row>
    <row r="607108" spans="16:18" x14ac:dyDescent="0.2">
      <c r="P607108" s="223"/>
      <c r="Q607108" s="223"/>
      <c r="R607108" s="223"/>
    </row>
    <row r="607154" spans="16:18" x14ac:dyDescent="0.2">
      <c r="P607154" s="223"/>
      <c r="Q607154" s="223"/>
      <c r="R607154" s="223"/>
    </row>
    <row r="607200" spans="16:18" x14ac:dyDescent="0.2">
      <c r="P607200" s="223"/>
      <c r="Q607200" s="223"/>
      <c r="R607200" s="223"/>
    </row>
    <row r="607246" spans="16:18" x14ac:dyDescent="0.2">
      <c r="P607246" s="223"/>
      <c r="Q607246" s="223"/>
      <c r="R607246" s="223"/>
    </row>
    <row r="607292" spans="16:18" x14ac:dyDescent="0.2">
      <c r="P607292" s="223"/>
      <c r="Q607292" s="223"/>
      <c r="R607292" s="223"/>
    </row>
    <row r="607338" spans="16:18" x14ac:dyDescent="0.2">
      <c r="P607338" s="223"/>
      <c r="Q607338" s="223"/>
      <c r="R607338" s="223"/>
    </row>
    <row r="607384" spans="16:18" x14ac:dyDescent="0.2">
      <c r="P607384" s="223"/>
      <c r="Q607384" s="223"/>
      <c r="R607384" s="223"/>
    </row>
    <row r="607430" spans="16:18" x14ac:dyDescent="0.2">
      <c r="P607430" s="223"/>
      <c r="Q607430" s="223"/>
      <c r="R607430" s="223"/>
    </row>
    <row r="607476" spans="16:18" x14ac:dyDescent="0.2">
      <c r="P607476" s="223"/>
      <c r="Q607476" s="223"/>
      <c r="R607476" s="223"/>
    </row>
    <row r="607522" spans="16:18" x14ac:dyDescent="0.2">
      <c r="P607522" s="223"/>
      <c r="Q607522" s="223"/>
      <c r="R607522" s="223"/>
    </row>
    <row r="607568" spans="16:18" x14ac:dyDescent="0.2">
      <c r="P607568" s="223"/>
      <c r="Q607568" s="223"/>
      <c r="R607568" s="223"/>
    </row>
    <row r="607614" spans="16:18" x14ac:dyDescent="0.2">
      <c r="P607614" s="223"/>
      <c r="Q607614" s="223"/>
      <c r="R607614" s="223"/>
    </row>
    <row r="607660" spans="16:18" x14ac:dyDescent="0.2">
      <c r="P607660" s="223"/>
      <c r="Q607660" s="223"/>
      <c r="R607660" s="223"/>
    </row>
    <row r="607706" spans="16:18" x14ac:dyDescent="0.2">
      <c r="P607706" s="223"/>
      <c r="Q607706" s="223"/>
      <c r="R607706" s="223"/>
    </row>
    <row r="607752" spans="16:18" x14ac:dyDescent="0.2">
      <c r="P607752" s="223"/>
      <c r="Q607752" s="223"/>
      <c r="R607752" s="223"/>
    </row>
    <row r="607798" spans="16:18" x14ac:dyDescent="0.2">
      <c r="P607798" s="223"/>
      <c r="Q607798" s="223"/>
      <c r="R607798" s="223"/>
    </row>
    <row r="607844" spans="16:18" x14ac:dyDescent="0.2">
      <c r="P607844" s="223"/>
      <c r="Q607844" s="223"/>
      <c r="R607844" s="223"/>
    </row>
    <row r="607890" spans="16:18" x14ac:dyDescent="0.2">
      <c r="P607890" s="223"/>
      <c r="Q607890" s="223"/>
      <c r="R607890" s="223"/>
    </row>
    <row r="607936" spans="16:18" x14ac:dyDescent="0.2">
      <c r="P607936" s="223"/>
      <c r="Q607936" s="223"/>
      <c r="R607936" s="223"/>
    </row>
    <row r="607982" spans="16:18" x14ac:dyDescent="0.2">
      <c r="P607982" s="223"/>
      <c r="Q607982" s="223"/>
      <c r="R607982" s="223"/>
    </row>
    <row r="608028" spans="16:18" x14ac:dyDescent="0.2">
      <c r="P608028" s="223"/>
      <c r="Q608028" s="223"/>
      <c r="R608028" s="223"/>
    </row>
    <row r="608074" spans="16:18" x14ac:dyDescent="0.2">
      <c r="P608074" s="223"/>
      <c r="Q608074" s="223"/>
      <c r="R608074" s="223"/>
    </row>
    <row r="608120" spans="16:18" x14ac:dyDescent="0.2">
      <c r="P608120" s="223"/>
      <c r="Q608120" s="223"/>
      <c r="R608120" s="223"/>
    </row>
    <row r="608166" spans="16:18" x14ac:dyDescent="0.2">
      <c r="P608166" s="223"/>
      <c r="Q608166" s="223"/>
      <c r="R608166" s="223"/>
    </row>
    <row r="608212" spans="16:18" x14ac:dyDescent="0.2">
      <c r="P608212" s="223"/>
      <c r="Q608212" s="223"/>
      <c r="R608212" s="223"/>
    </row>
    <row r="608258" spans="16:18" x14ac:dyDescent="0.2">
      <c r="P608258" s="223"/>
      <c r="Q608258" s="223"/>
      <c r="R608258" s="223"/>
    </row>
    <row r="608304" spans="16:18" x14ac:dyDescent="0.2">
      <c r="P608304" s="223"/>
      <c r="Q608304" s="223"/>
      <c r="R608304" s="223"/>
    </row>
    <row r="608350" spans="16:18" x14ac:dyDescent="0.2">
      <c r="P608350" s="223"/>
      <c r="Q608350" s="223"/>
      <c r="R608350" s="223"/>
    </row>
    <row r="608396" spans="16:18" x14ac:dyDescent="0.2">
      <c r="P608396" s="223"/>
      <c r="Q608396" s="223"/>
      <c r="R608396" s="223"/>
    </row>
    <row r="608442" spans="16:18" x14ac:dyDescent="0.2">
      <c r="P608442" s="223"/>
      <c r="Q608442" s="223"/>
      <c r="R608442" s="223"/>
    </row>
    <row r="608488" spans="16:18" x14ac:dyDescent="0.2">
      <c r="P608488" s="223"/>
      <c r="Q608488" s="223"/>
      <c r="R608488" s="223"/>
    </row>
    <row r="608534" spans="16:18" x14ac:dyDescent="0.2">
      <c r="P608534" s="223"/>
      <c r="Q608534" s="223"/>
      <c r="R608534" s="223"/>
    </row>
    <row r="608580" spans="16:18" x14ac:dyDescent="0.2">
      <c r="P608580" s="223"/>
      <c r="Q608580" s="223"/>
      <c r="R608580" s="223"/>
    </row>
    <row r="608626" spans="16:18" x14ac:dyDescent="0.2">
      <c r="P608626" s="223"/>
      <c r="Q608626" s="223"/>
      <c r="R608626" s="223"/>
    </row>
    <row r="608672" spans="16:18" x14ac:dyDescent="0.2">
      <c r="P608672" s="223"/>
      <c r="Q608672" s="223"/>
      <c r="R608672" s="223"/>
    </row>
    <row r="608718" spans="16:18" x14ac:dyDescent="0.2">
      <c r="P608718" s="223"/>
      <c r="Q608718" s="223"/>
      <c r="R608718" s="223"/>
    </row>
    <row r="608764" spans="16:18" x14ac:dyDescent="0.2">
      <c r="P608764" s="223"/>
      <c r="Q608764" s="223"/>
      <c r="R608764" s="223"/>
    </row>
    <row r="608810" spans="16:18" x14ac:dyDescent="0.2">
      <c r="P608810" s="223"/>
      <c r="Q608810" s="223"/>
      <c r="R608810" s="223"/>
    </row>
    <row r="608856" spans="16:18" x14ac:dyDescent="0.2">
      <c r="P608856" s="223"/>
      <c r="Q608856" s="223"/>
      <c r="R608856" s="223"/>
    </row>
    <row r="608902" spans="16:18" x14ac:dyDescent="0.2">
      <c r="P608902" s="223"/>
      <c r="Q608902" s="223"/>
      <c r="R608902" s="223"/>
    </row>
    <row r="608948" spans="16:18" x14ac:dyDescent="0.2">
      <c r="P608948" s="223"/>
      <c r="Q608948" s="223"/>
      <c r="R608948" s="223"/>
    </row>
    <row r="608994" spans="16:18" x14ac:dyDescent="0.2">
      <c r="P608994" s="223"/>
      <c r="Q608994" s="223"/>
      <c r="R608994" s="223"/>
    </row>
    <row r="609040" spans="16:18" x14ac:dyDescent="0.2">
      <c r="P609040" s="223"/>
      <c r="Q609040" s="223"/>
      <c r="R609040" s="223"/>
    </row>
    <row r="609086" spans="16:18" x14ac:dyDescent="0.2">
      <c r="P609086" s="223"/>
      <c r="Q609086" s="223"/>
      <c r="R609086" s="223"/>
    </row>
    <row r="609132" spans="16:18" x14ac:dyDescent="0.2">
      <c r="P609132" s="223"/>
      <c r="Q609132" s="223"/>
      <c r="R609132" s="223"/>
    </row>
    <row r="609178" spans="16:18" x14ac:dyDescent="0.2">
      <c r="P609178" s="223"/>
      <c r="Q609178" s="223"/>
      <c r="R609178" s="223"/>
    </row>
    <row r="609224" spans="16:18" x14ac:dyDescent="0.2">
      <c r="P609224" s="223"/>
      <c r="Q609224" s="223"/>
      <c r="R609224" s="223"/>
    </row>
    <row r="609270" spans="16:18" x14ac:dyDescent="0.2">
      <c r="P609270" s="223"/>
      <c r="Q609270" s="223"/>
      <c r="R609270" s="223"/>
    </row>
    <row r="609316" spans="16:18" x14ac:dyDescent="0.2">
      <c r="P609316" s="223"/>
      <c r="Q609316" s="223"/>
      <c r="R609316" s="223"/>
    </row>
    <row r="609362" spans="16:18" x14ac:dyDescent="0.2">
      <c r="P609362" s="223"/>
      <c r="Q609362" s="223"/>
      <c r="R609362" s="223"/>
    </row>
    <row r="609408" spans="16:18" x14ac:dyDescent="0.2">
      <c r="P609408" s="223"/>
      <c r="Q609408" s="223"/>
      <c r="R609408" s="223"/>
    </row>
    <row r="609454" spans="16:18" x14ac:dyDescent="0.2">
      <c r="P609454" s="223"/>
      <c r="Q609454" s="223"/>
      <c r="R609454" s="223"/>
    </row>
    <row r="609500" spans="16:18" x14ac:dyDescent="0.2">
      <c r="P609500" s="223"/>
      <c r="Q609500" s="223"/>
      <c r="R609500" s="223"/>
    </row>
    <row r="609546" spans="16:18" x14ac:dyDescent="0.2">
      <c r="P609546" s="223"/>
      <c r="Q609546" s="223"/>
      <c r="R609546" s="223"/>
    </row>
    <row r="609592" spans="16:18" x14ac:dyDescent="0.2">
      <c r="P609592" s="223"/>
      <c r="Q609592" s="223"/>
      <c r="R609592" s="223"/>
    </row>
    <row r="609638" spans="16:18" x14ac:dyDescent="0.2">
      <c r="P609638" s="223"/>
      <c r="Q609638" s="223"/>
      <c r="R609638" s="223"/>
    </row>
    <row r="609684" spans="16:18" x14ac:dyDescent="0.2">
      <c r="P609684" s="223"/>
      <c r="Q609684" s="223"/>
      <c r="R609684" s="223"/>
    </row>
    <row r="609730" spans="16:18" x14ac:dyDescent="0.2">
      <c r="P609730" s="223"/>
      <c r="Q609730" s="223"/>
      <c r="R609730" s="223"/>
    </row>
    <row r="609776" spans="16:18" x14ac:dyDescent="0.2">
      <c r="P609776" s="223"/>
      <c r="Q609776" s="223"/>
      <c r="R609776" s="223"/>
    </row>
    <row r="609822" spans="16:18" x14ac:dyDescent="0.2">
      <c r="P609822" s="223"/>
      <c r="Q609822" s="223"/>
      <c r="R609822" s="223"/>
    </row>
    <row r="609868" spans="16:18" x14ac:dyDescent="0.2">
      <c r="P609868" s="223"/>
      <c r="Q609868" s="223"/>
      <c r="R609868" s="223"/>
    </row>
    <row r="609914" spans="16:18" x14ac:dyDescent="0.2">
      <c r="P609914" s="223"/>
      <c r="Q609914" s="223"/>
      <c r="R609914" s="223"/>
    </row>
    <row r="609960" spans="16:18" x14ac:dyDescent="0.2">
      <c r="P609960" s="223"/>
      <c r="Q609960" s="223"/>
      <c r="R609960" s="223"/>
    </row>
    <row r="610006" spans="16:18" x14ac:dyDescent="0.2">
      <c r="P610006" s="223"/>
      <c r="Q610006" s="223"/>
      <c r="R610006" s="223"/>
    </row>
    <row r="610052" spans="16:18" x14ac:dyDescent="0.2">
      <c r="P610052" s="223"/>
      <c r="Q610052" s="223"/>
      <c r="R610052" s="223"/>
    </row>
    <row r="610098" spans="16:18" x14ac:dyDescent="0.2">
      <c r="P610098" s="223"/>
      <c r="Q610098" s="223"/>
      <c r="R610098" s="223"/>
    </row>
    <row r="610144" spans="16:18" x14ac:dyDescent="0.2">
      <c r="P610144" s="223"/>
      <c r="Q610144" s="223"/>
      <c r="R610144" s="223"/>
    </row>
    <row r="610190" spans="16:18" x14ac:dyDescent="0.2">
      <c r="P610190" s="223"/>
      <c r="Q610190" s="223"/>
      <c r="R610190" s="223"/>
    </row>
    <row r="610236" spans="16:18" x14ac:dyDescent="0.2">
      <c r="P610236" s="223"/>
      <c r="Q610236" s="223"/>
      <c r="R610236" s="223"/>
    </row>
    <row r="610282" spans="16:18" x14ac:dyDescent="0.2">
      <c r="P610282" s="223"/>
      <c r="Q610282" s="223"/>
      <c r="R610282" s="223"/>
    </row>
    <row r="610328" spans="16:18" x14ac:dyDescent="0.2">
      <c r="P610328" s="223"/>
      <c r="Q610328" s="223"/>
      <c r="R610328" s="223"/>
    </row>
    <row r="610374" spans="16:18" x14ac:dyDescent="0.2">
      <c r="P610374" s="223"/>
      <c r="Q610374" s="223"/>
      <c r="R610374" s="223"/>
    </row>
    <row r="610420" spans="16:18" x14ac:dyDescent="0.2">
      <c r="P610420" s="223"/>
      <c r="Q610420" s="223"/>
      <c r="R610420" s="223"/>
    </row>
    <row r="610466" spans="16:18" x14ac:dyDescent="0.2">
      <c r="P610466" s="223"/>
      <c r="Q610466" s="223"/>
      <c r="R610466" s="223"/>
    </row>
    <row r="610512" spans="16:18" x14ac:dyDescent="0.2">
      <c r="P610512" s="223"/>
      <c r="Q610512" s="223"/>
      <c r="R610512" s="223"/>
    </row>
    <row r="610558" spans="16:18" x14ac:dyDescent="0.2">
      <c r="P610558" s="223"/>
      <c r="Q610558" s="223"/>
      <c r="R610558" s="223"/>
    </row>
    <row r="610604" spans="16:18" x14ac:dyDescent="0.2">
      <c r="P610604" s="223"/>
      <c r="Q610604" s="223"/>
      <c r="R610604" s="223"/>
    </row>
    <row r="610650" spans="16:18" x14ac:dyDescent="0.2">
      <c r="P610650" s="223"/>
      <c r="Q610650" s="223"/>
      <c r="R610650" s="223"/>
    </row>
    <row r="610696" spans="16:18" x14ac:dyDescent="0.2">
      <c r="P610696" s="223"/>
      <c r="Q610696" s="223"/>
      <c r="R610696" s="223"/>
    </row>
    <row r="610742" spans="16:18" x14ac:dyDescent="0.2">
      <c r="P610742" s="223"/>
      <c r="Q610742" s="223"/>
      <c r="R610742" s="223"/>
    </row>
    <row r="610788" spans="16:18" x14ac:dyDescent="0.2">
      <c r="P610788" s="223"/>
      <c r="Q610788" s="223"/>
      <c r="R610788" s="223"/>
    </row>
    <row r="610834" spans="16:18" x14ac:dyDescent="0.2">
      <c r="P610834" s="223"/>
      <c r="Q610834" s="223"/>
      <c r="R610834" s="223"/>
    </row>
    <row r="610880" spans="16:18" x14ac:dyDescent="0.2">
      <c r="P610880" s="223"/>
      <c r="Q610880" s="223"/>
      <c r="R610880" s="223"/>
    </row>
    <row r="610926" spans="16:18" x14ac:dyDescent="0.2">
      <c r="P610926" s="223"/>
      <c r="Q610926" s="223"/>
      <c r="R610926" s="223"/>
    </row>
    <row r="610972" spans="16:18" x14ac:dyDescent="0.2">
      <c r="P610972" s="223"/>
      <c r="Q610972" s="223"/>
      <c r="R610972" s="223"/>
    </row>
    <row r="611018" spans="16:18" x14ac:dyDescent="0.2">
      <c r="P611018" s="223"/>
      <c r="Q611018" s="223"/>
      <c r="R611018" s="223"/>
    </row>
    <row r="611064" spans="16:18" x14ac:dyDescent="0.2">
      <c r="P611064" s="223"/>
      <c r="Q611064" s="223"/>
      <c r="R611064" s="223"/>
    </row>
    <row r="611110" spans="16:18" x14ac:dyDescent="0.2">
      <c r="P611110" s="223"/>
      <c r="Q611110" s="223"/>
      <c r="R611110" s="223"/>
    </row>
    <row r="611156" spans="16:18" x14ac:dyDescent="0.2">
      <c r="P611156" s="223"/>
      <c r="Q611156" s="223"/>
      <c r="R611156" s="223"/>
    </row>
    <row r="611202" spans="16:18" x14ac:dyDescent="0.2">
      <c r="P611202" s="223"/>
      <c r="Q611202" s="223"/>
      <c r="R611202" s="223"/>
    </row>
    <row r="611248" spans="16:18" x14ac:dyDescent="0.2">
      <c r="P611248" s="223"/>
      <c r="Q611248" s="223"/>
      <c r="R611248" s="223"/>
    </row>
    <row r="611294" spans="16:18" x14ac:dyDescent="0.2">
      <c r="P611294" s="223"/>
      <c r="Q611294" s="223"/>
      <c r="R611294" s="223"/>
    </row>
    <row r="611340" spans="16:18" x14ac:dyDescent="0.2">
      <c r="P611340" s="223"/>
      <c r="Q611340" s="223"/>
      <c r="R611340" s="223"/>
    </row>
    <row r="611386" spans="16:18" x14ac:dyDescent="0.2">
      <c r="P611386" s="223"/>
      <c r="Q611386" s="223"/>
      <c r="R611386" s="223"/>
    </row>
    <row r="611432" spans="16:18" x14ac:dyDescent="0.2">
      <c r="P611432" s="223"/>
      <c r="Q611432" s="223"/>
      <c r="R611432" s="223"/>
    </row>
    <row r="611478" spans="16:18" x14ac:dyDescent="0.2">
      <c r="P611478" s="223"/>
      <c r="Q611478" s="223"/>
      <c r="R611478" s="223"/>
    </row>
    <row r="611524" spans="16:18" x14ac:dyDescent="0.2">
      <c r="P611524" s="223"/>
      <c r="Q611524" s="223"/>
      <c r="R611524" s="223"/>
    </row>
    <row r="611570" spans="16:18" x14ac:dyDescent="0.2">
      <c r="P611570" s="223"/>
      <c r="Q611570" s="223"/>
      <c r="R611570" s="223"/>
    </row>
    <row r="611616" spans="16:18" x14ac:dyDescent="0.2">
      <c r="P611616" s="223"/>
      <c r="Q611616" s="223"/>
      <c r="R611616" s="223"/>
    </row>
    <row r="611662" spans="16:18" x14ac:dyDescent="0.2">
      <c r="P611662" s="223"/>
      <c r="Q611662" s="223"/>
      <c r="R611662" s="223"/>
    </row>
    <row r="611708" spans="16:18" x14ac:dyDescent="0.2">
      <c r="P611708" s="223"/>
      <c r="Q611708" s="223"/>
      <c r="R611708" s="223"/>
    </row>
    <row r="611754" spans="16:18" x14ac:dyDescent="0.2">
      <c r="P611754" s="223"/>
      <c r="Q611754" s="223"/>
      <c r="R611754" s="223"/>
    </row>
    <row r="611800" spans="16:18" x14ac:dyDescent="0.2">
      <c r="P611800" s="223"/>
      <c r="Q611800" s="223"/>
      <c r="R611800" s="223"/>
    </row>
    <row r="611846" spans="16:18" x14ac:dyDescent="0.2">
      <c r="P611846" s="223"/>
      <c r="Q611846" s="223"/>
      <c r="R611846" s="223"/>
    </row>
    <row r="611892" spans="16:18" x14ac:dyDescent="0.2">
      <c r="P611892" s="223"/>
      <c r="Q611892" s="223"/>
      <c r="R611892" s="223"/>
    </row>
    <row r="611938" spans="16:18" x14ac:dyDescent="0.2">
      <c r="P611938" s="223"/>
      <c r="Q611938" s="223"/>
      <c r="R611938" s="223"/>
    </row>
    <row r="611984" spans="16:18" x14ac:dyDescent="0.2">
      <c r="P611984" s="223"/>
      <c r="Q611984" s="223"/>
      <c r="R611984" s="223"/>
    </row>
    <row r="612030" spans="16:18" x14ac:dyDescent="0.2">
      <c r="P612030" s="223"/>
      <c r="Q612030" s="223"/>
      <c r="R612030" s="223"/>
    </row>
    <row r="612076" spans="16:18" x14ac:dyDescent="0.2">
      <c r="P612076" s="223"/>
      <c r="Q612076" s="223"/>
      <c r="R612076" s="223"/>
    </row>
    <row r="612122" spans="16:18" x14ac:dyDescent="0.2">
      <c r="P612122" s="223"/>
      <c r="Q612122" s="223"/>
      <c r="R612122" s="223"/>
    </row>
    <row r="612168" spans="16:18" x14ac:dyDescent="0.2">
      <c r="P612168" s="223"/>
      <c r="Q612168" s="223"/>
      <c r="R612168" s="223"/>
    </row>
    <row r="612214" spans="16:18" x14ac:dyDescent="0.2">
      <c r="P612214" s="223"/>
      <c r="Q612214" s="223"/>
      <c r="R612214" s="223"/>
    </row>
    <row r="612260" spans="16:18" x14ac:dyDescent="0.2">
      <c r="P612260" s="223"/>
      <c r="Q612260" s="223"/>
      <c r="R612260" s="223"/>
    </row>
    <row r="612306" spans="16:18" x14ac:dyDescent="0.2">
      <c r="P612306" s="223"/>
      <c r="Q612306" s="223"/>
      <c r="R612306" s="223"/>
    </row>
    <row r="612352" spans="16:18" x14ac:dyDescent="0.2">
      <c r="P612352" s="223"/>
      <c r="Q612352" s="223"/>
      <c r="R612352" s="223"/>
    </row>
    <row r="612398" spans="16:18" x14ac:dyDescent="0.2">
      <c r="P612398" s="223"/>
      <c r="Q612398" s="223"/>
      <c r="R612398" s="223"/>
    </row>
    <row r="612444" spans="16:18" x14ac:dyDescent="0.2">
      <c r="P612444" s="223"/>
      <c r="Q612444" s="223"/>
      <c r="R612444" s="223"/>
    </row>
    <row r="612490" spans="16:18" x14ac:dyDescent="0.2">
      <c r="P612490" s="223"/>
      <c r="Q612490" s="223"/>
      <c r="R612490" s="223"/>
    </row>
    <row r="612536" spans="16:18" x14ac:dyDescent="0.2">
      <c r="P612536" s="223"/>
      <c r="Q612536" s="223"/>
      <c r="R612536" s="223"/>
    </row>
    <row r="612582" spans="16:18" x14ac:dyDescent="0.2">
      <c r="P612582" s="223"/>
      <c r="Q612582" s="223"/>
      <c r="R612582" s="223"/>
    </row>
    <row r="612628" spans="16:18" x14ac:dyDescent="0.2">
      <c r="P612628" s="223"/>
      <c r="Q612628" s="223"/>
      <c r="R612628" s="223"/>
    </row>
    <row r="612674" spans="16:18" x14ac:dyDescent="0.2">
      <c r="P612674" s="223"/>
      <c r="Q612674" s="223"/>
      <c r="R612674" s="223"/>
    </row>
    <row r="612720" spans="16:18" x14ac:dyDescent="0.2">
      <c r="P612720" s="223"/>
      <c r="Q612720" s="223"/>
      <c r="R612720" s="223"/>
    </row>
    <row r="612766" spans="16:18" x14ac:dyDescent="0.2">
      <c r="P612766" s="223"/>
      <c r="Q612766" s="223"/>
      <c r="R612766" s="223"/>
    </row>
    <row r="612812" spans="16:18" x14ac:dyDescent="0.2">
      <c r="P612812" s="223"/>
      <c r="Q612812" s="223"/>
      <c r="R612812" s="223"/>
    </row>
    <row r="612858" spans="16:18" x14ac:dyDescent="0.2">
      <c r="P612858" s="223"/>
      <c r="Q612858" s="223"/>
      <c r="R612858" s="223"/>
    </row>
    <row r="612904" spans="16:18" x14ac:dyDescent="0.2">
      <c r="P612904" s="223"/>
      <c r="Q612904" s="223"/>
      <c r="R612904" s="223"/>
    </row>
    <row r="612950" spans="16:18" x14ac:dyDescent="0.2">
      <c r="P612950" s="223"/>
      <c r="Q612950" s="223"/>
      <c r="R612950" s="223"/>
    </row>
    <row r="612996" spans="16:18" x14ac:dyDescent="0.2">
      <c r="P612996" s="223"/>
      <c r="Q612996" s="223"/>
      <c r="R612996" s="223"/>
    </row>
    <row r="613042" spans="16:18" x14ac:dyDescent="0.2">
      <c r="P613042" s="223"/>
      <c r="Q613042" s="223"/>
      <c r="R613042" s="223"/>
    </row>
    <row r="613088" spans="16:18" x14ac:dyDescent="0.2">
      <c r="P613088" s="223"/>
      <c r="Q613088" s="223"/>
      <c r="R613088" s="223"/>
    </row>
    <row r="613134" spans="16:18" x14ac:dyDescent="0.2">
      <c r="P613134" s="223"/>
      <c r="Q613134" s="223"/>
      <c r="R613134" s="223"/>
    </row>
    <row r="613180" spans="16:18" x14ac:dyDescent="0.2">
      <c r="P613180" s="223"/>
      <c r="Q613180" s="223"/>
      <c r="R613180" s="223"/>
    </row>
    <row r="613226" spans="16:18" x14ac:dyDescent="0.2">
      <c r="P613226" s="223"/>
      <c r="Q613226" s="223"/>
      <c r="R613226" s="223"/>
    </row>
    <row r="613272" spans="16:18" x14ac:dyDescent="0.2">
      <c r="P613272" s="223"/>
      <c r="Q613272" s="223"/>
      <c r="R613272" s="223"/>
    </row>
    <row r="613318" spans="16:18" x14ac:dyDescent="0.2">
      <c r="P613318" s="223"/>
      <c r="Q613318" s="223"/>
      <c r="R613318" s="223"/>
    </row>
    <row r="613364" spans="16:18" x14ac:dyDescent="0.2">
      <c r="P613364" s="223"/>
      <c r="Q613364" s="223"/>
      <c r="R613364" s="223"/>
    </row>
    <row r="613410" spans="16:18" x14ac:dyDescent="0.2">
      <c r="P613410" s="223"/>
      <c r="Q613410" s="223"/>
      <c r="R613410" s="223"/>
    </row>
    <row r="613456" spans="16:18" x14ac:dyDescent="0.2">
      <c r="P613456" s="223"/>
      <c r="Q613456" s="223"/>
      <c r="R613456" s="223"/>
    </row>
    <row r="613502" spans="16:18" x14ac:dyDescent="0.2">
      <c r="P613502" s="223"/>
      <c r="Q613502" s="223"/>
      <c r="R613502" s="223"/>
    </row>
    <row r="613548" spans="16:18" x14ac:dyDescent="0.2">
      <c r="P613548" s="223"/>
      <c r="Q613548" s="223"/>
      <c r="R613548" s="223"/>
    </row>
    <row r="613594" spans="16:18" x14ac:dyDescent="0.2">
      <c r="P613594" s="223"/>
      <c r="Q613594" s="223"/>
      <c r="R613594" s="223"/>
    </row>
    <row r="613640" spans="16:18" x14ac:dyDescent="0.2">
      <c r="P613640" s="223"/>
      <c r="Q613640" s="223"/>
      <c r="R613640" s="223"/>
    </row>
    <row r="613686" spans="16:18" x14ac:dyDescent="0.2">
      <c r="P613686" s="223"/>
      <c r="Q613686" s="223"/>
      <c r="R613686" s="223"/>
    </row>
    <row r="613732" spans="16:18" x14ac:dyDescent="0.2">
      <c r="P613732" s="223"/>
      <c r="Q613732" s="223"/>
      <c r="R613732" s="223"/>
    </row>
    <row r="613778" spans="16:18" x14ac:dyDescent="0.2">
      <c r="P613778" s="223"/>
      <c r="Q613778" s="223"/>
      <c r="R613778" s="223"/>
    </row>
    <row r="613824" spans="16:18" x14ac:dyDescent="0.2">
      <c r="P613824" s="223"/>
      <c r="Q613824" s="223"/>
      <c r="R613824" s="223"/>
    </row>
    <row r="613870" spans="16:18" x14ac:dyDescent="0.2">
      <c r="P613870" s="223"/>
      <c r="Q613870" s="223"/>
      <c r="R613870" s="223"/>
    </row>
    <row r="613916" spans="16:18" x14ac:dyDescent="0.2">
      <c r="P613916" s="223"/>
      <c r="Q613916" s="223"/>
      <c r="R613916" s="223"/>
    </row>
    <row r="613962" spans="16:18" x14ac:dyDescent="0.2">
      <c r="P613962" s="223"/>
      <c r="Q613962" s="223"/>
      <c r="R613962" s="223"/>
    </row>
    <row r="614008" spans="16:18" x14ac:dyDescent="0.2">
      <c r="P614008" s="223"/>
      <c r="Q614008" s="223"/>
      <c r="R614008" s="223"/>
    </row>
    <row r="614054" spans="16:18" x14ac:dyDescent="0.2">
      <c r="P614054" s="223"/>
      <c r="Q614054" s="223"/>
      <c r="R614054" s="223"/>
    </row>
    <row r="614100" spans="16:18" x14ac:dyDescent="0.2">
      <c r="P614100" s="223"/>
      <c r="Q614100" s="223"/>
      <c r="R614100" s="223"/>
    </row>
    <row r="614146" spans="16:18" x14ac:dyDescent="0.2">
      <c r="P614146" s="223"/>
      <c r="Q614146" s="223"/>
      <c r="R614146" s="223"/>
    </row>
    <row r="614192" spans="16:18" x14ac:dyDescent="0.2">
      <c r="P614192" s="223"/>
      <c r="Q614192" s="223"/>
      <c r="R614192" s="223"/>
    </row>
    <row r="614238" spans="16:18" x14ac:dyDescent="0.2">
      <c r="P614238" s="223"/>
      <c r="Q614238" s="223"/>
      <c r="R614238" s="223"/>
    </row>
    <row r="614284" spans="16:18" x14ac:dyDescent="0.2">
      <c r="P614284" s="223"/>
      <c r="Q614284" s="223"/>
      <c r="R614284" s="223"/>
    </row>
    <row r="614330" spans="16:18" x14ac:dyDescent="0.2">
      <c r="P614330" s="223"/>
      <c r="Q614330" s="223"/>
      <c r="R614330" s="223"/>
    </row>
    <row r="614376" spans="16:18" x14ac:dyDescent="0.2">
      <c r="P614376" s="223"/>
      <c r="Q614376" s="223"/>
      <c r="R614376" s="223"/>
    </row>
    <row r="614422" spans="16:18" x14ac:dyDescent="0.2">
      <c r="P614422" s="223"/>
      <c r="Q614422" s="223"/>
      <c r="R614422" s="223"/>
    </row>
    <row r="614468" spans="16:18" x14ac:dyDescent="0.2">
      <c r="P614468" s="223"/>
      <c r="Q614468" s="223"/>
      <c r="R614468" s="223"/>
    </row>
    <row r="614514" spans="16:18" x14ac:dyDescent="0.2">
      <c r="P614514" s="223"/>
      <c r="Q614514" s="223"/>
      <c r="R614514" s="223"/>
    </row>
    <row r="614560" spans="16:18" x14ac:dyDescent="0.2">
      <c r="P614560" s="223"/>
      <c r="Q614560" s="223"/>
      <c r="R614560" s="223"/>
    </row>
    <row r="614606" spans="16:18" x14ac:dyDescent="0.2">
      <c r="P614606" s="223"/>
      <c r="Q614606" s="223"/>
      <c r="R614606" s="223"/>
    </row>
    <row r="614652" spans="16:18" x14ac:dyDescent="0.2">
      <c r="P614652" s="223"/>
      <c r="Q614652" s="223"/>
      <c r="R614652" s="223"/>
    </row>
    <row r="614698" spans="16:18" x14ac:dyDescent="0.2">
      <c r="P614698" s="223"/>
      <c r="Q614698" s="223"/>
      <c r="R614698" s="223"/>
    </row>
    <row r="614744" spans="16:18" x14ac:dyDescent="0.2">
      <c r="P614744" s="223"/>
      <c r="Q614744" s="223"/>
      <c r="R614744" s="223"/>
    </row>
    <row r="614790" spans="16:18" x14ac:dyDescent="0.2">
      <c r="P614790" s="223"/>
      <c r="Q614790" s="223"/>
      <c r="R614790" s="223"/>
    </row>
    <row r="614836" spans="16:18" x14ac:dyDescent="0.2">
      <c r="P614836" s="223"/>
      <c r="Q614836" s="223"/>
      <c r="R614836" s="223"/>
    </row>
    <row r="614882" spans="16:18" x14ac:dyDescent="0.2">
      <c r="P614882" s="223"/>
      <c r="Q614882" s="223"/>
      <c r="R614882" s="223"/>
    </row>
    <row r="614928" spans="16:18" x14ac:dyDescent="0.2">
      <c r="P614928" s="223"/>
      <c r="Q614928" s="223"/>
      <c r="R614928" s="223"/>
    </row>
    <row r="614974" spans="16:18" x14ac:dyDescent="0.2">
      <c r="P614974" s="223"/>
      <c r="Q614974" s="223"/>
      <c r="R614974" s="223"/>
    </row>
    <row r="615020" spans="16:18" x14ac:dyDescent="0.2">
      <c r="P615020" s="223"/>
      <c r="Q615020" s="223"/>
      <c r="R615020" s="223"/>
    </row>
    <row r="615066" spans="16:18" x14ac:dyDescent="0.2">
      <c r="P615066" s="223"/>
      <c r="Q615066" s="223"/>
      <c r="R615066" s="223"/>
    </row>
    <row r="615112" spans="16:18" x14ac:dyDescent="0.2">
      <c r="P615112" s="223"/>
      <c r="Q615112" s="223"/>
      <c r="R615112" s="223"/>
    </row>
    <row r="615158" spans="16:18" x14ac:dyDescent="0.2">
      <c r="P615158" s="223"/>
      <c r="Q615158" s="223"/>
      <c r="R615158" s="223"/>
    </row>
    <row r="615204" spans="16:18" x14ac:dyDescent="0.2">
      <c r="P615204" s="223"/>
      <c r="Q615204" s="223"/>
      <c r="R615204" s="223"/>
    </row>
    <row r="615250" spans="16:18" x14ac:dyDescent="0.2">
      <c r="P615250" s="223"/>
      <c r="Q615250" s="223"/>
      <c r="R615250" s="223"/>
    </row>
    <row r="615296" spans="16:18" x14ac:dyDescent="0.2">
      <c r="P615296" s="223"/>
      <c r="Q615296" s="223"/>
      <c r="R615296" s="223"/>
    </row>
    <row r="615342" spans="16:18" x14ac:dyDescent="0.2">
      <c r="P615342" s="223"/>
      <c r="Q615342" s="223"/>
      <c r="R615342" s="223"/>
    </row>
    <row r="615388" spans="16:18" x14ac:dyDescent="0.2">
      <c r="P615388" s="223"/>
      <c r="Q615388" s="223"/>
      <c r="R615388" s="223"/>
    </row>
    <row r="615434" spans="16:18" x14ac:dyDescent="0.2">
      <c r="P615434" s="223"/>
      <c r="Q615434" s="223"/>
      <c r="R615434" s="223"/>
    </row>
    <row r="615480" spans="16:18" x14ac:dyDescent="0.2">
      <c r="P615480" s="223"/>
      <c r="Q615480" s="223"/>
      <c r="R615480" s="223"/>
    </row>
    <row r="615526" spans="16:18" x14ac:dyDescent="0.2">
      <c r="P615526" s="223"/>
      <c r="Q615526" s="223"/>
      <c r="R615526" s="223"/>
    </row>
    <row r="615572" spans="16:18" x14ac:dyDescent="0.2">
      <c r="P615572" s="223"/>
      <c r="Q615572" s="223"/>
      <c r="R615572" s="223"/>
    </row>
    <row r="615618" spans="16:18" x14ac:dyDescent="0.2">
      <c r="P615618" s="223"/>
      <c r="Q615618" s="223"/>
      <c r="R615618" s="223"/>
    </row>
    <row r="615664" spans="16:18" x14ac:dyDescent="0.2">
      <c r="P615664" s="223"/>
      <c r="Q615664" s="223"/>
      <c r="R615664" s="223"/>
    </row>
    <row r="615710" spans="16:18" x14ac:dyDescent="0.2">
      <c r="P615710" s="223"/>
      <c r="Q615710" s="223"/>
      <c r="R615710" s="223"/>
    </row>
    <row r="615756" spans="16:18" x14ac:dyDescent="0.2">
      <c r="P615756" s="223"/>
      <c r="Q615756" s="223"/>
      <c r="R615756" s="223"/>
    </row>
    <row r="615802" spans="16:18" x14ac:dyDescent="0.2">
      <c r="P615802" s="223"/>
      <c r="Q615802" s="223"/>
      <c r="R615802" s="223"/>
    </row>
    <row r="615848" spans="16:18" x14ac:dyDescent="0.2">
      <c r="P615848" s="223"/>
      <c r="Q615848" s="223"/>
      <c r="R615848" s="223"/>
    </row>
    <row r="615894" spans="16:18" x14ac:dyDescent="0.2">
      <c r="P615894" s="223"/>
      <c r="Q615894" s="223"/>
      <c r="R615894" s="223"/>
    </row>
    <row r="615940" spans="16:18" x14ac:dyDescent="0.2">
      <c r="P615940" s="223"/>
      <c r="Q615940" s="223"/>
      <c r="R615940" s="223"/>
    </row>
    <row r="615986" spans="16:18" x14ac:dyDescent="0.2">
      <c r="P615986" s="223"/>
      <c r="Q615986" s="223"/>
      <c r="R615986" s="223"/>
    </row>
    <row r="616032" spans="16:18" x14ac:dyDescent="0.2">
      <c r="P616032" s="223"/>
      <c r="Q616032" s="223"/>
      <c r="R616032" s="223"/>
    </row>
    <row r="616078" spans="16:18" x14ac:dyDescent="0.2">
      <c r="P616078" s="223"/>
      <c r="Q616078" s="223"/>
      <c r="R616078" s="223"/>
    </row>
    <row r="616124" spans="16:18" x14ac:dyDescent="0.2">
      <c r="P616124" s="223"/>
      <c r="Q616124" s="223"/>
      <c r="R616124" s="223"/>
    </row>
    <row r="616170" spans="16:18" x14ac:dyDescent="0.2">
      <c r="P616170" s="223"/>
      <c r="Q616170" s="223"/>
      <c r="R616170" s="223"/>
    </row>
    <row r="616216" spans="16:18" x14ac:dyDescent="0.2">
      <c r="P616216" s="223"/>
      <c r="Q616216" s="223"/>
      <c r="R616216" s="223"/>
    </row>
    <row r="616262" spans="16:18" x14ac:dyDescent="0.2">
      <c r="P616262" s="223"/>
      <c r="Q616262" s="223"/>
      <c r="R616262" s="223"/>
    </row>
    <row r="616308" spans="16:18" x14ac:dyDescent="0.2">
      <c r="P616308" s="223"/>
      <c r="Q616308" s="223"/>
      <c r="R616308" s="223"/>
    </row>
    <row r="616354" spans="16:18" x14ac:dyDescent="0.2">
      <c r="P616354" s="223"/>
      <c r="Q616354" s="223"/>
      <c r="R616354" s="223"/>
    </row>
    <row r="616400" spans="16:18" x14ac:dyDescent="0.2">
      <c r="P616400" s="223"/>
      <c r="Q616400" s="223"/>
      <c r="R616400" s="223"/>
    </row>
    <row r="616446" spans="16:18" x14ac:dyDescent="0.2">
      <c r="P616446" s="223"/>
      <c r="Q616446" s="223"/>
      <c r="R616446" s="223"/>
    </row>
    <row r="616492" spans="16:18" x14ac:dyDescent="0.2">
      <c r="P616492" s="223"/>
      <c r="Q616492" s="223"/>
      <c r="R616492" s="223"/>
    </row>
    <row r="616538" spans="16:18" x14ac:dyDescent="0.2">
      <c r="P616538" s="223"/>
      <c r="Q616538" s="223"/>
      <c r="R616538" s="223"/>
    </row>
    <row r="616584" spans="16:18" x14ac:dyDescent="0.2">
      <c r="P616584" s="223"/>
      <c r="Q616584" s="223"/>
      <c r="R616584" s="223"/>
    </row>
    <row r="616630" spans="16:18" x14ac:dyDescent="0.2">
      <c r="P616630" s="223"/>
      <c r="Q616630" s="223"/>
      <c r="R616630" s="223"/>
    </row>
    <row r="616676" spans="16:18" x14ac:dyDescent="0.2">
      <c r="P616676" s="223"/>
      <c r="Q616676" s="223"/>
      <c r="R616676" s="223"/>
    </row>
    <row r="616722" spans="16:18" x14ac:dyDescent="0.2">
      <c r="P616722" s="223"/>
      <c r="Q616722" s="223"/>
      <c r="R616722" s="223"/>
    </row>
    <row r="616768" spans="16:18" x14ac:dyDescent="0.2">
      <c r="P616768" s="223"/>
      <c r="Q616768" s="223"/>
      <c r="R616768" s="223"/>
    </row>
    <row r="616814" spans="16:18" x14ac:dyDescent="0.2">
      <c r="P616814" s="223"/>
      <c r="Q616814" s="223"/>
      <c r="R616814" s="223"/>
    </row>
    <row r="616860" spans="16:18" x14ac:dyDescent="0.2">
      <c r="P616860" s="223"/>
      <c r="Q616860" s="223"/>
      <c r="R616860" s="223"/>
    </row>
    <row r="616906" spans="16:18" x14ac:dyDescent="0.2">
      <c r="P616906" s="223"/>
      <c r="Q616906" s="223"/>
      <c r="R616906" s="223"/>
    </row>
    <row r="616952" spans="16:18" x14ac:dyDescent="0.2">
      <c r="P616952" s="223"/>
      <c r="Q616952" s="223"/>
      <c r="R616952" s="223"/>
    </row>
    <row r="616998" spans="16:18" x14ac:dyDescent="0.2">
      <c r="P616998" s="223"/>
      <c r="Q616998" s="223"/>
      <c r="R616998" s="223"/>
    </row>
    <row r="617044" spans="16:18" x14ac:dyDescent="0.2">
      <c r="P617044" s="223"/>
      <c r="Q617044" s="223"/>
      <c r="R617044" s="223"/>
    </row>
    <row r="617090" spans="16:18" x14ac:dyDescent="0.2">
      <c r="P617090" s="223"/>
      <c r="Q617090" s="223"/>
      <c r="R617090" s="223"/>
    </row>
    <row r="617136" spans="16:18" x14ac:dyDescent="0.2">
      <c r="P617136" s="223"/>
      <c r="Q617136" s="223"/>
      <c r="R617136" s="223"/>
    </row>
    <row r="617182" spans="16:18" x14ac:dyDescent="0.2">
      <c r="P617182" s="223"/>
      <c r="Q617182" s="223"/>
      <c r="R617182" s="223"/>
    </row>
    <row r="617228" spans="16:18" x14ac:dyDescent="0.2">
      <c r="P617228" s="223"/>
      <c r="Q617228" s="223"/>
      <c r="R617228" s="223"/>
    </row>
    <row r="617274" spans="16:18" x14ac:dyDescent="0.2">
      <c r="P617274" s="223"/>
      <c r="Q617274" s="223"/>
      <c r="R617274" s="223"/>
    </row>
    <row r="617320" spans="16:18" x14ac:dyDescent="0.2">
      <c r="P617320" s="223"/>
      <c r="Q617320" s="223"/>
      <c r="R617320" s="223"/>
    </row>
    <row r="617366" spans="16:18" x14ac:dyDescent="0.2">
      <c r="P617366" s="223"/>
      <c r="Q617366" s="223"/>
      <c r="R617366" s="223"/>
    </row>
    <row r="617412" spans="16:18" x14ac:dyDescent="0.2">
      <c r="P617412" s="223"/>
      <c r="Q617412" s="223"/>
      <c r="R617412" s="223"/>
    </row>
    <row r="617458" spans="16:18" x14ac:dyDescent="0.2">
      <c r="P617458" s="223"/>
      <c r="Q617458" s="223"/>
      <c r="R617458" s="223"/>
    </row>
    <row r="617504" spans="16:18" x14ac:dyDescent="0.2">
      <c r="P617504" s="223"/>
      <c r="Q617504" s="223"/>
      <c r="R617504" s="223"/>
    </row>
    <row r="617550" spans="16:18" x14ac:dyDescent="0.2">
      <c r="P617550" s="223"/>
      <c r="Q617550" s="223"/>
      <c r="R617550" s="223"/>
    </row>
    <row r="617596" spans="16:18" x14ac:dyDescent="0.2">
      <c r="P617596" s="223"/>
      <c r="Q617596" s="223"/>
      <c r="R617596" s="223"/>
    </row>
    <row r="617642" spans="16:18" x14ac:dyDescent="0.2">
      <c r="P617642" s="223"/>
      <c r="Q617642" s="223"/>
      <c r="R617642" s="223"/>
    </row>
    <row r="617688" spans="16:18" x14ac:dyDescent="0.2">
      <c r="P617688" s="223"/>
      <c r="Q617688" s="223"/>
      <c r="R617688" s="223"/>
    </row>
    <row r="617734" spans="16:18" x14ac:dyDescent="0.2">
      <c r="P617734" s="223"/>
      <c r="Q617734" s="223"/>
      <c r="R617734" s="223"/>
    </row>
    <row r="617780" spans="16:18" x14ac:dyDescent="0.2">
      <c r="P617780" s="223"/>
      <c r="Q617780" s="223"/>
      <c r="R617780" s="223"/>
    </row>
    <row r="617826" spans="16:18" x14ac:dyDescent="0.2">
      <c r="P617826" s="223"/>
      <c r="Q617826" s="223"/>
      <c r="R617826" s="223"/>
    </row>
    <row r="617872" spans="16:18" x14ac:dyDescent="0.2">
      <c r="P617872" s="223"/>
      <c r="Q617872" s="223"/>
      <c r="R617872" s="223"/>
    </row>
    <row r="617918" spans="16:18" x14ac:dyDescent="0.2">
      <c r="P617918" s="223"/>
      <c r="Q617918" s="223"/>
      <c r="R617918" s="223"/>
    </row>
    <row r="617964" spans="16:18" x14ac:dyDescent="0.2">
      <c r="P617964" s="223"/>
      <c r="Q617964" s="223"/>
      <c r="R617964" s="223"/>
    </row>
    <row r="618010" spans="16:18" x14ac:dyDescent="0.2">
      <c r="P618010" s="223"/>
      <c r="Q618010" s="223"/>
      <c r="R618010" s="223"/>
    </row>
    <row r="618056" spans="16:18" x14ac:dyDescent="0.2">
      <c r="P618056" s="223"/>
      <c r="Q618056" s="223"/>
      <c r="R618056" s="223"/>
    </row>
    <row r="618102" spans="16:18" x14ac:dyDescent="0.2">
      <c r="P618102" s="223"/>
      <c r="Q618102" s="223"/>
      <c r="R618102" s="223"/>
    </row>
    <row r="618148" spans="16:18" x14ac:dyDescent="0.2">
      <c r="P618148" s="223"/>
      <c r="Q618148" s="223"/>
      <c r="R618148" s="223"/>
    </row>
    <row r="618194" spans="16:18" x14ac:dyDescent="0.2">
      <c r="P618194" s="223"/>
      <c r="Q618194" s="223"/>
      <c r="R618194" s="223"/>
    </row>
    <row r="618240" spans="16:18" x14ac:dyDescent="0.2">
      <c r="P618240" s="223"/>
      <c r="Q618240" s="223"/>
      <c r="R618240" s="223"/>
    </row>
    <row r="618286" spans="16:18" x14ac:dyDescent="0.2">
      <c r="P618286" s="223"/>
      <c r="Q618286" s="223"/>
      <c r="R618286" s="223"/>
    </row>
    <row r="618332" spans="16:18" x14ac:dyDescent="0.2">
      <c r="P618332" s="223"/>
      <c r="Q618332" s="223"/>
      <c r="R618332" s="223"/>
    </row>
    <row r="618378" spans="16:18" x14ac:dyDescent="0.2">
      <c r="P618378" s="223"/>
      <c r="Q618378" s="223"/>
      <c r="R618378" s="223"/>
    </row>
    <row r="618424" spans="16:18" x14ac:dyDescent="0.2">
      <c r="P618424" s="223"/>
      <c r="Q618424" s="223"/>
      <c r="R618424" s="223"/>
    </row>
    <row r="618470" spans="16:18" x14ac:dyDescent="0.2">
      <c r="P618470" s="223"/>
      <c r="Q618470" s="223"/>
      <c r="R618470" s="223"/>
    </row>
    <row r="618516" spans="16:18" x14ac:dyDescent="0.2">
      <c r="P618516" s="223"/>
      <c r="Q618516" s="223"/>
      <c r="R618516" s="223"/>
    </row>
    <row r="618562" spans="16:18" x14ac:dyDescent="0.2">
      <c r="P618562" s="223"/>
      <c r="Q618562" s="223"/>
      <c r="R618562" s="223"/>
    </row>
    <row r="618608" spans="16:18" x14ac:dyDescent="0.2">
      <c r="P618608" s="223"/>
      <c r="Q618608" s="223"/>
      <c r="R618608" s="223"/>
    </row>
    <row r="618654" spans="16:18" x14ac:dyDescent="0.2">
      <c r="P618654" s="223"/>
      <c r="Q618654" s="223"/>
      <c r="R618654" s="223"/>
    </row>
    <row r="618700" spans="16:18" x14ac:dyDescent="0.2">
      <c r="P618700" s="223"/>
      <c r="Q618700" s="223"/>
      <c r="R618700" s="223"/>
    </row>
    <row r="618746" spans="16:18" x14ac:dyDescent="0.2">
      <c r="P618746" s="223"/>
      <c r="Q618746" s="223"/>
      <c r="R618746" s="223"/>
    </row>
    <row r="618792" spans="16:18" x14ac:dyDescent="0.2">
      <c r="P618792" s="223"/>
      <c r="Q618792" s="223"/>
      <c r="R618792" s="223"/>
    </row>
    <row r="618838" spans="16:18" x14ac:dyDescent="0.2">
      <c r="P618838" s="223"/>
      <c r="Q618838" s="223"/>
      <c r="R618838" s="223"/>
    </row>
    <row r="618884" spans="16:18" x14ac:dyDescent="0.2">
      <c r="P618884" s="223"/>
      <c r="Q618884" s="223"/>
      <c r="R618884" s="223"/>
    </row>
    <row r="618930" spans="16:18" x14ac:dyDescent="0.2">
      <c r="P618930" s="223"/>
      <c r="Q618930" s="223"/>
      <c r="R618930" s="223"/>
    </row>
    <row r="618976" spans="16:18" x14ac:dyDescent="0.2">
      <c r="P618976" s="223"/>
      <c r="Q618976" s="223"/>
      <c r="R618976" s="223"/>
    </row>
    <row r="619022" spans="16:18" x14ac:dyDescent="0.2">
      <c r="P619022" s="223"/>
      <c r="Q619022" s="223"/>
      <c r="R619022" s="223"/>
    </row>
    <row r="619068" spans="16:18" x14ac:dyDescent="0.2">
      <c r="P619068" s="223"/>
      <c r="Q619068" s="223"/>
      <c r="R619068" s="223"/>
    </row>
    <row r="619114" spans="16:18" x14ac:dyDescent="0.2">
      <c r="P619114" s="223"/>
      <c r="Q619114" s="223"/>
      <c r="R619114" s="223"/>
    </row>
    <row r="619160" spans="16:18" x14ac:dyDescent="0.2">
      <c r="P619160" s="223"/>
      <c r="Q619160" s="223"/>
      <c r="R619160" s="223"/>
    </row>
    <row r="619206" spans="16:18" x14ac:dyDescent="0.2">
      <c r="P619206" s="223"/>
      <c r="Q619206" s="223"/>
      <c r="R619206" s="223"/>
    </row>
    <row r="619252" spans="16:18" x14ac:dyDescent="0.2">
      <c r="P619252" s="223"/>
      <c r="Q619252" s="223"/>
      <c r="R619252" s="223"/>
    </row>
    <row r="619298" spans="16:18" x14ac:dyDescent="0.2">
      <c r="P619298" s="223"/>
      <c r="Q619298" s="223"/>
      <c r="R619298" s="223"/>
    </row>
    <row r="619344" spans="16:18" x14ac:dyDescent="0.2">
      <c r="P619344" s="223"/>
      <c r="Q619344" s="223"/>
      <c r="R619344" s="223"/>
    </row>
    <row r="619390" spans="16:18" x14ac:dyDescent="0.2">
      <c r="P619390" s="223"/>
      <c r="Q619390" s="223"/>
      <c r="R619390" s="223"/>
    </row>
    <row r="619436" spans="16:18" x14ac:dyDescent="0.2">
      <c r="P619436" s="223"/>
      <c r="Q619436" s="223"/>
      <c r="R619436" s="223"/>
    </row>
    <row r="619482" spans="16:18" x14ac:dyDescent="0.2">
      <c r="P619482" s="223"/>
      <c r="Q619482" s="223"/>
      <c r="R619482" s="223"/>
    </row>
    <row r="619528" spans="16:18" x14ac:dyDescent="0.2">
      <c r="P619528" s="223"/>
      <c r="Q619528" s="223"/>
      <c r="R619528" s="223"/>
    </row>
    <row r="619574" spans="16:18" x14ac:dyDescent="0.2">
      <c r="P619574" s="223"/>
      <c r="Q619574" s="223"/>
      <c r="R619574" s="223"/>
    </row>
    <row r="619620" spans="16:18" x14ac:dyDescent="0.2">
      <c r="P619620" s="223"/>
      <c r="Q619620" s="223"/>
      <c r="R619620" s="223"/>
    </row>
    <row r="619666" spans="16:18" x14ac:dyDescent="0.2">
      <c r="P619666" s="223"/>
      <c r="Q619666" s="223"/>
      <c r="R619666" s="223"/>
    </row>
    <row r="619712" spans="16:18" x14ac:dyDescent="0.2">
      <c r="P619712" s="223"/>
      <c r="Q619712" s="223"/>
      <c r="R619712" s="223"/>
    </row>
    <row r="619758" spans="16:18" x14ac:dyDescent="0.2">
      <c r="P619758" s="223"/>
      <c r="Q619758" s="223"/>
      <c r="R619758" s="223"/>
    </row>
    <row r="619804" spans="16:18" x14ac:dyDescent="0.2">
      <c r="P619804" s="223"/>
      <c r="Q619804" s="223"/>
      <c r="R619804" s="223"/>
    </row>
    <row r="619850" spans="16:18" x14ac:dyDescent="0.2">
      <c r="P619850" s="223"/>
      <c r="Q619850" s="223"/>
      <c r="R619850" s="223"/>
    </row>
    <row r="619896" spans="16:18" x14ac:dyDescent="0.2">
      <c r="P619896" s="223"/>
      <c r="Q619896" s="223"/>
      <c r="R619896" s="223"/>
    </row>
    <row r="619942" spans="16:18" x14ac:dyDescent="0.2">
      <c r="P619942" s="223"/>
      <c r="Q619942" s="223"/>
      <c r="R619942" s="223"/>
    </row>
    <row r="619988" spans="16:18" x14ac:dyDescent="0.2">
      <c r="P619988" s="223"/>
      <c r="Q619988" s="223"/>
      <c r="R619988" s="223"/>
    </row>
    <row r="620034" spans="16:18" x14ac:dyDescent="0.2">
      <c r="P620034" s="223"/>
      <c r="Q620034" s="223"/>
      <c r="R620034" s="223"/>
    </row>
    <row r="620080" spans="16:18" x14ac:dyDescent="0.2">
      <c r="P620080" s="223"/>
      <c r="Q620080" s="223"/>
      <c r="R620080" s="223"/>
    </row>
    <row r="620126" spans="16:18" x14ac:dyDescent="0.2">
      <c r="P620126" s="223"/>
      <c r="Q620126" s="223"/>
      <c r="R620126" s="223"/>
    </row>
    <row r="620172" spans="16:18" x14ac:dyDescent="0.2">
      <c r="P620172" s="223"/>
      <c r="Q620172" s="223"/>
      <c r="R620172" s="223"/>
    </row>
    <row r="620218" spans="16:18" x14ac:dyDescent="0.2">
      <c r="P620218" s="223"/>
      <c r="Q620218" s="223"/>
      <c r="R620218" s="223"/>
    </row>
    <row r="620264" spans="16:18" x14ac:dyDescent="0.2">
      <c r="P620264" s="223"/>
      <c r="Q620264" s="223"/>
      <c r="R620264" s="223"/>
    </row>
    <row r="620310" spans="16:18" x14ac:dyDescent="0.2">
      <c r="P620310" s="223"/>
      <c r="Q620310" s="223"/>
      <c r="R620310" s="223"/>
    </row>
    <row r="620356" spans="16:18" x14ac:dyDescent="0.2">
      <c r="P620356" s="223"/>
      <c r="Q620356" s="223"/>
      <c r="R620356" s="223"/>
    </row>
    <row r="620402" spans="16:18" x14ac:dyDescent="0.2">
      <c r="P620402" s="223"/>
      <c r="Q620402" s="223"/>
      <c r="R620402" s="223"/>
    </row>
    <row r="620448" spans="16:18" x14ac:dyDescent="0.2">
      <c r="P620448" s="223"/>
      <c r="Q620448" s="223"/>
      <c r="R620448" s="223"/>
    </row>
    <row r="620494" spans="16:18" x14ac:dyDescent="0.2">
      <c r="P620494" s="223"/>
      <c r="Q620494" s="223"/>
      <c r="R620494" s="223"/>
    </row>
    <row r="620540" spans="16:18" x14ac:dyDescent="0.2">
      <c r="P620540" s="223"/>
      <c r="Q620540" s="223"/>
      <c r="R620540" s="223"/>
    </row>
    <row r="620586" spans="16:18" x14ac:dyDescent="0.2">
      <c r="P620586" s="223"/>
      <c r="Q620586" s="223"/>
      <c r="R620586" s="223"/>
    </row>
    <row r="620632" spans="16:18" x14ac:dyDescent="0.2">
      <c r="P620632" s="223"/>
      <c r="Q620632" s="223"/>
      <c r="R620632" s="223"/>
    </row>
    <row r="620678" spans="16:18" x14ac:dyDescent="0.2">
      <c r="P620678" s="223"/>
      <c r="Q620678" s="223"/>
      <c r="R620678" s="223"/>
    </row>
    <row r="620724" spans="16:18" x14ac:dyDescent="0.2">
      <c r="P620724" s="223"/>
      <c r="Q620724" s="223"/>
      <c r="R620724" s="223"/>
    </row>
    <row r="620770" spans="16:18" x14ac:dyDescent="0.2">
      <c r="P620770" s="223"/>
      <c r="Q620770" s="223"/>
      <c r="R620770" s="223"/>
    </row>
    <row r="620816" spans="16:18" x14ac:dyDescent="0.2">
      <c r="P620816" s="223"/>
      <c r="Q620816" s="223"/>
      <c r="R620816" s="223"/>
    </row>
    <row r="620862" spans="16:18" x14ac:dyDescent="0.2">
      <c r="P620862" s="223"/>
      <c r="Q620862" s="223"/>
      <c r="R620862" s="223"/>
    </row>
    <row r="620908" spans="16:18" x14ac:dyDescent="0.2">
      <c r="P620908" s="223"/>
      <c r="Q620908" s="223"/>
      <c r="R620908" s="223"/>
    </row>
    <row r="620954" spans="16:18" x14ac:dyDescent="0.2">
      <c r="P620954" s="223"/>
      <c r="Q620954" s="223"/>
      <c r="R620954" s="223"/>
    </row>
    <row r="621000" spans="16:18" x14ac:dyDescent="0.2">
      <c r="P621000" s="223"/>
      <c r="Q621000" s="223"/>
      <c r="R621000" s="223"/>
    </row>
    <row r="621046" spans="16:18" x14ac:dyDescent="0.2">
      <c r="P621046" s="223"/>
      <c r="Q621046" s="223"/>
      <c r="R621046" s="223"/>
    </row>
    <row r="621092" spans="16:18" x14ac:dyDescent="0.2">
      <c r="P621092" s="223"/>
      <c r="Q621092" s="223"/>
      <c r="R621092" s="223"/>
    </row>
    <row r="621138" spans="16:18" x14ac:dyDescent="0.2">
      <c r="P621138" s="223"/>
      <c r="Q621138" s="223"/>
      <c r="R621138" s="223"/>
    </row>
    <row r="621184" spans="16:18" x14ac:dyDescent="0.2">
      <c r="P621184" s="223"/>
      <c r="Q621184" s="223"/>
      <c r="R621184" s="223"/>
    </row>
    <row r="621230" spans="16:18" x14ac:dyDescent="0.2">
      <c r="P621230" s="223"/>
      <c r="Q621230" s="223"/>
      <c r="R621230" s="223"/>
    </row>
    <row r="621276" spans="16:18" x14ac:dyDescent="0.2">
      <c r="P621276" s="223"/>
      <c r="Q621276" s="223"/>
      <c r="R621276" s="223"/>
    </row>
    <row r="621322" spans="16:18" x14ac:dyDescent="0.2">
      <c r="P621322" s="223"/>
      <c r="Q621322" s="223"/>
      <c r="R621322" s="223"/>
    </row>
    <row r="621368" spans="16:18" x14ac:dyDescent="0.2">
      <c r="P621368" s="223"/>
      <c r="Q621368" s="223"/>
      <c r="R621368" s="223"/>
    </row>
    <row r="621414" spans="16:18" x14ac:dyDescent="0.2">
      <c r="P621414" s="223"/>
      <c r="Q621414" s="223"/>
      <c r="R621414" s="223"/>
    </row>
    <row r="621460" spans="16:18" x14ac:dyDescent="0.2">
      <c r="P621460" s="223"/>
      <c r="Q621460" s="223"/>
      <c r="R621460" s="223"/>
    </row>
    <row r="621506" spans="16:18" x14ac:dyDescent="0.2">
      <c r="P621506" s="223"/>
      <c r="Q621506" s="223"/>
      <c r="R621506" s="223"/>
    </row>
    <row r="621552" spans="16:18" x14ac:dyDescent="0.2">
      <c r="P621552" s="223"/>
      <c r="Q621552" s="223"/>
      <c r="R621552" s="223"/>
    </row>
    <row r="621598" spans="16:18" x14ac:dyDescent="0.2">
      <c r="P621598" s="223"/>
      <c r="Q621598" s="223"/>
      <c r="R621598" s="223"/>
    </row>
    <row r="621644" spans="16:18" x14ac:dyDescent="0.2">
      <c r="P621644" s="223"/>
      <c r="Q621644" s="223"/>
      <c r="R621644" s="223"/>
    </row>
    <row r="621690" spans="16:18" x14ac:dyDescent="0.2">
      <c r="P621690" s="223"/>
      <c r="Q621690" s="223"/>
      <c r="R621690" s="223"/>
    </row>
    <row r="621736" spans="16:18" x14ac:dyDescent="0.2">
      <c r="P621736" s="223"/>
      <c r="Q621736" s="223"/>
      <c r="R621736" s="223"/>
    </row>
    <row r="621782" spans="16:18" x14ac:dyDescent="0.2">
      <c r="P621782" s="223"/>
      <c r="Q621782" s="223"/>
      <c r="R621782" s="223"/>
    </row>
    <row r="621828" spans="16:18" x14ac:dyDescent="0.2">
      <c r="P621828" s="223"/>
      <c r="Q621828" s="223"/>
      <c r="R621828" s="223"/>
    </row>
    <row r="621874" spans="16:18" x14ac:dyDescent="0.2">
      <c r="P621874" s="223"/>
      <c r="Q621874" s="223"/>
      <c r="R621874" s="223"/>
    </row>
    <row r="621920" spans="16:18" x14ac:dyDescent="0.2">
      <c r="P621920" s="223"/>
      <c r="Q621920" s="223"/>
      <c r="R621920" s="223"/>
    </row>
    <row r="621966" spans="16:18" x14ac:dyDescent="0.2">
      <c r="P621966" s="223"/>
      <c r="Q621966" s="223"/>
      <c r="R621966" s="223"/>
    </row>
    <row r="622012" spans="16:18" x14ac:dyDescent="0.2">
      <c r="P622012" s="223"/>
      <c r="Q622012" s="223"/>
      <c r="R622012" s="223"/>
    </row>
    <row r="622058" spans="16:18" x14ac:dyDescent="0.2">
      <c r="P622058" s="223"/>
      <c r="Q622058" s="223"/>
      <c r="R622058" s="223"/>
    </row>
    <row r="622104" spans="16:18" x14ac:dyDescent="0.2">
      <c r="P622104" s="223"/>
      <c r="Q622104" s="223"/>
      <c r="R622104" s="223"/>
    </row>
    <row r="622150" spans="16:18" x14ac:dyDescent="0.2">
      <c r="P622150" s="223"/>
      <c r="Q622150" s="223"/>
      <c r="R622150" s="223"/>
    </row>
    <row r="622196" spans="16:18" x14ac:dyDescent="0.2">
      <c r="P622196" s="223"/>
      <c r="Q622196" s="223"/>
      <c r="R622196" s="223"/>
    </row>
    <row r="622242" spans="16:18" x14ac:dyDescent="0.2">
      <c r="P622242" s="223"/>
      <c r="Q622242" s="223"/>
      <c r="R622242" s="223"/>
    </row>
    <row r="622288" spans="16:18" x14ac:dyDescent="0.2">
      <c r="P622288" s="223"/>
      <c r="Q622288" s="223"/>
      <c r="R622288" s="223"/>
    </row>
    <row r="622334" spans="16:18" x14ac:dyDescent="0.2">
      <c r="P622334" s="223"/>
      <c r="Q622334" s="223"/>
      <c r="R622334" s="223"/>
    </row>
    <row r="622380" spans="16:18" x14ac:dyDescent="0.2">
      <c r="P622380" s="223"/>
      <c r="Q622380" s="223"/>
      <c r="R622380" s="223"/>
    </row>
    <row r="622426" spans="16:18" x14ac:dyDescent="0.2">
      <c r="P622426" s="223"/>
      <c r="Q622426" s="223"/>
      <c r="R622426" s="223"/>
    </row>
    <row r="622472" spans="16:18" x14ac:dyDescent="0.2">
      <c r="P622472" s="223"/>
      <c r="Q622472" s="223"/>
      <c r="R622472" s="223"/>
    </row>
    <row r="622518" spans="16:18" x14ac:dyDescent="0.2">
      <c r="P622518" s="223"/>
      <c r="Q622518" s="223"/>
      <c r="R622518" s="223"/>
    </row>
    <row r="622564" spans="16:18" x14ac:dyDescent="0.2">
      <c r="P622564" s="223"/>
      <c r="Q622564" s="223"/>
      <c r="R622564" s="223"/>
    </row>
    <row r="622610" spans="16:18" x14ac:dyDescent="0.2">
      <c r="P622610" s="223"/>
      <c r="Q622610" s="223"/>
      <c r="R622610" s="223"/>
    </row>
    <row r="622656" spans="16:18" x14ac:dyDescent="0.2">
      <c r="P622656" s="223"/>
      <c r="Q622656" s="223"/>
      <c r="R622656" s="223"/>
    </row>
    <row r="622702" spans="16:18" x14ac:dyDescent="0.2">
      <c r="P622702" s="223"/>
      <c r="Q622702" s="223"/>
      <c r="R622702" s="223"/>
    </row>
    <row r="622748" spans="16:18" x14ac:dyDescent="0.2">
      <c r="P622748" s="223"/>
      <c r="Q622748" s="223"/>
      <c r="R622748" s="223"/>
    </row>
    <row r="622794" spans="16:18" x14ac:dyDescent="0.2">
      <c r="P622794" s="223"/>
      <c r="Q622794" s="223"/>
      <c r="R622794" s="223"/>
    </row>
    <row r="622840" spans="16:18" x14ac:dyDescent="0.2">
      <c r="P622840" s="223"/>
      <c r="Q622840" s="223"/>
      <c r="R622840" s="223"/>
    </row>
    <row r="622886" spans="16:18" x14ac:dyDescent="0.2">
      <c r="P622886" s="223"/>
      <c r="Q622886" s="223"/>
      <c r="R622886" s="223"/>
    </row>
    <row r="622932" spans="16:18" x14ac:dyDescent="0.2">
      <c r="P622932" s="223"/>
      <c r="Q622932" s="223"/>
      <c r="R622932" s="223"/>
    </row>
    <row r="622978" spans="16:18" x14ac:dyDescent="0.2">
      <c r="P622978" s="223"/>
      <c r="Q622978" s="223"/>
      <c r="R622978" s="223"/>
    </row>
    <row r="623024" spans="16:18" x14ac:dyDescent="0.2">
      <c r="P623024" s="223"/>
      <c r="Q623024" s="223"/>
      <c r="R623024" s="223"/>
    </row>
    <row r="623070" spans="16:18" x14ac:dyDescent="0.2">
      <c r="P623070" s="223"/>
      <c r="Q623070" s="223"/>
      <c r="R623070" s="223"/>
    </row>
    <row r="623116" spans="16:18" x14ac:dyDescent="0.2">
      <c r="P623116" s="223"/>
      <c r="Q623116" s="223"/>
      <c r="R623116" s="223"/>
    </row>
    <row r="623162" spans="16:18" x14ac:dyDescent="0.2">
      <c r="P623162" s="223"/>
      <c r="Q623162" s="223"/>
      <c r="R623162" s="223"/>
    </row>
    <row r="623208" spans="16:18" x14ac:dyDescent="0.2">
      <c r="P623208" s="223"/>
      <c r="Q623208" s="223"/>
      <c r="R623208" s="223"/>
    </row>
    <row r="623254" spans="16:18" x14ac:dyDescent="0.2">
      <c r="P623254" s="223"/>
      <c r="Q623254" s="223"/>
      <c r="R623254" s="223"/>
    </row>
    <row r="623300" spans="16:18" x14ac:dyDescent="0.2">
      <c r="P623300" s="223"/>
      <c r="Q623300" s="223"/>
      <c r="R623300" s="223"/>
    </row>
    <row r="623346" spans="16:18" x14ac:dyDescent="0.2">
      <c r="P623346" s="223"/>
      <c r="Q623346" s="223"/>
      <c r="R623346" s="223"/>
    </row>
    <row r="623392" spans="16:18" x14ac:dyDescent="0.2">
      <c r="P623392" s="223"/>
      <c r="Q623392" s="223"/>
      <c r="R623392" s="223"/>
    </row>
    <row r="623438" spans="16:18" x14ac:dyDescent="0.2">
      <c r="P623438" s="223"/>
      <c r="Q623438" s="223"/>
      <c r="R623438" s="223"/>
    </row>
    <row r="623484" spans="16:18" x14ac:dyDescent="0.2">
      <c r="P623484" s="223"/>
      <c r="Q623484" s="223"/>
      <c r="R623484" s="223"/>
    </row>
    <row r="623530" spans="16:18" x14ac:dyDescent="0.2">
      <c r="P623530" s="223"/>
      <c r="Q623530" s="223"/>
      <c r="R623530" s="223"/>
    </row>
    <row r="623576" spans="16:18" x14ac:dyDescent="0.2">
      <c r="P623576" s="223"/>
      <c r="Q623576" s="223"/>
      <c r="R623576" s="223"/>
    </row>
    <row r="623622" spans="16:18" x14ac:dyDescent="0.2">
      <c r="P623622" s="223"/>
      <c r="Q623622" s="223"/>
      <c r="R623622" s="223"/>
    </row>
    <row r="623668" spans="16:18" x14ac:dyDescent="0.2">
      <c r="P623668" s="223"/>
      <c r="Q623668" s="223"/>
      <c r="R623668" s="223"/>
    </row>
    <row r="623714" spans="16:18" x14ac:dyDescent="0.2">
      <c r="P623714" s="223"/>
      <c r="Q623714" s="223"/>
      <c r="R623714" s="223"/>
    </row>
    <row r="623760" spans="16:18" x14ac:dyDescent="0.2">
      <c r="P623760" s="223"/>
      <c r="Q623760" s="223"/>
      <c r="R623760" s="223"/>
    </row>
    <row r="623806" spans="16:18" x14ac:dyDescent="0.2">
      <c r="P623806" s="223"/>
      <c r="Q623806" s="223"/>
      <c r="R623806" s="223"/>
    </row>
    <row r="623852" spans="16:18" x14ac:dyDescent="0.2">
      <c r="P623852" s="223"/>
      <c r="Q623852" s="223"/>
      <c r="R623852" s="223"/>
    </row>
    <row r="623898" spans="16:18" x14ac:dyDescent="0.2">
      <c r="P623898" s="223"/>
      <c r="Q623898" s="223"/>
      <c r="R623898" s="223"/>
    </row>
    <row r="623944" spans="16:18" x14ac:dyDescent="0.2">
      <c r="P623944" s="223"/>
      <c r="Q623944" s="223"/>
      <c r="R623944" s="223"/>
    </row>
    <row r="623990" spans="16:18" x14ac:dyDescent="0.2">
      <c r="P623990" s="223"/>
      <c r="Q623990" s="223"/>
      <c r="R623990" s="223"/>
    </row>
    <row r="624036" spans="16:18" x14ac:dyDescent="0.2">
      <c r="P624036" s="223"/>
      <c r="Q624036" s="223"/>
      <c r="R624036" s="223"/>
    </row>
    <row r="624082" spans="16:18" x14ac:dyDescent="0.2">
      <c r="P624082" s="223"/>
      <c r="Q624082" s="223"/>
      <c r="R624082" s="223"/>
    </row>
    <row r="624128" spans="16:18" x14ac:dyDescent="0.2">
      <c r="P624128" s="223"/>
      <c r="Q624128" s="223"/>
      <c r="R624128" s="223"/>
    </row>
    <row r="624174" spans="16:18" x14ac:dyDescent="0.2">
      <c r="P624174" s="223"/>
      <c r="Q624174" s="223"/>
      <c r="R624174" s="223"/>
    </row>
    <row r="624220" spans="16:18" x14ac:dyDescent="0.2">
      <c r="P624220" s="223"/>
      <c r="Q624220" s="223"/>
      <c r="R624220" s="223"/>
    </row>
    <row r="624266" spans="16:18" x14ac:dyDescent="0.2">
      <c r="P624266" s="223"/>
      <c r="Q624266" s="223"/>
      <c r="R624266" s="223"/>
    </row>
    <row r="624312" spans="16:18" x14ac:dyDescent="0.2">
      <c r="P624312" s="223"/>
      <c r="Q624312" s="223"/>
      <c r="R624312" s="223"/>
    </row>
    <row r="624358" spans="16:18" x14ac:dyDescent="0.2">
      <c r="P624358" s="223"/>
      <c r="Q624358" s="223"/>
      <c r="R624358" s="223"/>
    </row>
    <row r="624404" spans="16:18" x14ac:dyDescent="0.2">
      <c r="P624404" s="223"/>
      <c r="Q624404" s="223"/>
      <c r="R624404" s="223"/>
    </row>
    <row r="624450" spans="16:18" x14ac:dyDescent="0.2">
      <c r="P624450" s="223"/>
      <c r="Q624450" s="223"/>
      <c r="R624450" s="223"/>
    </row>
    <row r="624496" spans="16:18" x14ac:dyDescent="0.2">
      <c r="P624496" s="223"/>
      <c r="Q624496" s="223"/>
      <c r="R624496" s="223"/>
    </row>
    <row r="624542" spans="16:18" x14ac:dyDescent="0.2">
      <c r="P624542" s="223"/>
      <c r="Q624542" s="223"/>
      <c r="R624542" s="223"/>
    </row>
    <row r="624588" spans="16:18" x14ac:dyDescent="0.2">
      <c r="P624588" s="223"/>
      <c r="Q624588" s="223"/>
      <c r="R624588" s="223"/>
    </row>
    <row r="624634" spans="16:18" x14ac:dyDescent="0.2">
      <c r="P624634" s="223"/>
      <c r="Q624634" s="223"/>
      <c r="R624634" s="223"/>
    </row>
    <row r="624680" spans="16:18" x14ac:dyDescent="0.2">
      <c r="P624680" s="223"/>
      <c r="Q624680" s="223"/>
      <c r="R624680" s="223"/>
    </row>
    <row r="624726" spans="16:18" x14ac:dyDescent="0.2">
      <c r="P624726" s="223"/>
      <c r="Q624726" s="223"/>
      <c r="R624726" s="223"/>
    </row>
    <row r="624772" spans="16:18" x14ac:dyDescent="0.2">
      <c r="P624772" s="223"/>
      <c r="Q624772" s="223"/>
      <c r="R624772" s="223"/>
    </row>
    <row r="624818" spans="16:18" x14ac:dyDescent="0.2">
      <c r="P624818" s="223"/>
      <c r="Q624818" s="223"/>
      <c r="R624818" s="223"/>
    </row>
    <row r="624864" spans="16:18" x14ac:dyDescent="0.2">
      <c r="P624864" s="223"/>
      <c r="Q624864" s="223"/>
      <c r="R624864" s="223"/>
    </row>
    <row r="624910" spans="16:18" x14ac:dyDescent="0.2">
      <c r="P624910" s="223"/>
      <c r="Q624910" s="223"/>
      <c r="R624910" s="223"/>
    </row>
    <row r="624956" spans="16:18" x14ac:dyDescent="0.2">
      <c r="P624956" s="223"/>
      <c r="Q624956" s="223"/>
      <c r="R624956" s="223"/>
    </row>
    <row r="625002" spans="16:18" x14ac:dyDescent="0.2">
      <c r="P625002" s="223"/>
      <c r="Q625002" s="223"/>
      <c r="R625002" s="223"/>
    </row>
    <row r="625048" spans="16:18" x14ac:dyDescent="0.2">
      <c r="P625048" s="223"/>
      <c r="Q625048" s="223"/>
      <c r="R625048" s="223"/>
    </row>
    <row r="625094" spans="16:18" x14ac:dyDescent="0.2">
      <c r="P625094" s="223"/>
      <c r="Q625094" s="223"/>
      <c r="R625094" s="223"/>
    </row>
    <row r="625140" spans="16:18" x14ac:dyDescent="0.2">
      <c r="P625140" s="223"/>
      <c r="Q625140" s="223"/>
      <c r="R625140" s="223"/>
    </row>
    <row r="625186" spans="16:18" x14ac:dyDescent="0.2">
      <c r="P625186" s="223"/>
      <c r="Q625186" s="223"/>
      <c r="R625186" s="223"/>
    </row>
    <row r="625232" spans="16:18" x14ac:dyDescent="0.2">
      <c r="P625232" s="223"/>
      <c r="Q625232" s="223"/>
      <c r="R625232" s="223"/>
    </row>
    <row r="625278" spans="16:18" x14ac:dyDescent="0.2">
      <c r="P625278" s="223"/>
      <c r="Q625278" s="223"/>
      <c r="R625278" s="223"/>
    </row>
    <row r="625324" spans="16:18" x14ac:dyDescent="0.2">
      <c r="P625324" s="223"/>
      <c r="Q625324" s="223"/>
      <c r="R625324" s="223"/>
    </row>
    <row r="625370" spans="16:18" x14ac:dyDescent="0.2">
      <c r="P625370" s="223"/>
      <c r="Q625370" s="223"/>
      <c r="R625370" s="223"/>
    </row>
    <row r="625416" spans="16:18" x14ac:dyDescent="0.2">
      <c r="P625416" s="223"/>
      <c r="Q625416" s="223"/>
      <c r="R625416" s="223"/>
    </row>
    <row r="625462" spans="16:18" x14ac:dyDescent="0.2">
      <c r="P625462" s="223"/>
      <c r="Q625462" s="223"/>
      <c r="R625462" s="223"/>
    </row>
    <row r="625508" spans="16:18" x14ac:dyDescent="0.2">
      <c r="P625508" s="223"/>
      <c r="Q625508" s="223"/>
      <c r="R625508" s="223"/>
    </row>
    <row r="625554" spans="16:18" x14ac:dyDescent="0.2">
      <c r="P625554" s="223"/>
      <c r="Q625554" s="223"/>
      <c r="R625554" s="223"/>
    </row>
    <row r="625600" spans="16:18" x14ac:dyDescent="0.2">
      <c r="P625600" s="223"/>
      <c r="Q625600" s="223"/>
      <c r="R625600" s="223"/>
    </row>
    <row r="625646" spans="16:18" x14ac:dyDescent="0.2">
      <c r="P625646" s="223"/>
      <c r="Q625646" s="223"/>
      <c r="R625646" s="223"/>
    </row>
    <row r="625692" spans="16:18" x14ac:dyDescent="0.2">
      <c r="P625692" s="223"/>
      <c r="Q625692" s="223"/>
      <c r="R625692" s="223"/>
    </row>
    <row r="625738" spans="16:18" x14ac:dyDescent="0.2">
      <c r="P625738" s="223"/>
      <c r="Q625738" s="223"/>
      <c r="R625738" s="223"/>
    </row>
    <row r="625784" spans="16:18" x14ac:dyDescent="0.2">
      <c r="P625784" s="223"/>
      <c r="Q625784" s="223"/>
      <c r="R625784" s="223"/>
    </row>
    <row r="625830" spans="16:18" x14ac:dyDescent="0.2">
      <c r="P625830" s="223"/>
      <c r="Q625830" s="223"/>
      <c r="R625830" s="223"/>
    </row>
    <row r="625876" spans="16:18" x14ac:dyDescent="0.2">
      <c r="P625876" s="223"/>
      <c r="Q625876" s="223"/>
      <c r="R625876" s="223"/>
    </row>
    <row r="625922" spans="16:18" x14ac:dyDescent="0.2">
      <c r="P625922" s="223"/>
      <c r="Q625922" s="223"/>
      <c r="R625922" s="223"/>
    </row>
    <row r="625968" spans="16:18" x14ac:dyDescent="0.2">
      <c r="P625968" s="223"/>
      <c r="Q625968" s="223"/>
      <c r="R625968" s="223"/>
    </row>
    <row r="626014" spans="16:18" x14ac:dyDescent="0.2">
      <c r="P626014" s="223"/>
      <c r="Q626014" s="223"/>
      <c r="R626014" s="223"/>
    </row>
    <row r="626060" spans="16:18" x14ac:dyDescent="0.2">
      <c r="P626060" s="223"/>
      <c r="Q626060" s="223"/>
      <c r="R626060" s="223"/>
    </row>
    <row r="626106" spans="16:18" x14ac:dyDescent="0.2">
      <c r="P626106" s="223"/>
      <c r="Q626106" s="223"/>
      <c r="R626106" s="223"/>
    </row>
    <row r="626152" spans="16:18" x14ac:dyDescent="0.2">
      <c r="P626152" s="223"/>
      <c r="Q626152" s="223"/>
      <c r="R626152" s="223"/>
    </row>
    <row r="626198" spans="16:18" x14ac:dyDescent="0.2">
      <c r="P626198" s="223"/>
      <c r="Q626198" s="223"/>
      <c r="R626198" s="223"/>
    </row>
    <row r="626244" spans="16:18" x14ac:dyDescent="0.2">
      <c r="P626244" s="223"/>
      <c r="Q626244" s="223"/>
      <c r="R626244" s="223"/>
    </row>
    <row r="626290" spans="16:18" x14ac:dyDescent="0.2">
      <c r="P626290" s="223"/>
      <c r="Q626290" s="223"/>
      <c r="R626290" s="223"/>
    </row>
    <row r="626336" spans="16:18" x14ac:dyDescent="0.2">
      <c r="P626336" s="223"/>
      <c r="Q626336" s="223"/>
      <c r="R626336" s="223"/>
    </row>
    <row r="626382" spans="16:18" x14ac:dyDescent="0.2">
      <c r="P626382" s="223"/>
      <c r="Q626382" s="223"/>
      <c r="R626382" s="223"/>
    </row>
    <row r="626428" spans="16:18" x14ac:dyDescent="0.2">
      <c r="P626428" s="223"/>
      <c r="Q626428" s="223"/>
      <c r="R626428" s="223"/>
    </row>
    <row r="626474" spans="16:18" x14ac:dyDescent="0.2">
      <c r="P626474" s="223"/>
      <c r="Q626474" s="223"/>
      <c r="R626474" s="223"/>
    </row>
    <row r="626520" spans="16:18" x14ac:dyDescent="0.2">
      <c r="P626520" s="223"/>
      <c r="Q626520" s="223"/>
      <c r="R626520" s="223"/>
    </row>
    <row r="626566" spans="16:18" x14ac:dyDescent="0.2">
      <c r="P626566" s="223"/>
      <c r="Q626566" s="223"/>
      <c r="R626566" s="223"/>
    </row>
    <row r="626612" spans="16:18" x14ac:dyDescent="0.2">
      <c r="P626612" s="223"/>
      <c r="Q626612" s="223"/>
      <c r="R626612" s="223"/>
    </row>
    <row r="626658" spans="16:18" x14ac:dyDescent="0.2">
      <c r="P626658" s="223"/>
      <c r="Q626658" s="223"/>
      <c r="R626658" s="223"/>
    </row>
    <row r="626704" spans="16:18" x14ac:dyDescent="0.2">
      <c r="P626704" s="223"/>
      <c r="Q626704" s="223"/>
      <c r="R626704" s="223"/>
    </row>
    <row r="626750" spans="16:18" x14ac:dyDescent="0.2">
      <c r="P626750" s="223"/>
      <c r="Q626750" s="223"/>
      <c r="R626750" s="223"/>
    </row>
    <row r="626796" spans="16:18" x14ac:dyDescent="0.2">
      <c r="P626796" s="223"/>
      <c r="Q626796" s="223"/>
      <c r="R626796" s="223"/>
    </row>
    <row r="626842" spans="16:18" x14ac:dyDescent="0.2">
      <c r="P626842" s="223"/>
      <c r="Q626842" s="223"/>
      <c r="R626842" s="223"/>
    </row>
    <row r="626888" spans="16:18" x14ac:dyDescent="0.2">
      <c r="P626888" s="223"/>
      <c r="Q626888" s="223"/>
      <c r="R626888" s="223"/>
    </row>
    <row r="626934" spans="16:18" x14ac:dyDescent="0.2">
      <c r="P626934" s="223"/>
      <c r="Q626934" s="223"/>
      <c r="R626934" s="223"/>
    </row>
    <row r="626980" spans="16:18" x14ac:dyDescent="0.2">
      <c r="P626980" s="223"/>
      <c r="Q626980" s="223"/>
      <c r="R626980" s="223"/>
    </row>
    <row r="627026" spans="16:18" x14ac:dyDescent="0.2">
      <c r="P627026" s="223"/>
      <c r="Q627026" s="223"/>
      <c r="R627026" s="223"/>
    </row>
    <row r="627072" spans="16:18" x14ac:dyDescent="0.2">
      <c r="P627072" s="223"/>
      <c r="Q627072" s="223"/>
      <c r="R627072" s="223"/>
    </row>
    <row r="627118" spans="16:18" x14ac:dyDescent="0.2">
      <c r="P627118" s="223"/>
      <c r="Q627118" s="223"/>
      <c r="R627118" s="223"/>
    </row>
    <row r="627164" spans="16:18" x14ac:dyDescent="0.2">
      <c r="P627164" s="223"/>
      <c r="Q627164" s="223"/>
      <c r="R627164" s="223"/>
    </row>
    <row r="627210" spans="16:18" x14ac:dyDescent="0.2">
      <c r="P627210" s="223"/>
      <c r="Q627210" s="223"/>
      <c r="R627210" s="223"/>
    </row>
    <row r="627256" spans="16:18" x14ac:dyDescent="0.2">
      <c r="P627256" s="223"/>
      <c r="Q627256" s="223"/>
      <c r="R627256" s="223"/>
    </row>
    <row r="627302" spans="16:18" x14ac:dyDescent="0.2">
      <c r="P627302" s="223"/>
      <c r="Q627302" s="223"/>
      <c r="R627302" s="223"/>
    </row>
    <row r="627348" spans="16:18" x14ac:dyDescent="0.2">
      <c r="P627348" s="223"/>
      <c r="Q627348" s="223"/>
      <c r="R627348" s="223"/>
    </row>
    <row r="627394" spans="16:18" x14ac:dyDescent="0.2">
      <c r="P627394" s="223"/>
      <c r="Q627394" s="223"/>
      <c r="R627394" s="223"/>
    </row>
    <row r="627440" spans="16:18" x14ac:dyDescent="0.2">
      <c r="P627440" s="223"/>
      <c r="Q627440" s="223"/>
      <c r="R627440" s="223"/>
    </row>
    <row r="627486" spans="16:18" x14ac:dyDescent="0.2">
      <c r="P627486" s="223"/>
      <c r="Q627486" s="223"/>
      <c r="R627486" s="223"/>
    </row>
    <row r="627532" spans="16:18" x14ac:dyDescent="0.2">
      <c r="P627532" s="223"/>
      <c r="Q627532" s="223"/>
      <c r="R627532" s="223"/>
    </row>
    <row r="627578" spans="16:18" x14ac:dyDescent="0.2">
      <c r="P627578" s="223"/>
      <c r="Q627578" s="223"/>
      <c r="R627578" s="223"/>
    </row>
    <row r="627624" spans="16:18" x14ac:dyDescent="0.2">
      <c r="P627624" s="223"/>
      <c r="Q627624" s="223"/>
      <c r="R627624" s="223"/>
    </row>
    <row r="627670" spans="16:18" x14ac:dyDescent="0.2">
      <c r="P627670" s="223"/>
      <c r="Q627670" s="223"/>
      <c r="R627670" s="223"/>
    </row>
    <row r="627716" spans="16:18" x14ac:dyDescent="0.2">
      <c r="P627716" s="223"/>
      <c r="Q627716" s="223"/>
      <c r="R627716" s="223"/>
    </row>
    <row r="627762" spans="16:18" x14ac:dyDescent="0.2">
      <c r="P627762" s="223"/>
      <c r="Q627762" s="223"/>
      <c r="R627762" s="223"/>
    </row>
    <row r="627808" spans="16:18" x14ac:dyDescent="0.2">
      <c r="P627808" s="223"/>
      <c r="Q627808" s="223"/>
      <c r="R627808" s="223"/>
    </row>
    <row r="627854" spans="16:18" x14ac:dyDescent="0.2">
      <c r="P627854" s="223"/>
      <c r="Q627854" s="223"/>
      <c r="R627854" s="223"/>
    </row>
    <row r="627900" spans="16:18" x14ac:dyDescent="0.2">
      <c r="P627900" s="223"/>
      <c r="Q627900" s="223"/>
      <c r="R627900" s="223"/>
    </row>
    <row r="627946" spans="16:18" x14ac:dyDescent="0.2">
      <c r="P627946" s="223"/>
      <c r="Q627946" s="223"/>
      <c r="R627946" s="223"/>
    </row>
    <row r="627992" spans="16:18" x14ac:dyDescent="0.2">
      <c r="P627992" s="223"/>
      <c r="Q627992" s="223"/>
      <c r="R627992" s="223"/>
    </row>
    <row r="628038" spans="16:18" x14ac:dyDescent="0.2">
      <c r="P628038" s="223"/>
      <c r="Q628038" s="223"/>
      <c r="R628038" s="223"/>
    </row>
    <row r="628084" spans="16:18" x14ac:dyDescent="0.2">
      <c r="P628084" s="223"/>
      <c r="Q628084" s="223"/>
      <c r="R628084" s="223"/>
    </row>
    <row r="628130" spans="16:18" x14ac:dyDescent="0.2">
      <c r="P628130" s="223"/>
      <c r="Q628130" s="223"/>
      <c r="R628130" s="223"/>
    </row>
    <row r="628176" spans="16:18" x14ac:dyDescent="0.2">
      <c r="P628176" s="223"/>
      <c r="Q628176" s="223"/>
      <c r="R628176" s="223"/>
    </row>
    <row r="628222" spans="16:18" x14ac:dyDescent="0.2">
      <c r="P628222" s="223"/>
      <c r="Q628222" s="223"/>
      <c r="R628222" s="223"/>
    </row>
    <row r="628268" spans="16:18" x14ac:dyDescent="0.2">
      <c r="P628268" s="223"/>
      <c r="Q628268" s="223"/>
      <c r="R628268" s="223"/>
    </row>
    <row r="628314" spans="16:18" x14ac:dyDescent="0.2">
      <c r="P628314" s="223"/>
      <c r="Q628314" s="223"/>
      <c r="R628314" s="223"/>
    </row>
    <row r="628360" spans="16:18" x14ac:dyDescent="0.2">
      <c r="P628360" s="223"/>
      <c r="Q628360" s="223"/>
      <c r="R628360" s="223"/>
    </row>
    <row r="628406" spans="16:18" x14ac:dyDescent="0.2">
      <c r="P628406" s="223"/>
      <c r="Q628406" s="223"/>
      <c r="R628406" s="223"/>
    </row>
    <row r="628452" spans="16:18" x14ac:dyDescent="0.2">
      <c r="P628452" s="223"/>
      <c r="Q628452" s="223"/>
      <c r="R628452" s="223"/>
    </row>
    <row r="628498" spans="16:18" x14ac:dyDescent="0.2">
      <c r="P628498" s="223"/>
      <c r="Q628498" s="223"/>
      <c r="R628498" s="223"/>
    </row>
    <row r="628544" spans="16:18" x14ac:dyDescent="0.2">
      <c r="P628544" s="223"/>
      <c r="Q628544" s="223"/>
      <c r="R628544" s="223"/>
    </row>
    <row r="628590" spans="16:18" x14ac:dyDescent="0.2">
      <c r="P628590" s="223"/>
      <c r="Q628590" s="223"/>
      <c r="R628590" s="223"/>
    </row>
    <row r="628636" spans="16:18" x14ac:dyDescent="0.2">
      <c r="P628636" s="223"/>
      <c r="Q628636" s="223"/>
      <c r="R628636" s="223"/>
    </row>
    <row r="628682" spans="16:18" x14ac:dyDescent="0.2">
      <c r="P628682" s="223"/>
      <c r="Q628682" s="223"/>
      <c r="R628682" s="223"/>
    </row>
    <row r="628728" spans="16:18" x14ac:dyDescent="0.2">
      <c r="P628728" s="223"/>
      <c r="Q628728" s="223"/>
      <c r="R628728" s="223"/>
    </row>
    <row r="628774" spans="16:18" x14ac:dyDescent="0.2">
      <c r="P628774" s="223"/>
      <c r="Q628774" s="223"/>
      <c r="R628774" s="223"/>
    </row>
    <row r="628820" spans="16:18" x14ac:dyDescent="0.2">
      <c r="P628820" s="223"/>
      <c r="Q628820" s="223"/>
      <c r="R628820" s="223"/>
    </row>
    <row r="628866" spans="16:18" x14ac:dyDescent="0.2">
      <c r="P628866" s="223"/>
      <c r="Q628866" s="223"/>
      <c r="R628866" s="223"/>
    </row>
    <row r="628912" spans="16:18" x14ac:dyDescent="0.2">
      <c r="P628912" s="223"/>
      <c r="Q628912" s="223"/>
      <c r="R628912" s="223"/>
    </row>
    <row r="628958" spans="16:18" x14ac:dyDescent="0.2">
      <c r="P628958" s="223"/>
      <c r="Q628958" s="223"/>
      <c r="R628958" s="223"/>
    </row>
    <row r="629004" spans="16:18" x14ac:dyDescent="0.2">
      <c r="P629004" s="223"/>
      <c r="Q629004" s="223"/>
      <c r="R629004" s="223"/>
    </row>
    <row r="629050" spans="16:18" x14ac:dyDescent="0.2">
      <c r="P629050" s="223"/>
      <c r="Q629050" s="223"/>
      <c r="R629050" s="223"/>
    </row>
    <row r="629096" spans="16:18" x14ac:dyDescent="0.2">
      <c r="P629096" s="223"/>
      <c r="Q629096" s="223"/>
      <c r="R629096" s="223"/>
    </row>
    <row r="629142" spans="16:18" x14ac:dyDescent="0.2">
      <c r="P629142" s="223"/>
      <c r="Q629142" s="223"/>
      <c r="R629142" s="223"/>
    </row>
    <row r="629188" spans="16:18" x14ac:dyDescent="0.2">
      <c r="P629188" s="223"/>
      <c r="Q629188" s="223"/>
      <c r="R629188" s="223"/>
    </row>
    <row r="629234" spans="16:18" x14ac:dyDescent="0.2">
      <c r="P629234" s="223"/>
      <c r="Q629234" s="223"/>
      <c r="R629234" s="223"/>
    </row>
    <row r="629280" spans="16:18" x14ac:dyDescent="0.2">
      <c r="P629280" s="223"/>
      <c r="Q629280" s="223"/>
      <c r="R629280" s="223"/>
    </row>
    <row r="629326" spans="16:18" x14ac:dyDescent="0.2">
      <c r="P629326" s="223"/>
      <c r="Q629326" s="223"/>
      <c r="R629326" s="223"/>
    </row>
    <row r="629372" spans="16:18" x14ac:dyDescent="0.2">
      <c r="P629372" s="223"/>
      <c r="Q629372" s="223"/>
      <c r="R629372" s="223"/>
    </row>
    <row r="629418" spans="16:18" x14ac:dyDescent="0.2">
      <c r="P629418" s="223"/>
      <c r="Q629418" s="223"/>
      <c r="R629418" s="223"/>
    </row>
    <row r="629464" spans="16:18" x14ac:dyDescent="0.2">
      <c r="P629464" s="223"/>
      <c r="Q629464" s="223"/>
      <c r="R629464" s="223"/>
    </row>
    <row r="629510" spans="16:18" x14ac:dyDescent="0.2">
      <c r="P629510" s="223"/>
      <c r="Q629510" s="223"/>
      <c r="R629510" s="223"/>
    </row>
    <row r="629556" spans="16:18" x14ac:dyDescent="0.2">
      <c r="P629556" s="223"/>
      <c r="Q629556" s="223"/>
      <c r="R629556" s="223"/>
    </row>
    <row r="629602" spans="16:18" x14ac:dyDescent="0.2">
      <c r="P629602" s="223"/>
      <c r="Q629602" s="223"/>
      <c r="R629602" s="223"/>
    </row>
    <row r="629648" spans="16:18" x14ac:dyDescent="0.2">
      <c r="P629648" s="223"/>
      <c r="Q629648" s="223"/>
      <c r="R629648" s="223"/>
    </row>
    <row r="629694" spans="16:18" x14ac:dyDescent="0.2">
      <c r="P629694" s="223"/>
      <c r="Q629694" s="223"/>
      <c r="R629694" s="223"/>
    </row>
    <row r="629740" spans="16:18" x14ac:dyDescent="0.2">
      <c r="P629740" s="223"/>
      <c r="Q629740" s="223"/>
      <c r="R629740" s="223"/>
    </row>
    <row r="629786" spans="16:18" x14ac:dyDescent="0.2">
      <c r="P629786" s="223"/>
      <c r="Q629786" s="223"/>
      <c r="R629786" s="223"/>
    </row>
    <row r="629832" spans="16:18" x14ac:dyDescent="0.2">
      <c r="P629832" s="223"/>
      <c r="Q629832" s="223"/>
      <c r="R629832" s="223"/>
    </row>
    <row r="629878" spans="16:18" x14ac:dyDescent="0.2">
      <c r="P629878" s="223"/>
      <c r="Q629878" s="223"/>
      <c r="R629878" s="223"/>
    </row>
    <row r="629924" spans="16:18" x14ac:dyDescent="0.2">
      <c r="P629924" s="223"/>
      <c r="Q629924" s="223"/>
      <c r="R629924" s="223"/>
    </row>
    <row r="629970" spans="16:18" x14ac:dyDescent="0.2">
      <c r="P629970" s="223"/>
      <c r="Q629970" s="223"/>
      <c r="R629970" s="223"/>
    </row>
    <row r="630016" spans="16:18" x14ac:dyDescent="0.2">
      <c r="P630016" s="223"/>
      <c r="Q630016" s="223"/>
      <c r="R630016" s="223"/>
    </row>
    <row r="630062" spans="16:18" x14ac:dyDescent="0.2">
      <c r="P630062" s="223"/>
      <c r="Q630062" s="223"/>
      <c r="R630062" s="223"/>
    </row>
    <row r="630108" spans="16:18" x14ac:dyDescent="0.2">
      <c r="P630108" s="223"/>
      <c r="Q630108" s="223"/>
      <c r="R630108" s="223"/>
    </row>
    <row r="630154" spans="16:18" x14ac:dyDescent="0.2">
      <c r="P630154" s="223"/>
      <c r="Q630154" s="223"/>
      <c r="R630154" s="223"/>
    </row>
    <row r="630200" spans="16:18" x14ac:dyDescent="0.2">
      <c r="P630200" s="223"/>
      <c r="Q630200" s="223"/>
      <c r="R630200" s="223"/>
    </row>
    <row r="630246" spans="16:18" x14ac:dyDescent="0.2">
      <c r="P630246" s="223"/>
      <c r="Q630246" s="223"/>
      <c r="R630246" s="223"/>
    </row>
    <row r="630292" spans="16:18" x14ac:dyDescent="0.2">
      <c r="P630292" s="223"/>
      <c r="Q630292" s="223"/>
      <c r="R630292" s="223"/>
    </row>
    <row r="630338" spans="16:18" x14ac:dyDescent="0.2">
      <c r="P630338" s="223"/>
      <c r="Q630338" s="223"/>
      <c r="R630338" s="223"/>
    </row>
    <row r="630384" spans="16:18" x14ac:dyDescent="0.2">
      <c r="P630384" s="223"/>
      <c r="Q630384" s="223"/>
      <c r="R630384" s="223"/>
    </row>
    <row r="630430" spans="16:18" x14ac:dyDescent="0.2">
      <c r="P630430" s="223"/>
      <c r="Q630430" s="223"/>
      <c r="R630430" s="223"/>
    </row>
    <row r="630476" spans="16:18" x14ac:dyDescent="0.2">
      <c r="P630476" s="223"/>
      <c r="Q630476" s="223"/>
      <c r="R630476" s="223"/>
    </row>
    <row r="630522" spans="16:18" x14ac:dyDescent="0.2">
      <c r="P630522" s="223"/>
      <c r="Q630522" s="223"/>
      <c r="R630522" s="223"/>
    </row>
    <row r="630568" spans="16:18" x14ac:dyDescent="0.2">
      <c r="P630568" s="223"/>
      <c r="Q630568" s="223"/>
      <c r="R630568" s="223"/>
    </row>
    <row r="630614" spans="16:18" x14ac:dyDescent="0.2">
      <c r="P630614" s="223"/>
      <c r="Q630614" s="223"/>
      <c r="R630614" s="223"/>
    </row>
    <row r="630660" spans="16:18" x14ac:dyDescent="0.2">
      <c r="P630660" s="223"/>
      <c r="Q630660" s="223"/>
      <c r="R630660" s="223"/>
    </row>
    <row r="630706" spans="16:18" x14ac:dyDescent="0.2">
      <c r="P630706" s="223"/>
      <c r="Q630706" s="223"/>
      <c r="R630706" s="223"/>
    </row>
    <row r="630752" spans="16:18" x14ac:dyDescent="0.2">
      <c r="P630752" s="223"/>
      <c r="Q630752" s="223"/>
      <c r="R630752" s="223"/>
    </row>
    <row r="630798" spans="16:18" x14ac:dyDescent="0.2">
      <c r="P630798" s="223"/>
      <c r="Q630798" s="223"/>
      <c r="R630798" s="223"/>
    </row>
    <row r="630844" spans="16:18" x14ac:dyDescent="0.2">
      <c r="P630844" s="223"/>
      <c r="Q630844" s="223"/>
      <c r="R630844" s="223"/>
    </row>
    <row r="630890" spans="16:18" x14ac:dyDescent="0.2">
      <c r="P630890" s="223"/>
      <c r="Q630890" s="223"/>
      <c r="R630890" s="223"/>
    </row>
    <row r="630936" spans="16:18" x14ac:dyDescent="0.2">
      <c r="P630936" s="223"/>
      <c r="Q630936" s="223"/>
      <c r="R630936" s="223"/>
    </row>
    <row r="630982" spans="16:18" x14ac:dyDescent="0.2">
      <c r="P630982" s="223"/>
      <c r="Q630982" s="223"/>
      <c r="R630982" s="223"/>
    </row>
    <row r="631028" spans="16:18" x14ac:dyDescent="0.2">
      <c r="P631028" s="223"/>
      <c r="Q631028" s="223"/>
      <c r="R631028" s="223"/>
    </row>
    <row r="631074" spans="16:18" x14ac:dyDescent="0.2">
      <c r="P631074" s="223"/>
      <c r="Q631074" s="223"/>
      <c r="R631074" s="223"/>
    </row>
    <row r="631120" spans="16:18" x14ac:dyDescent="0.2">
      <c r="P631120" s="223"/>
      <c r="Q631120" s="223"/>
      <c r="R631120" s="223"/>
    </row>
    <row r="631166" spans="16:18" x14ac:dyDescent="0.2">
      <c r="P631166" s="223"/>
      <c r="Q631166" s="223"/>
      <c r="R631166" s="223"/>
    </row>
    <row r="631212" spans="16:18" x14ac:dyDescent="0.2">
      <c r="P631212" s="223"/>
      <c r="Q631212" s="223"/>
      <c r="R631212" s="223"/>
    </row>
    <row r="631258" spans="16:18" x14ac:dyDescent="0.2">
      <c r="P631258" s="223"/>
      <c r="Q631258" s="223"/>
      <c r="R631258" s="223"/>
    </row>
    <row r="631304" spans="16:18" x14ac:dyDescent="0.2">
      <c r="P631304" s="223"/>
      <c r="Q631304" s="223"/>
      <c r="R631304" s="223"/>
    </row>
    <row r="631350" spans="16:18" x14ac:dyDescent="0.2">
      <c r="P631350" s="223"/>
      <c r="Q631350" s="223"/>
      <c r="R631350" s="223"/>
    </row>
    <row r="631396" spans="16:18" x14ac:dyDescent="0.2">
      <c r="P631396" s="223"/>
      <c r="Q631396" s="223"/>
      <c r="R631396" s="223"/>
    </row>
    <row r="631442" spans="16:18" x14ac:dyDescent="0.2">
      <c r="P631442" s="223"/>
      <c r="Q631442" s="223"/>
      <c r="R631442" s="223"/>
    </row>
    <row r="631488" spans="16:18" x14ac:dyDescent="0.2">
      <c r="P631488" s="223"/>
      <c r="Q631488" s="223"/>
      <c r="R631488" s="223"/>
    </row>
    <row r="631534" spans="16:18" x14ac:dyDescent="0.2">
      <c r="P631534" s="223"/>
      <c r="Q631534" s="223"/>
      <c r="R631534" s="223"/>
    </row>
    <row r="631580" spans="16:18" x14ac:dyDescent="0.2">
      <c r="P631580" s="223"/>
      <c r="Q631580" s="223"/>
      <c r="R631580" s="223"/>
    </row>
    <row r="631626" spans="16:18" x14ac:dyDescent="0.2">
      <c r="P631626" s="223"/>
      <c r="Q631626" s="223"/>
      <c r="R631626" s="223"/>
    </row>
    <row r="631672" spans="16:18" x14ac:dyDescent="0.2">
      <c r="P631672" s="223"/>
      <c r="Q631672" s="223"/>
      <c r="R631672" s="223"/>
    </row>
    <row r="631718" spans="16:18" x14ac:dyDescent="0.2">
      <c r="P631718" s="223"/>
      <c r="Q631718" s="223"/>
      <c r="R631718" s="223"/>
    </row>
    <row r="631764" spans="16:18" x14ac:dyDescent="0.2">
      <c r="P631764" s="223"/>
      <c r="Q631764" s="223"/>
      <c r="R631764" s="223"/>
    </row>
    <row r="631810" spans="16:18" x14ac:dyDescent="0.2">
      <c r="P631810" s="223"/>
      <c r="Q631810" s="223"/>
      <c r="R631810" s="223"/>
    </row>
    <row r="631856" spans="16:18" x14ac:dyDescent="0.2">
      <c r="P631856" s="223"/>
      <c r="Q631856" s="223"/>
      <c r="R631856" s="223"/>
    </row>
    <row r="631902" spans="16:18" x14ac:dyDescent="0.2">
      <c r="P631902" s="223"/>
      <c r="Q631902" s="223"/>
      <c r="R631902" s="223"/>
    </row>
    <row r="631948" spans="16:18" x14ac:dyDescent="0.2">
      <c r="P631948" s="223"/>
      <c r="Q631948" s="223"/>
      <c r="R631948" s="223"/>
    </row>
    <row r="631994" spans="16:18" x14ac:dyDescent="0.2">
      <c r="P631994" s="223"/>
      <c r="Q631994" s="223"/>
      <c r="R631994" s="223"/>
    </row>
    <row r="632040" spans="16:18" x14ac:dyDescent="0.2">
      <c r="P632040" s="223"/>
      <c r="Q632040" s="223"/>
      <c r="R632040" s="223"/>
    </row>
    <row r="632086" spans="16:18" x14ac:dyDescent="0.2">
      <c r="P632086" s="223"/>
      <c r="Q632086" s="223"/>
      <c r="R632086" s="223"/>
    </row>
    <row r="632132" spans="16:18" x14ac:dyDescent="0.2">
      <c r="P632132" s="223"/>
      <c r="Q632132" s="223"/>
      <c r="R632132" s="223"/>
    </row>
    <row r="632178" spans="16:18" x14ac:dyDescent="0.2">
      <c r="P632178" s="223"/>
      <c r="Q632178" s="223"/>
      <c r="R632178" s="223"/>
    </row>
    <row r="632224" spans="16:18" x14ac:dyDescent="0.2">
      <c r="P632224" s="223"/>
      <c r="Q632224" s="223"/>
      <c r="R632224" s="223"/>
    </row>
    <row r="632270" spans="16:18" x14ac:dyDescent="0.2">
      <c r="P632270" s="223"/>
      <c r="Q632270" s="223"/>
      <c r="R632270" s="223"/>
    </row>
    <row r="632316" spans="16:18" x14ac:dyDescent="0.2">
      <c r="P632316" s="223"/>
      <c r="Q632316" s="223"/>
      <c r="R632316" s="223"/>
    </row>
    <row r="632362" spans="16:18" x14ac:dyDescent="0.2">
      <c r="P632362" s="223"/>
      <c r="Q632362" s="223"/>
      <c r="R632362" s="223"/>
    </row>
    <row r="632408" spans="16:18" x14ac:dyDescent="0.2">
      <c r="P632408" s="223"/>
      <c r="Q632408" s="223"/>
      <c r="R632408" s="223"/>
    </row>
    <row r="632454" spans="16:18" x14ac:dyDescent="0.2">
      <c r="P632454" s="223"/>
      <c r="Q632454" s="223"/>
      <c r="R632454" s="223"/>
    </row>
    <row r="632500" spans="16:18" x14ac:dyDescent="0.2">
      <c r="P632500" s="223"/>
      <c r="Q632500" s="223"/>
      <c r="R632500" s="223"/>
    </row>
    <row r="632546" spans="16:18" x14ac:dyDescent="0.2">
      <c r="P632546" s="223"/>
      <c r="Q632546" s="223"/>
      <c r="R632546" s="223"/>
    </row>
    <row r="632592" spans="16:18" x14ac:dyDescent="0.2">
      <c r="P632592" s="223"/>
      <c r="Q632592" s="223"/>
      <c r="R632592" s="223"/>
    </row>
    <row r="632638" spans="16:18" x14ac:dyDescent="0.2">
      <c r="P632638" s="223"/>
      <c r="Q632638" s="223"/>
      <c r="R632638" s="223"/>
    </row>
    <row r="632684" spans="16:18" x14ac:dyDescent="0.2">
      <c r="P632684" s="223"/>
      <c r="Q632684" s="223"/>
      <c r="R632684" s="223"/>
    </row>
    <row r="632730" spans="16:18" x14ac:dyDescent="0.2">
      <c r="P632730" s="223"/>
      <c r="Q632730" s="223"/>
      <c r="R632730" s="223"/>
    </row>
    <row r="632776" spans="16:18" x14ac:dyDescent="0.2">
      <c r="P632776" s="223"/>
      <c r="Q632776" s="223"/>
      <c r="R632776" s="223"/>
    </row>
    <row r="632822" spans="16:18" x14ac:dyDescent="0.2">
      <c r="P632822" s="223"/>
      <c r="Q632822" s="223"/>
      <c r="R632822" s="223"/>
    </row>
    <row r="632868" spans="16:18" x14ac:dyDescent="0.2">
      <c r="P632868" s="223"/>
      <c r="Q632868" s="223"/>
      <c r="R632868" s="223"/>
    </row>
    <row r="632914" spans="16:18" x14ac:dyDescent="0.2">
      <c r="P632914" s="223"/>
      <c r="Q632914" s="223"/>
      <c r="R632914" s="223"/>
    </row>
    <row r="632960" spans="16:18" x14ac:dyDescent="0.2">
      <c r="P632960" s="223"/>
      <c r="Q632960" s="223"/>
      <c r="R632960" s="223"/>
    </row>
    <row r="633006" spans="16:18" x14ac:dyDescent="0.2">
      <c r="P633006" s="223"/>
      <c r="Q633006" s="223"/>
      <c r="R633006" s="223"/>
    </row>
    <row r="633052" spans="16:18" x14ac:dyDescent="0.2">
      <c r="P633052" s="223"/>
      <c r="Q633052" s="223"/>
      <c r="R633052" s="223"/>
    </row>
    <row r="633098" spans="16:18" x14ac:dyDescent="0.2">
      <c r="P633098" s="223"/>
      <c r="Q633098" s="223"/>
      <c r="R633098" s="223"/>
    </row>
    <row r="633144" spans="16:18" x14ac:dyDescent="0.2">
      <c r="P633144" s="223"/>
      <c r="Q633144" s="223"/>
      <c r="R633144" s="223"/>
    </row>
    <row r="633190" spans="16:18" x14ac:dyDescent="0.2">
      <c r="P633190" s="223"/>
      <c r="Q633190" s="223"/>
      <c r="R633190" s="223"/>
    </row>
    <row r="633236" spans="16:18" x14ac:dyDescent="0.2">
      <c r="P633236" s="223"/>
      <c r="Q633236" s="223"/>
      <c r="R633236" s="223"/>
    </row>
    <row r="633282" spans="16:18" x14ac:dyDescent="0.2">
      <c r="P633282" s="223"/>
      <c r="Q633282" s="223"/>
      <c r="R633282" s="223"/>
    </row>
    <row r="633328" spans="16:18" x14ac:dyDescent="0.2">
      <c r="P633328" s="223"/>
      <c r="Q633328" s="223"/>
      <c r="R633328" s="223"/>
    </row>
    <row r="633374" spans="16:18" x14ac:dyDescent="0.2">
      <c r="P633374" s="223"/>
      <c r="Q633374" s="223"/>
      <c r="R633374" s="223"/>
    </row>
    <row r="633420" spans="16:18" x14ac:dyDescent="0.2">
      <c r="P633420" s="223"/>
      <c r="Q633420" s="223"/>
      <c r="R633420" s="223"/>
    </row>
    <row r="633466" spans="16:18" x14ac:dyDescent="0.2">
      <c r="P633466" s="223"/>
      <c r="Q633466" s="223"/>
      <c r="R633466" s="223"/>
    </row>
    <row r="633512" spans="16:18" x14ac:dyDescent="0.2">
      <c r="P633512" s="223"/>
      <c r="Q633512" s="223"/>
      <c r="R633512" s="223"/>
    </row>
    <row r="633558" spans="16:18" x14ac:dyDescent="0.2">
      <c r="P633558" s="223"/>
      <c r="Q633558" s="223"/>
      <c r="R633558" s="223"/>
    </row>
    <row r="633604" spans="16:18" x14ac:dyDescent="0.2">
      <c r="P633604" s="223"/>
      <c r="Q633604" s="223"/>
      <c r="R633604" s="223"/>
    </row>
    <row r="633650" spans="16:18" x14ac:dyDescent="0.2">
      <c r="P633650" s="223"/>
      <c r="Q633650" s="223"/>
      <c r="R633650" s="223"/>
    </row>
    <row r="633696" spans="16:18" x14ac:dyDescent="0.2">
      <c r="P633696" s="223"/>
      <c r="Q633696" s="223"/>
      <c r="R633696" s="223"/>
    </row>
    <row r="633742" spans="16:18" x14ac:dyDescent="0.2">
      <c r="P633742" s="223"/>
      <c r="Q633742" s="223"/>
      <c r="R633742" s="223"/>
    </row>
    <row r="633788" spans="16:18" x14ac:dyDescent="0.2">
      <c r="P633788" s="223"/>
      <c r="Q633788" s="223"/>
      <c r="R633788" s="223"/>
    </row>
    <row r="633834" spans="16:18" x14ac:dyDescent="0.2">
      <c r="P633834" s="223"/>
      <c r="Q633834" s="223"/>
      <c r="R633834" s="223"/>
    </row>
    <row r="633880" spans="16:18" x14ac:dyDescent="0.2">
      <c r="P633880" s="223"/>
      <c r="Q633880" s="223"/>
      <c r="R633880" s="223"/>
    </row>
    <row r="633926" spans="16:18" x14ac:dyDescent="0.2">
      <c r="P633926" s="223"/>
      <c r="Q633926" s="223"/>
      <c r="R633926" s="223"/>
    </row>
    <row r="633972" spans="16:18" x14ac:dyDescent="0.2">
      <c r="P633972" s="223"/>
      <c r="Q633972" s="223"/>
      <c r="R633972" s="223"/>
    </row>
    <row r="634018" spans="16:18" x14ac:dyDescent="0.2">
      <c r="P634018" s="223"/>
      <c r="Q634018" s="223"/>
      <c r="R634018" s="223"/>
    </row>
    <row r="634064" spans="16:18" x14ac:dyDescent="0.2">
      <c r="P634064" s="223"/>
      <c r="Q634064" s="223"/>
      <c r="R634064" s="223"/>
    </row>
    <row r="634110" spans="16:18" x14ac:dyDescent="0.2">
      <c r="P634110" s="223"/>
      <c r="Q634110" s="223"/>
      <c r="R634110" s="223"/>
    </row>
    <row r="634156" spans="16:18" x14ac:dyDescent="0.2">
      <c r="P634156" s="223"/>
      <c r="Q634156" s="223"/>
      <c r="R634156" s="223"/>
    </row>
    <row r="634202" spans="16:18" x14ac:dyDescent="0.2">
      <c r="P634202" s="223"/>
      <c r="Q634202" s="223"/>
      <c r="R634202" s="223"/>
    </row>
    <row r="634248" spans="16:18" x14ac:dyDescent="0.2">
      <c r="P634248" s="223"/>
      <c r="Q634248" s="223"/>
      <c r="R634248" s="223"/>
    </row>
    <row r="634294" spans="16:18" x14ac:dyDescent="0.2">
      <c r="P634294" s="223"/>
      <c r="Q634294" s="223"/>
      <c r="R634294" s="223"/>
    </row>
    <row r="634340" spans="16:18" x14ac:dyDescent="0.2">
      <c r="P634340" s="223"/>
      <c r="Q634340" s="223"/>
      <c r="R634340" s="223"/>
    </row>
    <row r="634386" spans="16:18" x14ac:dyDescent="0.2">
      <c r="P634386" s="223"/>
      <c r="Q634386" s="223"/>
      <c r="R634386" s="223"/>
    </row>
    <row r="634432" spans="16:18" x14ac:dyDescent="0.2">
      <c r="P634432" s="223"/>
      <c r="Q634432" s="223"/>
      <c r="R634432" s="223"/>
    </row>
    <row r="634478" spans="16:18" x14ac:dyDescent="0.2">
      <c r="P634478" s="223"/>
      <c r="Q634478" s="223"/>
      <c r="R634478" s="223"/>
    </row>
    <row r="634524" spans="16:18" x14ac:dyDescent="0.2">
      <c r="P634524" s="223"/>
      <c r="Q634524" s="223"/>
      <c r="R634524" s="223"/>
    </row>
    <row r="634570" spans="16:18" x14ac:dyDescent="0.2">
      <c r="P634570" s="223"/>
      <c r="Q634570" s="223"/>
      <c r="R634570" s="223"/>
    </row>
    <row r="634616" spans="16:18" x14ac:dyDescent="0.2">
      <c r="P634616" s="223"/>
      <c r="Q634616" s="223"/>
      <c r="R634616" s="223"/>
    </row>
    <row r="634662" spans="16:18" x14ac:dyDescent="0.2">
      <c r="P634662" s="223"/>
      <c r="Q634662" s="223"/>
      <c r="R634662" s="223"/>
    </row>
    <row r="634708" spans="16:18" x14ac:dyDescent="0.2">
      <c r="P634708" s="223"/>
      <c r="Q634708" s="223"/>
      <c r="R634708" s="223"/>
    </row>
    <row r="634754" spans="16:18" x14ac:dyDescent="0.2">
      <c r="P634754" s="223"/>
      <c r="Q634754" s="223"/>
      <c r="R634754" s="223"/>
    </row>
    <row r="634800" spans="16:18" x14ac:dyDescent="0.2">
      <c r="P634800" s="223"/>
      <c r="Q634800" s="223"/>
      <c r="R634800" s="223"/>
    </row>
    <row r="634846" spans="16:18" x14ac:dyDescent="0.2">
      <c r="P634846" s="223"/>
      <c r="Q634846" s="223"/>
      <c r="R634846" s="223"/>
    </row>
    <row r="634892" spans="16:18" x14ac:dyDescent="0.2">
      <c r="P634892" s="223"/>
      <c r="Q634892" s="223"/>
      <c r="R634892" s="223"/>
    </row>
    <row r="634938" spans="16:18" x14ac:dyDescent="0.2">
      <c r="P634938" s="223"/>
      <c r="Q634938" s="223"/>
      <c r="R634938" s="223"/>
    </row>
    <row r="634984" spans="16:18" x14ac:dyDescent="0.2">
      <c r="P634984" s="223"/>
      <c r="Q634984" s="223"/>
      <c r="R634984" s="223"/>
    </row>
    <row r="635030" spans="16:18" x14ac:dyDescent="0.2">
      <c r="P635030" s="223"/>
      <c r="Q635030" s="223"/>
      <c r="R635030" s="223"/>
    </row>
    <row r="635076" spans="16:18" x14ac:dyDescent="0.2">
      <c r="P635076" s="223"/>
      <c r="Q635076" s="223"/>
      <c r="R635076" s="223"/>
    </row>
    <row r="635122" spans="16:18" x14ac:dyDescent="0.2">
      <c r="P635122" s="223"/>
      <c r="Q635122" s="223"/>
      <c r="R635122" s="223"/>
    </row>
    <row r="635168" spans="16:18" x14ac:dyDescent="0.2">
      <c r="P635168" s="223"/>
      <c r="Q635168" s="223"/>
      <c r="R635168" s="223"/>
    </row>
    <row r="635214" spans="16:18" x14ac:dyDescent="0.2">
      <c r="P635214" s="223"/>
      <c r="Q635214" s="223"/>
      <c r="R635214" s="223"/>
    </row>
    <row r="635260" spans="16:18" x14ac:dyDescent="0.2">
      <c r="P635260" s="223"/>
      <c r="Q635260" s="223"/>
      <c r="R635260" s="223"/>
    </row>
    <row r="635306" spans="16:18" x14ac:dyDescent="0.2">
      <c r="P635306" s="223"/>
      <c r="Q635306" s="223"/>
      <c r="R635306" s="223"/>
    </row>
    <row r="635352" spans="16:18" x14ac:dyDescent="0.2">
      <c r="P635352" s="223"/>
      <c r="Q635352" s="223"/>
      <c r="R635352" s="223"/>
    </row>
    <row r="635398" spans="16:18" x14ac:dyDescent="0.2">
      <c r="P635398" s="223"/>
      <c r="Q635398" s="223"/>
      <c r="R635398" s="223"/>
    </row>
    <row r="635444" spans="16:18" x14ac:dyDescent="0.2">
      <c r="P635444" s="223"/>
      <c r="Q635444" s="223"/>
      <c r="R635444" s="223"/>
    </row>
    <row r="635490" spans="16:18" x14ac:dyDescent="0.2">
      <c r="P635490" s="223"/>
      <c r="Q635490" s="223"/>
      <c r="R635490" s="223"/>
    </row>
    <row r="635536" spans="16:18" x14ac:dyDescent="0.2">
      <c r="P635536" s="223"/>
      <c r="Q635536" s="223"/>
      <c r="R635536" s="223"/>
    </row>
    <row r="635582" spans="16:18" x14ac:dyDescent="0.2">
      <c r="P635582" s="223"/>
      <c r="Q635582" s="223"/>
      <c r="R635582" s="223"/>
    </row>
    <row r="635628" spans="16:18" x14ac:dyDescent="0.2">
      <c r="P635628" s="223"/>
      <c r="Q635628" s="223"/>
      <c r="R635628" s="223"/>
    </row>
    <row r="635674" spans="16:18" x14ac:dyDescent="0.2">
      <c r="P635674" s="223"/>
      <c r="Q635674" s="223"/>
      <c r="R635674" s="223"/>
    </row>
    <row r="635720" spans="16:18" x14ac:dyDescent="0.2">
      <c r="P635720" s="223"/>
      <c r="Q635720" s="223"/>
      <c r="R635720" s="223"/>
    </row>
    <row r="635766" spans="16:18" x14ac:dyDescent="0.2">
      <c r="P635766" s="223"/>
      <c r="Q635766" s="223"/>
      <c r="R635766" s="223"/>
    </row>
    <row r="635812" spans="16:18" x14ac:dyDescent="0.2">
      <c r="P635812" s="223"/>
      <c r="Q635812" s="223"/>
      <c r="R635812" s="223"/>
    </row>
    <row r="635858" spans="16:18" x14ac:dyDescent="0.2">
      <c r="P635858" s="223"/>
      <c r="Q635858" s="223"/>
      <c r="R635858" s="223"/>
    </row>
    <row r="635904" spans="16:18" x14ac:dyDescent="0.2">
      <c r="P635904" s="223"/>
      <c r="Q635904" s="223"/>
      <c r="R635904" s="223"/>
    </row>
    <row r="635950" spans="16:18" x14ac:dyDescent="0.2">
      <c r="P635950" s="223"/>
      <c r="Q635950" s="223"/>
      <c r="R635950" s="223"/>
    </row>
    <row r="635996" spans="16:18" x14ac:dyDescent="0.2">
      <c r="P635996" s="223"/>
      <c r="Q635996" s="223"/>
      <c r="R635996" s="223"/>
    </row>
    <row r="636042" spans="16:18" x14ac:dyDescent="0.2">
      <c r="P636042" s="223"/>
      <c r="Q636042" s="223"/>
      <c r="R636042" s="223"/>
    </row>
    <row r="636088" spans="16:18" x14ac:dyDescent="0.2">
      <c r="P636088" s="223"/>
      <c r="Q636088" s="223"/>
      <c r="R636088" s="223"/>
    </row>
    <row r="636134" spans="16:18" x14ac:dyDescent="0.2">
      <c r="P636134" s="223"/>
      <c r="Q636134" s="223"/>
      <c r="R636134" s="223"/>
    </row>
    <row r="636180" spans="16:18" x14ac:dyDescent="0.2">
      <c r="P636180" s="223"/>
      <c r="Q636180" s="223"/>
      <c r="R636180" s="223"/>
    </row>
    <row r="636226" spans="16:18" x14ac:dyDescent="0.2">
      <c r="P636226" s="223"/>
      <c r="Q636226" s="223"/>
      <c r="R636226" s="223"/>
    </row>
    <row r="636272" spans="16:18" x14ac:dyDescent="0.2">
      <c r="P636272" s="223"/>
      <c r="Q636272" s="223"/>
      <c r="R636272" s="223"/>
    </row>
    <row r="636318" spans="16:18" x14ac:dyDescent="0.2">
      <c r="P636318" s="223"/>
      <c r="Q636318" s="223"/>
      <c r="R636318" s="223"/>
    </row>
    <row r="636364" spans="16:18" x14ac:dyDescent="0.2">
      <c r="P636364" s="223"/>
      <c r="Q636364" s="223"/>
      <c r="R636364" s="223"/>
    </row>
    <row r="636410" spans="16:18" x14ac:dyDescent="0.2">
      <c r="P636410" s="223"/>
      <c r="Q636410" s="223"/>
      <c r="R636410" s="223"/>
    </row>
    <row r="636456" spans="16:18" x14ac:dyDescent="0.2">
      <c r="P636456" s="223"/>
      <c r="Q636456" s="223"/>
      <c r="R636456" s="223"/>
    </row>
    <row r="636502" spans="16:18" x14ac:dyDescent="0.2">
      <c r="P636502" s="223"/>
      <c r="Q636502" s="223"/>
      <c r="R636502" s="223"/>
    </row>
    <row r="636548" spans="16:18" x14ac:dyDescent="0.2">
      <c r="P636548" s="223"/>
      <c r="Q636548" s="223"/>
      <c r="R636548" s="223"/>
    </row>
    <row r="636594" spans="16:18" x14ac:dyDescent="0.2">
      <c r="P636594" s="223"/>
      <c r="Q636594" s="223"/>
      <c r="R636594" s="223"/>
    </row>
    <row r="636640" spans="16:18" x14ac:dyDescent="0.2">
      <c r="P636640" s="223"/>
      <c r="Q636640" s="223"/>
      <c r="R636640" s="223"/>
    </row>
    <row r="636686" spans="16:18" x14ac:dyDescent="0.2">
      <c r="P636686" s="223"/>
      <c r="Q636686" s="223"/>
      <c r="R636686" s="223"/>
    </row>
    <row r="636732" spans="16:18" x14ac:dyDescent="0.2">
      <c r="P636732" s="223"/>
      <c r="Q636732" s="223"/>
      <c r="R636732" s="223"/>
    </row>
    <row r="636778" spans="16:18" x14ac:dyDescent="0.2">
      <c r="P636778" s="223"/>
      <c r="Q636778" s="223"/>
      <c r="R636778" s="223"/>
    </row>
    <row r="636824" spans="16:18" x14ac:dyDescent="0.2">
      <c r="P636824" s="223"/>
      <c r="Q636824" s="223"/>
      <c r="R636824" s="223"/>
    </row>
    <row r="636870" spans="16:18" x14ac:dyDescent="0.2">
      <c r="P636870" s="223"/>
      <c r="Q636870" s="223"/>
      <c r="R636870" s="223"/>
    </row>
    <row r="636916" spans="16:18" x14ac:dyDescent="0.2">
      <c r="P636916" s="223"/>
      <c r="Q636916" s="223"/>
      <c r="R636916" s="223"/>
    </row>
    <row r="636962" spans="16:18" x14ac:dyDescent="0.2">
      <c r="P636962" s="223"/>
      <c r="Q636962" s="223"/>
      <c r="R636962" s="223"/>
    </row>
    <row r="637008" spans="16:18" x14ac:dyDescent="0.2">
      <c r="P637008" s="223"/>
      <c r="Q637008" s="223"/>
      <c r="R637008" s="223"/>
    </row>
    <row r="637054" spans="16:18" x14ac:dyDescent="0.2">
      <c r="P637054" s="223"/>
      <c r="Q637054" s="223"/>
      <c r="R637054" s="223"/>
    </row>
    <row r="637100" spans="16:18" x14ac:dyDescent="0.2">
      <c r="P637100" s="223"/>
      <c r="Q637100" s="223"/>
      <c r="R637100" s="223"/>
    </row>
    <row r="637146" spans="16:18" x14ac:dyDescent="0.2">
      <c r="P637146" s="223"/>
      <c r="Q637146" s="223"/>
      <c r="R637146" s="223"/>
    </row>
    <row r="637192" spans="16:18" x14ac:dyDescent="0.2">
      <c r="P637192" s="223"/>
      <c r="Q637192" s="223"/>
      <c r="R637192" s="223"/>
    </row>
    <row r="637238" spans="16:18" x14ac:dyDescent="0.2">
      <c r="P637238" s="223"/>
      <c r="Q637238" s="223"/>
      <c r="R637238" s="223"/>
    </row>
    <row r="637284" spans="16:18" x14ac:dyDescent="0.2">
      <c r="P637284" s="223"/>
      <c r="Q637284" s="223"/>
      <c r="R637284" s="223"/>
    </row>
    <row r="637330" spans="16:18" x14ac:dyDescent="0.2">
      <c r="P637330" s="223"/>
      <c r="Q637330" s="223"/>
      <c r="R637330" s="223"/>
    </row>
    <row r="637376" spans="16:18" x14ac:dyDescent="0.2">
      <c r="P637376" s="223"/>
      <c r="Q637376" s="223"/>
      <c r="R637376" s="223"/>
    </row>
    <row r="637422" spans="16:18" x14ac:dyDescent="0.2">
      <c r="P637422" s="223"/>
      <c r="Q637422" s="223"/>
      <c r="R637422" s="223"/>
    </row>
    <row r="637468" spans="16:18" x14ac:dyDescent="0.2">
      <c r="P637468" s="223"/>
      <c r="Q637468" s="223"/>
      <c r="R637468" s="223"/>
    </row>
    <row r="637514" spans="16:18" x14ac:dyDescent="0.2">
      <c r="P637514" s="223"/>
      <c r="Q637514" s="223"/>
      <c r="R637514" s="223"/>
    </row>
    <row r="637560" spans="16:18" x14ac:dyDescent="0.2">
      <c r="P637560" s="223"/>
      <c r="Q637560" s="223"/>
      <c r="R637560" s="223"/>
    </row>
    <row r="637606" spans="16:18" x14ac:dyDescent="0.2">
      <c r="P637606" s="223"/>
      <c r="Q637606" s="223"/>
      <c r="R637606" s="223"/>
    </row>
    <row r="637652" spans="16:18" x14ac:dyDescent="0.2">
      <c r="P637652" s="223"/>
      <c r="Q637652" s="223"/>
      <c r="R637652" s="223"/>
    </row>
    <row r="637698" spans="16:18" x14ac:dyDescent="0.2">
      <c r="P637698" s="223"/>
      <c r="Q637698" s="223"/>
      <c r="R637698" s="223"/>
    </row>
    <row r="637744" spans="16:18" x14ac:dyDescent="0.2">
      <c r="P637744" s="223"/>
      <c r="Q637744" s="223"/>
      <c r="R637744" s="223"/>
    </row>
    <row r="637790" spans="16:18" x14ac:dyDescent="0.2">
      <c r="P637790" s="223"/>
      <c r="Q637790" s="223"/>
      <c r="R637790" s="223"/>
    </row>
    <row r="637836" spans="16:18" x14ac:dyDescent="0.2">
      <c r="P637836" s="223"/>
      <c r="Q637836" s="223"/>
      <c r="R637836" s="223"/>
    </row>
    <row r="637882" spans="16:18" x14ac:dyDescent="0.2">
      <c r="P637882" s="223"/>
      <c r="Q637882" s="223"/>
      <c r="R637882" s="223"/>
    </row>
    <row r="637928" spans="16:18" x14ac:dyDescent="0.2">
      <c r="P637928" s="223"/>
      <c r="Q637928" s="223"/>
      <c r="R637928" s="223"/>
    </row>
    <row r="637974" spans="16:18" x14ac:dyDescent="0.2">
      <c r="P637974" s="223"/>
      <c r="Q637974" s="223"/>
      <c r="R637974" s="223"/>
    </row>
    <row r="638020" spans="16:18" x14ac:dyDescent="0.2">
      <c r="P638020" s="223"/>
      <c r="Q638020" s="223"/>
      <c r="R638020" s="223"/>
    </row>
    <row r="638066" spans="16:18" x14ac:dyDescent="0.2">
      <c r="P638066" s="223"/>
      <c r="Q638066" s="223"/>
      <c r="R638066" s="223"/>
    </row>
    <row r="638112" spans="16:18" x14ac:dyDescent="0.2">
      <c r="P638112" s="223"/>
      <c r="Q638112" s="223"/>
      <c r="R638112" s="223"/>
    </row>
    <row r="638158" spans="16:18" x14ac:dyDescent="0.2">
      <c r="P638158" s="223"/>
      <c r="Q638158" s="223"/>
      <c r="R638158" s="223"/>
    </row>
    <row r="638204" spans="16:18" x14ac:dyDescent="0.2">
      <c r="P638204" s="223"/>
      <c r="Q638204" s="223"/>
      <c r="R638204" s="223"/>
    </row>
    <row r="638250" spans="16:18" x14ac:dyDescent="0.2">
      <c r="P638250" s="223"/>
      <c r="Q638250" s="223"/>
      <c r="R638250" s="223"/>
    </row>
    <row r="638296" spans="16:18" x14ac:dyDescent="0.2">
      <c r="P638296" s="223"/>
      <c r="Q638296" s="223"/>
      <c r="R638296" s="223"/>
    </row>
    <row r="638342" spans="16:18" x14ac:dyDescent="0.2">
      <c r="P638342" s="223"/>
      <c r="Q638342" s="223"/>
      <c r="R638342" s="223"/>
    </row>
    <row r="638388" spans="16:18" x14ac:dyDescent="0.2">
      <c r="P638388" s="223"/>
      <c r="Q638388" s="223"/>
      <c r="R638388" s="223"/>
    </row>
    <row r="638434" spans="16:18" x14ac:dyDescent="0.2">
      <c r="P638434" s="223"/>
      <c r="Q638434" s="223"/>
      <c r="R638434" s="223"/>
    </row>
    <row r="638480" spans="16:18" x14ac:dyDescent="0.2">
      <c r="P638480" s="223"/>
      <c r="Q638480" s="223"/>
      <c r="R638480" s="223"/>
    </row>
    <row r="638526" spans="16:18" x14ac:dyDescent="0.2">
      <c r="P638526" s="223"/>
      <c r="Q638526" s="223"/>
      <c r="R638526" s="223"/>
    </row>
    <row r="638572" spans="16:18" x14ac:dyDescent="0.2">
      <c r="P638572" s="223"/>
      <c r="Q638572" s="223"/>
      <c r="R638572" s="223"/>
    </row>
    <row r="638618" spans="16:18" x14ac:dyDescent="0.2">
      <c r="P638618" s="223"/>
      <c r="Q638618" s="223"/>
      <c r="R638618" s="223"/>
    </row>
    <row r="638664" spans="16:18" x14ac:dyDescent="0.2">
      <c r="P638664" s="223"/>
      <c r="Q638664" s="223"/>
      <c r="R638664" s="223"/>
    </row>
    <row r="638710" spans="16:18" x14ac:dyDescent="0.2">
      <c r="P638710" s="223"/>
      <c r="Q638710" s="223"/>
      <c r="R638710" s="223"/>
    </row>
    <row r="638756" spans="16:18" x14ac:dyDescent="0.2">
      <c r="P638756" s="223"/>
      <c r="Q638756" s="223"/>
      <c r="R638756" s="223"/>
    </row>
    <row r="638802" spans="16:18" x14ac:dyDescent="0.2">
      <c r="P638802" s="223"/>
      <c r="Q638802" s="223"/>
      <c r="R638802" s="223"/>
    </row>
    <row r="638848" spans="16:18" x14ac:dyDescent="0.2">
      <c r="P638848" s="223"/>
      <c r="Q638848" s="223"/>
      <c r="R638848" s="223"/>
    </row>
    <row r="638894" spans="16:18" x14ac:dyDescent="0.2">
      <c r="P638894" s="223"/>
      <c r="Q638894" s="223"/>
      <c r="R638894" s="223"/>
    </row>
    <row r="638940" spans="16:18" x14ac:dyDescent="0.2">
      <c r="P638940" s="223"/>
      <c r="Q638940" s="223"/>
      <c r="R638940" s="223"/>
    </row>
    <row r="638986" spans="16:18" x14ac:dyDescent="0.2">
      <c r="P638986" s="223"/>
      <c r="Q638986" s="223"/>
      <c r="R638986" s="223"/>
    </row>
    <row r="639032" spans="16:18" x14ac:dyDescent="0.2">
      <c r="P639032" s="223"/>
      <c r="Q639032" s="223"/>
      <c r="R639032" s="223"/>
    </row>
    <row r="639078" spans="16:18" x14ac:dyDescent="0.2">
      <c r="P639078" s="223"/>
      <c r="Q639078" s="223"/>
      <c r="R639078" s="223"/>
    </row>
    <row r="639124" spans="16:18" x14ac:dyDescent="0.2">
      <c r="P639124" s="223"/>
      <c r="Q639124" s="223"/>
      <c r="R639124" s="223"/>
    </row>
    <row r="639170" spans="16:18" x14ac:dyDescent="0.2">
      <c r="P639170" s="223"/>
      <c r="Q639170" s="223"/>
      <c r="R639170" s="223"/>
    </row>
    <row r="639216" spans="16:18" x14ac:dyDescent="0.2">
      <c r="P639216" s="223"/>
      <c r="Q639216" s="223"/>
      <c r="R639216" s="223"/>
    </row>
    <row r="639262" spans="16:18" x14ac:dyDescent="0.2">
      <c r="P639262" s="223"/>
      <c r="Q639262" s="223"/>
      <c r="R639262" s="223"/>
    </row>
    <row r="639308" spans="16:18" x14ac:dyDescent="0.2">
      <c r="P639308" s="223"/>
      <c r="Q639308" s="223"/>
      <c r="R639308" s="223"/>
    </row>
    <row r="639354" spans="16:18" x14ac:dyDescent="0.2">
      <c r="P639354" s="223"/>
      <c r="Q639354" s="223"/>
      <c r="R639354" s="223"/>
    </row>
    <row r="639400" spans="16:18" x14ac:dyDescent="0.2">
      <c r="P639400" s="223"/>
      <c r="Q639400" s="223"/>
      <c r="R639400" s="223"/>
    </row>
    <row r="639446" spans="16:18" x14ac:dyDescent="0.2">
      <c r="P639446" s="223"/>
      <c r="Q639446" s="223"/>
      <c r="R639446" s="223"/>
    </row>
    <row r="639492" spans="16:18" x14ac:dyDescent="0.2">
      <c r="P639492" s="223"/>
      <c r="Q639492" s="223"/>
      <c r="R639492" s="223"/>
    </row>
    <row r="639538" spans="16:18" x14ac:dyDescent="0.2">
      <c r="P639538" s="223"/>
      <c r="Q639538" s="223"/>
      <c r="R639538" s="223"/>
    </row>
    <row r="639584" spans="16:18" x14ac:dyDescent="0.2">
      <c r="P639584" s="223"/>
      <c r="Q639584" s="223"/>
      <c r="R639584" s="223"/>
    </row>
    <row r="639630" spans="16:18" x14ac:dyDescent="0.2">
      <c r="P639630" s="223"/>
      <c r="Q639630" s="223"/>
      <c r="R639630" s="223"/>
    </row>
    <row r="639676" spans="16:18" x14ac:dyDescent="0.2">
      <c r="P639676" s="223"/>
      <c r="Q639676" s="223"/>
      <c r="R639676" s="223"/>
    </row>
    <row r="639722" spans="16:18" x14ac:dyDescent="0.2">
      <c r="P639722" s="223"/>
      <c r="Q639722" s="223"/>
      <c r="R639722" s="223"/>
    </row>
    <row r="639768" spans="16:18" x14ac:dyDescent="0.2">
      <c r="P639768" s="223"/>
      <c r="Q639768" s="223"/>
      <c r="R639768" s="223"/>
    </row>
    <row r="639814" spans="16:18" x14ac:dyDescent="0.2">
      <c r="P639814" s="223"/>
      <c r="Q639814" s="223"/>
      <c r="R639814" s="223"/>
    </row>
    <row r="639860" spans="16:18" x14ac:dyDescent="0.2">
      <c r="P639860" s="223"/>
      <c r="Q639860" s="223"/>
      <c r="R639860" s="223"/>
    </row>
    <row r="639906" spans="16:18" x14ac:dyDescent="0.2">
      <c r="P639906" s="223"/>
      <c r="Q639906" s="223"/>
      <c r="R639906" s="223"/>
    </row>
    <row r="639952" spans="16:18" x14ac:dyDescent="0.2">
      <c r="P639952" s="223"/>
      <c r="Q639952" s="223"/>
      <c r="R639952" s="223"/>
    </row>
    <row r="639998" spans="16:18" x14ac:dyDescent="0.2">
      <c r="P639998" s="223"/>
      <c r="Q639998" s="223"/>
      <c r="R639998" s="223"/>
    </row>
    <row r="640044" spans="16:18" x14ac:dyDescent="0.2">
      <c r="P640044" s="223"/>
      <c r="Q640044" s="223"/>
      <c r="R640044" s="223"/>
    </row>
    <row r="640090" spans="16:18" x14ac:dyDescent="0.2">
      <c r="P640090" s="223"/>
      <c r="Q640090" s="223"/>
      <c r="R640090" s="223"/>
    </row>
    <row r="640136" spans="16:18" x14ac:dyDescent="0.2">
      <c r="P640136" s="223"/>
      <c r="Q640136" s="223"/>
      <c r="R640136" s="223"/>
    </row>
    <row r="640182" spans="16:18" x14ac:dyDescent="0.2">
      <c r="P640182" s="223"/>
      <c r="Q640182" s="223"/>
      <c r="R640182" s="223"/>
    </row>
    <row r="640228" spans="16:18" x14ac:dyDescent="0.2">
      <c r="P640228" s="223"/>
      <c r="Q640228" s="223"/>
      <c r="R640228" s="223"/>
    </row>
    <row r="640274" spans="16:18" x14ac:dyDescent="0.2">
      <c r="P640274" s="223"/>
      <c r="Q640274" s="223"/>
      <c r="R640274" s="223"/>
    </row>
    <row r="640320" spans="16:18" x14ac:dyDescent="0.2">
      <c r="P640320" s="223"/>
      <c r="Q640320" s="223"/>
      <c r="R640320" s="223"/>
    </row>
    <row r="640366" spans="16:18" x14ac:dyDescent="0.2">
      <c r="P640366" s="223"/>
      <c r="Q640366" s="223"/>
      <c r="R640366" s="223"/>
    </row>
    <row r="640412" spans="16:18" x14ac:dyDescent="0.2">
      <c r="P640412" s="223"/>
      <c r="Q640412" s="223"/>
      <c r="R640412" s="223"/>
    </row>
    <row r="640458" spans="16:18" x14ac:dyDescent="0.2">
      <c r="P640458" s="223"/>
      <c r="Q640458" s="223"/>
      <c r="R640458" s="223"/>
    </row>
    <row r="640504" spans="16:18" x14ac:dyDescent="0.2">
      <c r="P640504" s="223"/>
      <c r="Q640504" s="223"/>
      <c r="R640504" s="223"/>
    </row>
    <row r="640550" spans="16:18" x14ac:dyDescent="0.2">
      <c r="P640550" s="223"/>
      <c r="Q640550" s="223"/>
      <c r="R640550" s="223"/>
    </row>
    <row r="640596" spans="16:18" x14ac:dyDescent="0.2">
      <c r="P640596" s="223"/>
      <c r="Q640596" s="223"/>
      <c r="R640596" s="223"/>
    </row>
    <row r="640642" spans="16:18" x14ac:dyDescent="0.2">
      <c r="P640642" s="223"/>
      <c r="Q640642" s="223"/>
      <c r="R640642" s="223"/>
    </row>
    <row r="640688" spans="16:18" x14ac:dyDescent="0.2">
      <c r="P640688" s="223"/>
      <c r="Q640688" s="223"/>
      <c r="R640688" s="223"/>
    </row>
    <row r="640734" spans="16:18" x14ac:dyDescent="0.2">
      <c r="P640734" s="223"/>
      <c r="Q640734" s="223"/>
      <c r="R640734" s="223"/>
    </row>
    <row r="640780" spans="16:18" x14ac:dyDescent="0.2">
      <c r="P640780" s="223"/>
      <c r="Q640780" s="223"/>
      <c r="R640780" s="223"/>
    </row>
    <row r="640826" spans="16:18" x14ac:dyDescent="0.2">
      <c r="P640826" s="223"/>
      <c r="Q640826" s="223"/>
      <c r="R640826" s="223"/>
    </row>
    <row r="640872" spans="16:18" x14ac:dyDescent="0.2">
      <c r="P640872" s="223"/>
      <c r="Q640872" s="223"/>
      <c r="R640872" s="223"/>
    </row>
    <row r="640918" spans="16:18" x14ac:dyDescent="0.2">
      <c r="P640918" s="223"/>
      <c r="Q640918" s="223"/>
      <c r="R640918" s="223"/>
    </row>
    <row r="640964" spans="16:18" x14ac:dyDescent="0.2">
      <c r="P640964" s="223"/>
      <c r="Q640964" s="223"/>
      <c r="R640964" s="223"/>
    </row>
    <row r="641010" spans="16:18" x14ac:dyDescent="0.2">
      <c r="P641010" s="223"/>
      <c r="Q641010" s="223"/>
      <c r="R641010" s="223"/>
    </row>
    <row r="641056" spans="16:18" x14ac:dyDescent="0.2">
      <c r="P641056" s="223"/>
      <c r="Q641056" s="223"/>
      <c r="R641056" s="223"/>
    </row>
    <row r="641102" spans="16:18" x14ac:dyDescent="0.2">
      <c r="P641102" s="223"/>
      <c r="Q641102" s="223"/>
      <c r="R641102" s="223"/>
    </row>
    <row r="641148" spans="16:18" x14ac:dyDescent="0.2">
      <c r="P641148" s="223"/>
      <c r="Q641148" s="223"/>
      <c r="R641148" s="223"/>
    </row>
    <row r="641194" spans="16:18" x14ac:dyDescent="0.2">
      <c r="P641194" s="223"/>
      <c r="Q641194" s="223"/>
      <c r="R641194" s="223"/>
    </row>
    <row r="641240" spans="16:18" x14ac:dyDescent="0.2">
      <c r="P641240" s="223"/>
      <c r="Q641240" s="223"/>
      <c r="R641240" s="223"/>
    </row>
    <row r="641286" spans="16:18" x14ac:dyDescent="0.2">
      <c r="P641286" s="223"/>
      <c r="Q641286" s="223"/>
      <c r="R641286" s="223"/>
    </row>
    <row r="641332" spans="16:18" x14ac:dyDescent="0.2">
      <c r="P641332" s="223"/>
      <c r="Q641332" s="223"/>
      <c r="R641332" s="223"/>
    </row>
    <row r="641378" spans="16:18" x14ac:dyDescent="0.2">
      <c r="P641378" s="223"/>
      <c r="Q641378" s="223"/>
      <c r="R641378" s="223"/>
    </row>
    <row r="641424" spans="16:18" x14ac:dyDescent="0.2">
      <c r="P641424" s="223"/>
      <c r="Q641424" s="223"/>
      <c r="R641424" s="223"/>
    </row>
    <row r="641470" spans="16:18" x14ac:dyDescent="0.2">
      <c r="P641470" s="223"/>
      <c r="Q641470" s="223"/>
      <c r="R641470" s="223"/>
    </row>
    <row r="641516" spans="16:18" x14ac:dyDescent="0.2">
      <c r="P641516" s="223"/>
      <c r="Q641516" s="223"/>
      <c r="R641516" s="223"/>
    </row>
    <row r="641562" spans="16:18" x14ac:dyDescent="0.2">
      <c r="P641562" s="223"/>
      <c r="Q641562" s="223"/>
      <c r="R641562" s="223"/>
    </row>
    <row r="641608" spans="16:18" x14ac:dyDescent="0.2">
      <c r="P641608" s="223"/>
      <c r="Q641608" s="223"/>
      <c r="R641608" s="223"/>
    </row>
    <row r="641654" spans="16:18" x14ac:dyDescent="0.2">
      <c r="P641654" s="223"/>
      <c r="Q641654" s="223"/>
      <c r="R641654" s="223"/>
    </row>
    <row r="641700" spans="16:18" x14ac:dyDescent="0.2">
      <c r="P641700" s="223"/>
      <c r="Q641700" s="223"/>
      <c r="R641700" s="223"/>
    </row>
    <row r="641746" spans="16:18" x14ac:dyDescent="0.2">
      <c r="P641746" s="223"/>
      <c r="Q641746" s="223"/>
      <c r="R641746" s="223"/>
    </row>
    <row r="641792" spans="16:18" x14ac:dyDescent="0.2">
      <c r="P641792" s="223"/>
      <c r="Q641792" s="223"/>
      <c r="R641792" s="223"/>
    </row>
    <row r="641838" spans="16:18" x14ac:dyDescent="0.2">
      <c r="P641838" s="223"/>
      <c r="Q641838" s="223"/>
      <c r="R641838" s="223"/>
    </row>
    <row r="641884" spans="16:18" x14ac:dyDescent="0.2">
      <c r="P641884" s="223"/>
      <c r="Q641884" s="223"/>
      <c r="R641884" s="223"/>
    </row>
    <row r="641930" spans="16:18" x14ac:dyDescent="0.2">
      <c r="P641930" s="223"/>
      <c r="Q641930" s="223"/>
      <c r="R641930" s="223"/>
    </row>
    <row r="641976" spans="16:18" x14ac:dyDescent="0.2">
      <c r="P641976" s="223"/>
      <c r="Q641976" s="223"/>
      <c r="R641976" s="223"/>
    </row>
    <row r="642022" spans="16:18" x14ac:dyDescent="0.2">
      <c r="P642022" s="223"/>
      <c r="Q642022" s="223"/>
      <c r="R642022" s="223"/>
    </row>
    <row r="642068" spans="16:18" x14ac:dyDescent="0.2">
      <c r="P642068" s="223"/>
      <c r="Q642068" s="223"/>
      <c r="R642068" s="223"/>
    </row>
    <row r="642114" spans="16:18" x14ac:dyDescent="0.2">
      <c r="P642114" s="223"/>
      <c r="Q642114" s="223"/>
      <c r="R642114" s="223"/>
    </row>
    <row r="642160" spans="16:18" x14ac:dyDescent="0.2">
      <c r="P642160" s="223"/>
      <c r="Q642160" s="223"/>
      <c r="R642160" s="223"/>
    </row>
    <row r="642206" spans="16:18" x14ac:dyDescent="0.2">
      <c r="P642206" s="223"/>
      <c r="Q642206" s="223"/>
      <c r="R642206" s="223"/>
    </row>
    <row r="642252" spans="16:18" x14ac:dyDescent="0.2">
      <c r="P642252" s="223"/>
      <c r="Q642252" s="223"/>
      <c r="R642252" s="223"/>
    </row>
    <row r="642298" spans="16:18" x14ac:dyDescent="0.2">
      <c r="P642298" s="223"/>
      <c r="Q642298" s="223"/>
      <c r="R642298" s="223"/>
    </row>
    <row r="642344" spans="16:18" x14ac:dyDescent="0.2">
      <c r="P642344" s="223"/>
      <c r="Q642344" s="223"/>
      <c r="R642344" s="223"/>
    </row>
    <row r="642390" spans="16:18" x14ac:dyDescent="0.2">
      <c r="P642390" s="223"/>
      <c r="Q642390" s="223"/>
      <c r="R642390" s="223"/>
    </row>
    <row r="642436" spans="16:18" x14ac:dyDescent="0.2">
      <c r="P642436" s="223"/>
      <c r="Q642436" s="223"/>
      <c r="R642436" s="223"/>
    </row>
    <row r="642482" spans="16:18" x14ac:dyDescent="0.2">
      <c r="P642482" s="223"/>
      <c r="Q642482" s="223"/>
      <c r="R642482" s="223"/>
    </row>
    <row r="642528" spans="16:18" x14ac:dyDescent="0.2">
      <c r="P642528" s="223"/>
      <c r="Q642528" s="223"/>
      <c r="R642528" s="223"/>
    </row>
    <row r="642574" spans="16:18" x14ac:dyDescent="0.2">
      <c r="P642574" s="223"/>
      <c r="Q642574" s="223"/>
      <c r="R642574" s="223"/>
    </row>
    <row r="642620" spans="16:18" x14ac:dyDescent="0.2">
      <c r="P642620" s="223"/>
      <c r="Q642620" s="223"/>
      <c r="R642620" s="223"/>
    </row>
    <row r="642666" spans="16:18" x14ac:dyDescent="0.2">
      <c r="P642666" s="223"/>
      <c r="Q642666" s="223"/>
      <c r="R642666" s="223"/>
    </row>
    <row r="642712" spans="16:18" x14ac:dyDescent="0.2">
      <c r="P642712" s="223"/>
      <c r="Q642712" s="223"/>
      <c r="R642712" s="223"/>
    </row>
    <row r="642758" spans="16:18" x14ac:dyDescent="0.2">
      <c r="P642758" s="223"/>
      <c r="Q642758" s="223"/>
      <c r="R642758" s="223"/>
    </row>
    <row r="642804" spans="16:18" x14ac:dyDescent="0.2">
      <c r="P642804" s="223"/>
      <c r="Q642804" s="223"/>
      <c r="R642804" s="223"/>
    </row>
    <row r="642850" spans="16:18" x14ac:dyDescent="0.2">
      <c r="P642850" s="223"/>
      <c r="Q642850" s="223"/>
      <c r="R642850" s="223"/>
    </row>
    <row r="642896" spans="16:18" x14ac:dyDescent="0.2">
      <c r="P642896" s="223"/>
      <c r="Q642896" s="223"/>
      <c r="R642896" s="223"/>
    </row>
    <row r="642942" spans="16:18" x14ac:dyDescent="0.2">
      <c r="P642942" s="223"/>
      <c r="Q642942" s="223"/>
      <c r="R642942" s="223"/>
    </row>
    <row r="642988" spans="16:18" x14ac:dyDescent="0.2">
      <c r="P642988" s="223"/>
      <c r="Q642988" s="223"/>
      <c r="R642988" s="223"/>
    </row>
    <row r="643034" spans="16:18" x14ac:dyDescent="0.2">
      <c r="P643034" s="223"/>
      <c r="Q643034" s="223"/>
      <c r="R643034" s="223"/>
    </row>
    <row r="643080" spans="16:18" x14ac:dyDescent="0.2">
      <c r="P643080" s="223"/>
      <c r="Q643080" s="223"/>
      <c r="R643080" s="223"/>
    </row>
    <row r="643126" spans="16:18" x14ac:dyDescent="0.2">
      <c r="P643126" s="223"/>
      <c r="Q643126" s="223"/>
      <c r="R643126" s="223"/>
    </row>
    <row r="643172" spans="16:18" x14ac:dyDescent="0.2">
      <c r="P643172" s="223"/>
      <c r="Q643172" s="223"/>
      <c r="R643172" s="223"/>
    </row>
    <row r="643218" spans="16:18" x14ac:dyDescent="0.2">
      <c r="P643218" s="223"/>
      <c r="Q643218" s="223"/>
      <c r="R643218" s="223"/>
    </row>
    <row r="643264" spans="16:18" x14ac:dyDescent="0.2">
      <c r="P643264" s="223"/>
      <c r="Q643264" s="223"/>
      <c r="R643264" s="223"/>
    </row>
    <row r="643310" spans="16:18" x14ac:dyDescent="0.2">
      <c r="P643310" s="223"/>
      <c r="Q643310" s="223"/>
      <c r="R643310" s="223"/>
    </row>
    <row r="643356" spans="16:18" x14ac:dyDescent="0.2">
      <c r="P643356" s="223"/>
      <c r="Q643356" s="223"/>
      <c r="R643356" s="223"/>
    </row>
    <row r="643402" spans="16:18" x14ac:dyDescent="0.2">
      <c r="P643402" s="223"/>
      <c r="Q643402" s="223"/>
      <c r="R643402" s="223"/>
    </row>
    <row r="643448" spans="16:18" x14ac:dyDescent="0.2">
      <c r="P643448" s="223"/>
      <c r="Q643448" s="223"/>
      <c r="R643448" s="223"/>
    </row>
    <row r="643494" spans="16:18" x14ac:dyDescent="0.2">
      <c r="P643494" s="223"/>
      <c r="Q643494" s="223"/>
      <c r="R643494" s="223"/>
    </row>
    <row r="643540" spans="16:18" x14ac:dyDescent="0.2">
      <c r="P643540" s="223"/>
      <c r="Q643540" s="223"/>
      <c r="R643540" s="223"/>
    </row>
    <row r="643586" spans="16:18" x14ac:dyDescent="0.2">
      <c r="P643586" s="223"/>
      <c r="Q643586" s="223"/>
      <c r="R643586" s="223"/>
    </row>
    <row r="643632" spans="16:18" x14ac:dyDescent="0.2">
      <c r="P643632" s="223"/>
      <c r="Q643632" s="223"/>
      <c r="R643632" s="223"/>
    </row>
    <row r="643678" spans="16:18" x14ac:dyDescent="0.2">
      <c r="P643678" s="223"/>
      <c r="Q643678" s="223"/>
      <c r="R643678" s="223"/>
    </row>
    <row r="643724" spans="16:18" x14ac:dyDescent="0.2">
      <c r="P643724" s="223"/>
      <c r="Q643724" s="223"/>
      <c r="R643724" s="223"/>
    </row>
    <row r="643770" spans="16:18" x14ac:dyDescent="0.2">
      <c r="P643770" s="223"/>
      <c r="Q643770" s="223"/>
      <c r="R643770" s="223"/>
    </row>
    <row r="643816" spans="16:18" x14ac:dyDescent="0.2">
      <c r="P643816" s="223"/>
      <c r="Q643816" s="223"/>
      <c r="R643816" s="223"/>
    </row>
    <row r="643862" spans="16:18" x14ac:dyDescent="0.2">
      <c r="P643862" s="223"/>
      <c r="Q643862" s="223"/>
      <c r="R643862" s="223"/>
    </row>
    <row r="643908" spans="16:18" x14ac:dyDescent="0.2">
      <c r="P643908" s="223"/>
      <c r="Q643908" s="223"/>
      <c r="R643908" s="223"/>
    </row>
    <row r="643954" spans="16:18" x14ac:dyDescent="0.2">
      <c r="P643954" s="223"/>
      <c r="Q643954" s="223"/>
      <c r="R643954" s="223"/>
    </row>
    <row r="644000" spans="16:18" x14ac:dyDescent="0.2">
      <c r="P644000" s="223"/>
      <c r="Q644000" s="223"/>
      <c r="R644000" s="223"/>
    </row>
    <row r="644046" spans="16:18" x14ac:dyDescent="0.2">
      <c r="P644046" s="223"/>
      <c r="Q644046" s="223"/>
      <c r="R644046" s="223"/>
    </row>
    <row r="644092" spans="16:18" x14ac:dyDescent="0.2">
      <c r="P644092" s="223"/>
      <c r="Q644092" s="223"/>
      <c r="R644092" s="223"/>
    </row>
    <row r="644138" spans="16:18" x14ac:dyDescent="0.2">
      <c r="P644138" s="223"/>
      <c r="Q644138" s="223"/>
      <c r="R644138" s="223"/>
    </row>
    <row r="644184" spans="16:18" x14ac:dyDescent="0.2">
      <c r="P644184" s="223"/>
      <c r="Q644184" s="223"/>
      <c r="R644184" s="223"/>
    </row>
    <row r="644230" spans="16:18" x14ac:dyDescent="0.2">
      <c r="P644230" s="223"/>
      <c r="Q644230" s="223"/>
      <c r="R644230" s="223"/>
    </row>
    <row r="644276" spans="16:18" x14ac:dyDescent="0.2">
      <c r="P644276" s="223"/>
      <c r="Q644276" s="223"/>
      <c r="R644276" s="223"/>
    </row>
    <row r="644322" spans="16:18" x14ac:dyDescent="0.2">
      <c r="P644322" s="223"/>
      <c r="Q644322" s="223"/>
      <c r="R644322" s="223"/>
    </row>
    <row r="644368" spans="16:18" x14ac:dyDescent="0.2">
      <c r="P644368" s="223"/>
      <c r="Q644368" s="223"/>
      <c r="R644368" s="223"/>
    </row>
    <row r="644414" spans="16:18" x14ac:dyDescent="0.2">
      <c r="P644414" s="223"/>
      <c r="Q644414" s="223"/>
      <c r="R644414" s="223"/>
    </row>
    <row r="644460" spans="16:18" x14ac:dyDescent="0.2">
      <c r="P644460" s="223"/>
      <c r="Q644460" s="223"/>
      <c r="R644460" s="223"/>
    </row>
    <row r="644506" spans="16:18" x14ac:dyDescent="0.2">
      <c r="P644506" s="223"/>
      <c r="Q644506" s="223"/>
      <c r="R644506" s="223"/>
    </row>
    <row r="644552" spans="16:18" x14ac:dyDescent="0.2">
      <c r="P644552" s="223"/>
      <c r="Q644552" s="223"/>
      <c r="R644552" s="223"/>
    </row>
    <row r="644598" spans="16:18" x14ac:dyDescent="0.2">
      <c r="P644598" s="223"/>
      <c r="Q644598" s="223"/>
      <c r="R644598" s="223"/>
    </row>
    <row r="644644" spans="16:18" x14ac:dyDescent="0.2">
      <c r="P644644" s="223"/>
      <c r="Q644644" s="223"/>
      <c r="R644644" s="223"/>
    </row>
    <row r="644690" spans="16:18" x14ac:dyDescent="0.2">
      <c r="P644690" s="223"/>
      <c r="Q644690" s="223"/>
      <c r="R644690" s="223"/>
    </row>
    <row r="644736" spans="16:18" x14ac:dyDescent="0.2">
      <c r="P644736" s="223"/>
      <c r="Q644736" s="223"/>
      <c r="R644736" s="223"/>
    </row>
    <row r="644782" spans="16:18" x14ac:dyDescent="0.2">
      <c r="P644782" s="223"/>
      <c r="Q644782" s="223"/>
      <c r="R644782" s="223"/>
    </row>
    <row r="644828" spans="16:18" x14ac:dyDescent="0.2">
      <c r="P644828" s="223"/>
      <c r="Q644828" s="223"/>
      <c r="R644828" s="223"/>
    </row>
    <row r="644874" spans="16:18" x14ac:dyDescent="0.2">
      <c r="P644874" s="223"/>
      <c r="Q644874" s="223"/>
      <c r="R644874" s="223"/>
    </row>
    <row r="644920" spans="16:18" x14ac:dyDescent="0.2">
      <c r="P644920" s="223"/>
      <c r="Q644920" s="223"/>
      <c r="R644920" s="223"/>
    </row>
    <row r="644966" spans="16:18" x14ac:dyDescent="0.2">
      <c r="P644966" s="223"/>
      <c r="Q644966" s="223"/>
      <c r="R644966" s="223"/>
    </row>
    <row r="645012" spans="16:18" x14ac:dyDescent="0.2">
      <c r="P645012" s="223"/>
      <c r="Q645012" s="223"/>
      <c r="R645012" s="223"/>
    </row>
    <row r="645058" spans="16:18" x14ac:dyDescent="0.2">
      <c r="P645058" s="223"/>
      <c r="Q645058" s="223"/>
      <c r="R645058" s="223"/>
    </row>
    <row r="645104" spans="16:18" x14ac:dyDescent="0.2">
      <c r="P645104" s="223"/>
      <c r="Q645104" s="223"/>
      <c r="R645104" s="223"/>
    </row>
    <row r="645150" spans="16:18" x14ac:dyDescent="0.2">
      <c r="P645150" s="223"/>
      <c r="Q645150" s="223"/>
      <c r="R645150" s="223"/>
    </row>
    <row r="645196" spans="16:18" x14ac:dyDescent="0.2">
      <c r="P645196" s="223"/>
      <c r="Q645196" s="223"/>
      <c r="R645196" s="223"/>
    </row>
    <row r="645242" spans="16:18" x14ac:dyDescent="0.2">
      <c r="P645242" s="223"/>
      <c r="Q645242" s="223"/>
      <c r="R645242" s="223"/>
    </row>
    <row r="645288" spans="16:18" x14ac:dyDescent="0.2">
      <c r="P645288" s="223"/>
      <c r="Q645288" s="223"/>
      <c r="R645288" s="223"/>
    </row>
    <row r="645334" spans="16:18" x14ac:dyDescent="0.2">
      <c r="P645334" s="223"/>
      <c r="Q645334" s="223"/>
      <c r="R645334" s="223"/>
    </row>
    <row r="645380" spans="16:18" x14ac:dyDescent="0.2">
      <c r="P645380" s="223"/>
      <c r="Q645380" s="223"/>
      <c r="R645380" s="223"/>
    </row>
    <row r="645426" spans="16:18" x14ac:dyDescent="0.2">
      <c r="P645426" s="223"/>
      <c r="Q645426" s="223"/>
      <c r="R645426" s="223"/>
    </row>
    <row r="645472" spans="16:18" x14ac:dyDescent="0.2">
      <c r="P645472" s="223"/>
      <c r="Q645472" s="223"/>
      <c r="R645472" s="223"/>
    </row>
    <row r="645518" spans="16:18" x14ac:dyDescent="0.2">
      <c r="P645518" s="223"/>
      <c r="Q645518" s="223"/>
      <c r="R645518" s="223"/>
    </row>
    <row r="645564" spans="16:18" x14ac:dyDescent="0.2">
      <c r="P645564" s="223"/>
      <c r="Q645564" s="223"/>
      <c r="R645564" s="223"/>
    </row>
    <row r="645610" spans="16:18" x14ac:dyDescent="0.2">
      <c r="P645610" s="223"/>
      <c r="Q645610" s="223"/>
      <c r="R645610" s="223"/>
    </row>
    <row r="645656" spans="16:18" x14ac:dyDescent="0.2">
      <c r="P645656" s="223"/>
      <c r="Q645656" s="223"/>
      <c r="R645656" s="223"/>
    </row>
    <row r="645702" spans="16:18" x14ac:dyDescent="0.2">
      <c r="P645702" s="223"/>
      <c r="Q645702" s="223"/>
      <c r="R645702" s="223"/>
    </row>
    <row r="645748" spans="16:18" x14ac:dyDescent="0.2">
      <c r="P645748" s="223"/>
      <c r="Q645748" s="223"/>
      <c r="R645748" s="223"/>
    </row>
    <row r="645794" spans="16:18" x14ac:dyDescent="0.2">
      <c r="P645794" s="223"/>
      <c r="Q645794" s="223"/>
      <c r="R645794" s="223"/>
    </row>
    <row r="645840" spans="16:18" x14ac:dyDescent="0.2">
      <c r="P645840" s="223"/>
      <c r="Q645840" s="223"/>
      <c r="R645840" s="223"/>
    </row>
    <row r="645886" spans="16:18" x14ac:dyDescent="0.2">
      <c r="P645886" s="223"/>
      <c r="Q645886" s="223"/>
      <c r="R645886" s="223"/>
    </row>
    <row r="645932" spans="16:18" x14ac:dyDescent="0.2">
      <c r="P645932" s="223"/>
      <c r="Q645932" s="223"/>
      <c r="R645932" s="223"/>
    </row>
    <row r="645978" spans="16:18" x14ac:dyDescent="0.2">
      <c r="P645978" s="223"/>
      <c r="Q645978" s="223"/>
      <c r="R645978" s="223"/>
    </row>
    <row r="646024" spans="16:18" x14ac:dyDescent="0.2">
      <c r="P646024" s="223"/>
      <c r="Q646024" s="223"/>
      <c r="R646024" s="223"/>
    </row>
    <row r="646070" spans="16:18" x14ac:dyDescent="0.2">
      <c r="P646070" s="223"/>
      <c r="Q646070" s="223"/>
      <c r="R646070" s="223"/>
    </row>
    <row r="646116" spans="16:18" x14ac:dyDescent="0.2">
      <c r="P646116" s="223"/>
      <c r="Q646116" s="223"/>
      <c r="R646116" s="223"/>
    </row>
    <row r="646162" spans="16:18" x14ac:dyDescent="0.2">
      <c r="P646162" s="223"/>
      <c r="Q646162" s="223"/>
      <c r="R646162" s="223"/>
    </row>
    <row r="646208" spans="16:18" x14ac:dyDescent="0.2">
      <c r="P646208" s="223"/>
      <c r="Q646208" s="223"/>
      <c r="R646208" s="223"/>
    </row>
    <row r="646254" spans="16:18" x14ac:dyDescent="0.2">
      <c r="P646254" s="223"/>
      <c r="Q646254" s="223"/>
      <c r="R646254" s="223"/>
    </row>
    <row r="646300" spans="16:18" x14ac:dyDescent="0.2">
      <c r="P646300" s="223"/>
      <c r="Q646300" s="223"/>
      <c r="R646300" s="223"/>
    </row>
    <row r="646346" spans="16:18" x14ac:dyDescent="0.2">
      <c r="P646346" s="223"/>
      <c r="Q646346" s="223"/>
      <c r="R646346" s="223"/>
    </row>
    <row r="646392" spans="16:18" x14ac:dyDescent="0.2">
      <c r="P646392" s="223"/>
      <c r="Q646392" s="223"/>
      <c r="R646392" s="223"/>
    </row>
    <row r="646438" spans="16:18" x14ac:dyDescent="0.2">
      <c r="P646438" s="223"/>
      <c r="Q646438" s="223"/>
      <c r="R646438" s="223"/>
    </row>
    <row r="646484" spans="16:18" x14ac:dyDescent="0.2">
      <c r="P646484" s="223"/>
      <c r="Q646484" s="223"/>
      <c r="R646484" s="223"/>
    </row>
    <row r="646530" spans="16:18" x14ac:dyDescent="0.2">
      <c r="P646530" s="223"/>
      <c r="Q646530" s="223"/>
      <c r="R646530" s="223"/>
    </row>
    <row r="646576" spans="16:18" x14ac:dyDescent="0.2">
      <c r="P646576" s="223"/>
      <c r="Q646576" s="223"/>
      <c r="R646576" s="223"/>
    </row>
    <row r="646622" spans="16:18" x14ac:dyDescent="0.2">
      <c r="P646622" s="223"/>
      <c r="Q646622" s="223"/>
      <c r="R646622" s="223"/>
    </row>
    <row r="646668" spans="16:18" x14ac:dyDescent="0.2">
      <c r="P646668" s="223"/>
      <c r="Q646668" s="223"/>
      <c r="R646668" s="223"/>
    </row>
    <row r="646714" spans="16:18" x14ac:dyDescent="0.2">
      <c r="P646714" s="223"/>
      <c r="Q646714" s="223"/>
      <c r="R646714" s="223"/>
    </row>
    <row r="646760" spans="16:18" x14ac:dyDescent="0.2">
      <c r="P646760" s="223"/>
      <c r="Q646760" s="223"/>
      <c r="R646760" s="223"/>
    </row>
    <row r="646806" spans="16:18" x14ac:dyDescent="0.2">
      <c r="P646806" s="223"/>
      <c r="Q646806" s="223"/>
      <c r="R646806" s="223"/>
    </row>
    <row r="646852" spans="16:18" x14ac:dyDescent="0.2">
      <c r="P646852" s="223"/>
      <c r="Q646852" s="223"/>
      <c r="R646852" s="223"/>
    </row>
    <row r="646898" spans="16:18" x14ac:dyDescent="0.2">
      <c r="P646898" s="223"/>
      <c r="Q646898" s="223"/>
      <c r="R646898" s="223"/>
    </row>
    <row r="646944" spans="16:18" x14ac:dyDescent="0.2">
      <c r="P646944" s="223"/>
      <c r="Q646944" s="223"/>
      <c r="R646944" s="223"/>
    </row>
    <row r="646990" spans="16:18" x14ac:dyDescent="0.2">
      <c r="P646990" s="223"/>
      <c r="Q646990" s="223"/>
      <c r="R646990" s="223"/>
    </row>
    <row r="647036" spans="16:18" x14ac:dyDescent="0.2">
      <c r="P647036" s="223"/>
      <c r="Q647036" s="223"/>
      <c r="R647036" s="223"/>
    </row>
    <row r="647082" spans="16:18" x14ac:dyDescent="0.2">
      <c r="P647082" s="223"/>
      <c r="Q647082" s="223"/>
      <c r="R647082" s="223"/>
    </row>
    <row r="647128" spans="16:18" x14ac:dyDescent="0.2">
      <c r="P647128" s="223"/>
      <c r="Q647128" s="223"/>
      <c r="R647128" s="223"/>
    </row>
    <row r="647174" spans="16:18" x14ac:dyDescent="0.2">
      <c r="P647174" s="223"/>
      <c r="Q647174" s="223"/>
      <c r="R647174" s="223"/>
    </row>
    <row r="647220" spans="16:18" x14ac:dyDescent="0.2">
      <c r="P647220" s="223"/>
      <c r="Q647220" s="223"/>
      <c r="R647220" s="223"/>
    </row>
    <row r="647266" spans="16:18" x14ac:dyDescent="0.2">
      <c r="P647266" s="223"/>
      <c r="Q647266" s="223"/>
      <c r="R647266" s="223"/>
    </row>
    <row r="647312" spans="16:18" x14ac:dyDescent="0.2">
      <c r="P647312" s="223"/>
      <c r="Q647312" s="223"/>
      <c r="R647312" s="223"/>
    </row>
    <row r="647358" spans="16:18" x14ac:dyDescent="0.2">
      <c r="P647358" s="223"/>
      <c r="Q647358" s="223"/>
      <c r="R647358" s="223"/>
    </row>
    <row r="647404" spans="16:18" x14ac:dyDescent="0.2">
      <c r="P647404" s="223"/>
      <c r="Q647404" s="223"/>
      <c r="R647404" s="223"/>
    </row>
    <row r="647450" spans="16:18" x14ac:dyDescent="0.2">
      <c r="P647450" s="223"/>
      <c r="Q647450" s="223"/>
      <c r="R647450" s="223"/>
    </row>
    <row r="647496" spans="16:18" x14ac:dyDescent="0.2">
      <c r="P647496" s="223"/>
      <c r="Q647496" s="223"/>
      <c r="R647496" s="223"/>
    </row>
    <row r="647542" spans="16:18" x14ac:dyDescent="0.2">
      <c r="P647542" s="223"/>
      <c r="Q647542" s="223"/>
      <c r="R647542" s="223"/>
    </row>
    <row r="647588" spans="16:18" x14ac:dyDescent="0.2">
      <c r="P647588" s="223"/>
      <c r="Q647588" s="223"/>
      <c r="R647588" s="223"/>
    </row>
    <row r="647634" spans="16:18" x14ac:dyDescent="0.2">
      <c r="P647634" s="223"/>
      <c r="Q647634" s="223"/>
      <c r="R647634" s="223"/>
    </row>
    <row r="647680" spans="16:18" x14ac:dyDescent="0.2">
      <c r="P647680" s="223"/>
      <c r="Q647680" s="223"/>
      <c r="R647680" s="223"/>
    </row>
    <row r="647726" spans="16:18" x14ac:dyDescent="0.2">
      <c r="P647726" s="223"/>
      <c r="Q647726" s="223"/>
      <c r="R647726" s="223"/>
    </row>
    <row r="647772" spans="16:18" x14ac:dyDescent="0.2">
      <c r="P647772" s="223"/>
      <c r="Q647772" s="223"/>
      <c r="R647772" s="223"/>
    </row>
    <row r="647818" spans="16:18" x14ac:dyDescent="0.2">
      <c r="P647818" s="223"/>
      <c r="Q647818" s="223"/>
      <c r="R647818" s="223"/>
    </row>
    <row r="647864" spans="16:18" x14ac:dyDescent="0.2">
      <c r="P647864" s="223"/>
      <c r="Q647864" s="223"/>
      <c r="R647864" s="223"/>
    </row>
    <row r="647910" spans="16:18" x14ac:dyDescent="0.2">
      <c r="P647910" s="223"/>
      <c r="Q647910" s="223"/>
      <c r="R647910" s="223"/>
    </row>
    <row r="647956" spans="16:18" x14ac:dyDescent="0.2">
      <c r="P647956" s="223"/>
      <c r="Q647956" s="223"/>
      <c r="R647956" s="223"/>
    </row>
    <row r="648002" spans="16:18" x14ac:dyDescent="0.2">
      <c r="P648002" s="223"/>
      <c r="Q648002" s="223"/>
      <c r="R648002" s="223"/>
    </row>
    <row r="648048" spans="16:18" x14ac:dyDescent="0.2">
      <c r="P648048" s="223"/>
      <c r="Q648048" s="223"/>
      <c r="R648048" s="223"/>
    </row>
    <row r="648094" spans="16:18" x14ac:dyDescent="0.2">
      <c r="P648094" s="223"/>
      <c r="Q648094" s="223"/>
      <c r="R648094" s="223"/>
    </row>
    <row r="648140" spans="16:18" x14ac:dyDescent="0.2">
      <c r="P648140" s="223"/>
      <c r="Q648140" s="223"/>
      <c r="R648140" s="223"/>
    </row>
    <row r="648186" spans="16:18" x14ac:dyDescent="0.2">
      <c r="P648186" s="223"/>
      <c r="Q648186" s="223"/>
      <c r="R648186" s="223"/>
    </row>
    <row r="648232" spans="16:18" x14ac:dyDescent="0.2">
      <c r="P648232" s="223"/>
      <c r="Q648232" s="223"/>
      <c r="R648232" s="223"/>
    </row>
    <row r="648278" spans="16:18" x14ac:dyDescent="0.2">
      <c r="P648278" s="223"/>
      <c r="Q648278" s="223"/>
      <c r="R648278" s="223"/>
    </row>
    <row r="648324" spans="16:18" x14ac:dyDescent="0.2">
      <c r="P648324" s="223"/>
      <c r="Q648324" s="223"/>
      <c r="R648324" s="223"/>
    </row>
    <row r="648370" spans="16:18" x14ac:dyDescent="0.2">
      <c r="P648370" s="223"/>
      <c r="Q648370" s="223"/>
      <c r="R648370" s="223"/>
    </row>
    <row r="648416" spans="16:18" x14ac:dyDescent="0.2">
      <c r="P648416" s="223"/>
      <c r="Q648416" s="223"/>
      <c r="R648416" s="223"/>
    </row>
    <row r="648462" spans="16:18" x14ac:dyDescent="0.2">
      <c r="P648462" s="223"/>
      <c r="Q648462" s="223"/>
      <c r="R648462" s="223"/>
    </row>
    <row r="648508" spans="16:18" x14ac:dyDescent="0.2">
      <c r="P648508" s="223"/>
      <c r="Q648508" s="223"/>
      <c r="R648508" s="223"/>
    </row>
    <row r="648554" spans="16:18" x14ac:dyDescent="0.2">
      <c r="P648554" s="223"/>
      <c r="Q648554" s="223"/>
      <c r="R648554" s="223"/>
    </row>
    <row r="648600" spans="16:18" x14ac:dyDescent="0.2">
      <c r="P648600" s="223"/>
      <c r="Q648600" s="223"/>
      <c r="R648600" s="223"/>
    </row>
    <row r="648646" spans="16:18" x14ac:dyDescent="0.2">
      <c r="P648646" s="223"/>
      <c r="Q648646" s="223"/>
      <c r="R648646" s="223"/>
    </row>
    <row r="648692" spans="16:18" x14ac:dyDescent="0.2">
      <c r="P648692" s="223"/>
      <c r="Q648692" s="223"/>
      <c r="R648692" s="223"/>
    </row>
    <row r="648738" spans="16:18" x14ac:dyDescent="0.2">
      <c r="P648738" s="223"/>
      <c r="Q648738" s="223"/>
      <c r="R648738" s="223"/>
    </row>
    <row r="648784" spans="16:18" x14ac:dyDescent="0.2">
      <c r="P648784" s="223"/>
      <c r="Q648784" s="223"/>
      <c r="R648784" s="223"/>
    </row>
    <row r="648830" spans="16:18" x14ac:dyDescent="0.2">
      <c r="P648830" s="223"/>
      <c r="Q648830" s="223"/>
      <c r="R648830" s="223"/>
    </row>
    <row r="648876" spans="16:18" x14ac:dyDescent="0.2">
      <c r="P648876" s="223"/>
      <c r="Q648876" s="223"/>
      <c r="R648876" s="223"/>
    </row>
    <row r="648922" spans="16:18" x14ac:dyDescent="0.2">
      <c r="P648922" s="223"/>
      <c r="Q648922" s="223"/>
      <c r="R648922" s="223"/>
    </row>
    <row r="648968" spans="16:18" x14ac:dyDescent="0.2">
      <c r="P648968" s="223"/>
      <c r="Q648968" s="223"/>
      <c r="R648968" s="223"/>
    </row>
    <row r="649014" spans="16:18" x14ac:dyDescent="0.2">
      <c r="P649014" s="223"/>
      <c r="Q649014" s="223"/>
      <c r="R649014" s="223"/>
    </row>
    <row r="649060" spans="16:18" x14ac:dyDescent="0.2">
      <c r="P649060" s="223"/>
      <c r="Q649060" s="223"/>
      <c r="R649060" s="223"/>
    </row>
    <row r="649106" spans="16:18" x14ac:dyDescent="0.2">
      <c r="P649106" s="223"/>
      <c r="Q649106" s="223"/>
      <c r="R649106" s="223"/>
    </row>
    <row r="649152" spans="16:18" x14ac:dyDescent="0.2">
      <c r="P649152" s="223"/>
      <c r="Q649152" s="223"/>
      <c r="R649152" s="223"/>
    </row>
    <row r="649198" spans="16:18" x14ac:dyDescent="0.2">
      <c r="P649198" s="223"/>
      <c r="Q649198" s="223"/>
      <c r="R649198" s="223"/>
    </row>
    <row r="649244" spans="16:18" x14ac:dyDescent="0.2">
      <c r="P649244" s="223"/>
      <c r="Q649244" s="223"/>
      <c r="R649244" s="223"/>
    </row>
    <row r="649290" spans="16:18" x14ac:dyDescent="0.2">
      <c r="P649290" s="223"/>
      <c r="Q649290" s="223"/>
      <c r="R649290" s="223"/>
    </row>
    <row r="649336" spans="16:18" x14ac:dyDescent="0.2">
      <c r="P649336" s="223"/>
      <c r="Q649336" s="223"/>
      <c r="R649336" s="223"/>
    </row>
    <row r="649382" spans="16:18" x14ac:dyDescent="0.2">
      <c r="P649382" s="223"/>
      <c r="Q649382" s="223"/>
      <c r="R649382" s="223"/>
    </row>
    <row r="649428" spans="16:18" x14ac:dyDescent="0.2">
      <c r="P649428" s="223"/>
      <c r="Q649428" s="223"/>
      <c r="R649428" s="223"/>
    </row>
    <row r="649474" spans="16:18" x14ac:dyDescent="0.2">
      <c r="P649474" s="223"/>
      <c r="Q649474" s="223"/>
      <c r="R649474" s="223"/>
    </row>
    <row r="649520" spans="16:18" x14ac:dyDescent="0.2">
      <c r="P649520" s="223"/>
      <c r="Q649520" s="223"/>
      <c r="R649520" s="223"/>
    </row>
    <row r="649566" spans="16:18" x14ac:dyDescent="0.2">
      <c r="P649566" s="223"/>
      <c r="Q649566" s="223"/>
      <c r="R649566" s="223"/>
    </row>
    <row r="649612" spans="16:18" x14ac:dyDescent="0.2">
      <c r="P649612" s="223"/>
      <c r="Q649612" s="223"/>
      <c r="R649612" s="223"/>
    </row>
    <row r="649658" spans="16:18" x14ac:dyDescent="0.2">
      <c r="P649658" s="223"/>
      <c r="Q649658" s="223"/>
      <c r="R649658" s="223"/>
    </row>
    <row r="649704" spans="16:18" x14ac:dyDescent="0.2">
      <c r="P649704" s="223"/>
      <c r="Q649704" s="223"/>
      <c r="R649704" s="223"/>
    </row>
    <row r="649750" spans="16:18" x14ac:dyDescent="0.2">
      <c r="P649750" s="223"/>
      <c r="Q649750" s="223"/>
      <c r="R649750" s="223"/>
    </row>
    <row r="649796" spans="16:18" x14ac:dyDescent="0.2">
      <c r="P649796" s="223"/>
      <c r="Q649796" s="223"/>
      <c r="R649796" s="223"/>
    </row>
    <row r="649842" spans="16:18" x14ac:dyDescent="0.2">
      <c r="P649842" s="223"/>
      <c r="Q649842" s="223"/>
      <c r="R649842" s="223"/>
    </row>
    <row r="649888" spans="16:18" x14ac:dyDescent="0.2">
      <c r="P649888" s="223"/>
      <c r="Q649888" s="223"/>
      <c r="R649888" s="223"/>
    </row>
    <row r="649934" spans="16:18" x14ac:dyDescent="0.2">
      <c r="P649934" s="223"/>
      <c r="Q649934" s="223"/>
      <c r="R649934" s="223"/>
    </row>
    <row r="649980" spans="16:18" x14ac:dyDescent="0.2">
      <c r="P649980" s="223"/>
      <c r="Q649980" s="223"/>
      <c r="R649980" s="223"/>
    </row>
    <row r="650026" spans="16:18" x14ac:dyDescent="0.2">
      <c r="P650026" s="223"/>
      <c r="Q650026" s="223"/>
      <c r="R650026" s="223"/>
    </row>
    <row r="650072" spans="16:18" x14ac:dyDescent="0.2">
      <c r="P650072" s="223"/>
      <c r="Q650072" s="223"/>
      <c r="R650072" s="223"/>
    </row>
    <row r="650118" spans="16:18" x14ac:dyDescent="0.2">
      <c r="P650118" s="223"/>
      <c r="Q650118" s="223"/>
      <c r="R650118" s="223"/>
    </row>
    <row r="650164" spans="16:18" x14ac:dyDescent="0.2">
      <c r="P650164" s="223"/>
      <c r="Q650164" s="223"/>
      <c r="R650164" s="223"/>
    </row>
    <row r="650210" spans="16:18" x14ac:dyDescent="0.2">
      <c r="P650210" s="223"/>
      <c r="Q650210" s="223"/>
      <c r="R650210" s="223"/>
    </row>
    <row r="650256" spans="16:18" x14ac:dyDescent="0.2">
      <c r="P650256" s="223"/>
      <c r="Q650256" s="223"/>
      <c r="R650256" s="223"/>
    </row>
    <row r="650302" spans="16:18" x14ac:dyDescent="0.2">
      <c r="P650302" s="223"/>
      <c r="Q650302" s="223"/>
      <c r="R650302" s="223"/>
    </row>
    <row r="650348" spans="16:18" x14ac:dyDescent="0.2">
      <c r="P650348" s="223"/>
      <c r="Q650348" s="223"/>
      <c r="R650348" s="223"/>
    </row>
    <row r="650394" spans="16:18" x14ac:dyDescent="0.2">
      <c r="P650394" s="223"/>
      <c r="Q650394" s="223"/>
      <c r="R650394" s="223"/>
    </row>
    <row r="650440" spans="16:18" x14ac:dyDescent="0.2">
      <c r="P650440" s="223"/>
      <c r="Q650440" s="223"/>
      <c r="R650440" s="223"/>
    </row>
    <row r="650486" spans="16:18" x14ac:dyDescent="0.2">
      <c r="P650486" s="223"/>
      <c r="Q650486" s="223"/>
      <c r="R650486" s="223"/>
    </row>
    <row r="650532" spans="16:18" x14ac:dyDescent="0.2">
      <c r="P650532" s="223"/>
      <c r="Q650532" s="223"/>
      <c r="R650532" s="223"/>
    </row>
    <row r="650578" spans="16:18" x14ac:dyDescent="0.2">
      <c r="P650578" s="223"/>
      <c r="Q650578" s="223"/>
      <c r="R650578" s="223"/>
    </row>
    <row r="650624" spans="16:18" x14ac:dyDescent="0.2">
      <c r="P650624" s="223"/>
      <c r="Q650624" s="223"/>
      <c r="R650624" s="223"/>
    </row>
    <row r="650670" spans="16:18" x14ac:dyDescent="0.2">
      <c r="P650670" s="223"/>
      <c r="Q650670" s="223"/>
      <c r="R650670" s="223"/>
    </row>
    <row r="650716" spans="16:18" x14ac:dyDescent="0.2">
      <c r="P650716" s="223"/>
      <c r="Q650716" s="223"/>
      <c r="R650716" s="223"/>
    </row>
    <row r="650762" spans="16:18" x14ac:dyDescent="0.2">
      <c r="P650762" s="223"/>
      <c r="Q650762" s="223"/>
      <c r="R650762" s="223"/>
    </row>
    <row r="650808" spans="16:18" x14ac:dyDescent="0.2">
      <c r="P650808" s="223"/>
      <c r="Q650808" s="223"/>
      <c r="R650808" s="223"/>
    </row>
    <row r="650854" spans="16:18" x14ac:dyDescent="0.2">
      <c r="P650854" s="223"/>
      <c r="Q650854" s="223"/>
      <c r="R650854" s="223"/>
    </row>
    <row r="650900" spans="16:18" x14ac:dyDescent="0.2">
      <c r="P650900" s="223"/>
      <c r="Q650900" s="223"/>
      <c r="R650900" s="223"/>
    </row>
    <row r="650946" spans="16:18" x14ac:dyDescent="0.2">
      <c r="P650946" s="223"/>
      <c r="Q650946" s="223"/>
      <c r="R650946" s="223"/>
    </row>
    <row r="650992" spans="16:18" x14ac:dyDescent="0.2">
      <c r="P650992" s="223"/>
      <c r="Q650992" s="223"/>
      <c r="R650992" s="223"/>
    </row>
    <row r="651038" spans="16:18" x14ac:dyDescent="0.2">
      <c r="P651038" s="223"/>
      <c r="Q651038" s="223"/>
      <c r="R651038" s="223"/>
    </row>
    <row r="651084" spans="16:18" x14ac:dyDescent="0.2">
      <c r="P651084" s="223"/>
      <c r="Q651084" s="223"/>
      <c r="R651084" s="223"/>
    </row>
    <row r="651130" spans="16:18" x14ac:dyDescent="0.2">
      <c r="P651130" s="223"/>
      <c r="Q651130" s="223"/>
      <c r="R651130" s="223"/>
    </row>
    <row r="651176" spans="16:18" x14ac:dyDescent="0.2">
      <c r="P651176" s="223"/>
      <c r="Q651176" s="223"/>
      <c r="R651176" s="223"/>
    </row>
    <row r="651222" spans="16:18" x14ac:dyDescent="0.2">
      <c r="P651222" s="223"/>
      <c r="Q651222" s="223"/>
      <c r="R651222" s="223"/>
    </row>
    <row r="651268" spans="16:18" x14ac:dyDescent="0.2">
      <c r="P651268" s="223"/>
      <c r="Q651268" s="223"/>
      <c r="R651268" s="223"/>
    </row>
    <row r="651314" spans="16:18" x14ac:dyDescent="0.2">
      <c r="P651314" s="223"/>
      <c r="Q651314" s="223"/>
      <c r="R651314" s="223"/>
    </row>
    <row r="651360" spans="16:18" x14ac:dyDescent="0.2">
      <c r="P651360" s="223"/>
      <c r="Q651360" s="223"/>
      <c r="R651360" s="223"/>
    </row>
    <row r="651406" spans="16:18" x14ac:dyDescent="0.2">
      <c r="P651406" s="223"/>
      <c r="Q651406" s="223"/>
      <c r="R651406" s="223"/>
    </row>
    <row r="651452" spans="16:18" x14ac:dyDescent="0.2">
      <c r="P651452" s="223"/>
      <c r="Q651452" s="223"/>
      <c r="R651452" s="223"/>
    </row>
    <row r="651498" spans="16:18" x14ac:dyDescent="0.2">
      <c r="P651498" s="223"/>
      <c r="Q651498" s="223"/>
      <c r="R651498" s="223"/>
    </row>
    <row r="651544" spans="16:18" x14ac:dyDescent="0.2">
      <c r="P651544" s="223"/>
      <c r="Q651544" s="223"/>
      <c r="R651544" s="223"/>
    </row>
    <row r="651590" spans="16:18" x14ac:dyDescent="0.2">
      <c r="P651590" s="223"/>
      <c r="Q651590" s="223"/>
      <c r="R651590" s="223"/>
    </row>
    <row r="651636" spans="16:18" x14ac:dyDescent="0.2">
      <c r="P651636" s="223"/>
      <c r="Q651636" s="223"/>
      <c r="R651636" s="223"/>
    </row>
    <row r="651682" spans="16:18" x14ac:dyDescent="0.2">
      <c r="P651682" s="223"/>
      <c r="Q651682" s="223"/>
      <c r="R651682" s="223"/>
    </row>
    <row r="651728" spans="16:18" x14ac:dyDescent="0.2">
      <c r="P651728" s="223"/>
      <c r="Q651728" s="223"/>
      <c r="R651728" s="223"/>
    </row>
    <row r="651774" spans="16:18" x14ac:dyDescent="0.2">
      <c r="P651774" s="223"/>
      <c r="Q651774" s="223"/>
      <c r="R651774" s="223"/>
    </row>
    <row r="651820" spans="16:18" x14ac:dyDescent="0.2">
      <c r="P651820" s="223"/>
      <c r="Q651820" s="223"/>
      <c r="R651820" s="223"/>
    </row>
    <row r="651866" spans="16:18" x14ac:dyDescent="0.2">
      <c r="P651866" s="223"/>
      <c r="Q651866" s="223"/>
      <c r="R651866" s="223"/>
    </row>
    <row r="651912" spans="16:18" x14ac:dyDescent="0.2">
      <c r="P651912" s="223"/>
      <c r="Q651912" s="223"/>
      <c r="R651912" s="223"/>
    </row>
    <row r="651958" spans="16:18" x14ac:dyDescent="0.2">
      <c r="P651958" s="223"/>
      <c r="Q651958" s="223"/>
      <c r="R651958" s="223"/>
    </row>
    <row r="652004" spans="16:18" x14ac:dyDescent="0.2">
      <c r="P652004" s="223"/>
      <c r="Q652004" s="223"/>
      <c r="R652004" s="223"/>
    </row>
    <row r="652050" spans="16:18" x14ac:dyDescent="0.2">
      <c r="P652050" s="223"/>
      <c r="Q652050" s="223"/>
      <c r="R652050" s="223"/>
    </row>
    <row r="652096" spans="16:18" x14ac:dyDescent="0.2">
      <c r="P652096" s="223"/>
      <c r="Q652096" s="223"/>
      <c r="R652096" s="223"/>
    </row>
    <row r="652142" spans="16:18" x14ac:dyDescent="0.2">
      <c r="P652142" s="223"/>
      <c r="Q652142" s="223"/>
      <c r="R652142" s="223"/>
    </row>
    <row r="652188" spans="16:18" x14ac:dyDescent="0.2">
      <c r="P652188" s="223"/>
      <c r="Q652188" s="223"/>
      <c r="R652188" s="223"/>
    </row>
    <row r="652234" spans="16:18" x14ac:dyDescent="0.2">
      <c r="P652234" s="223"/>
      <c r="Q652234" s="223"/>
      <c r="R652234" s="223"/>
    </row>
    <row r="652280" spans="16:18" x14ac:dyDescent="0.2">
      <c r="P652280" s="223"/>
      <c r="Q652280" s="223"/>
      <c r="R652280" s="223"/>
    </row>
    <row r="652326" spans="16:18" x14ac:dyDescent="0.2">
      <c r="P652326" s="223"/>
      <c r="Q652326" s="223"/>
      <c r="R652326" s="223"/>
    </row>
    <row r="652372" spans="16:18" x14ac:dyDescent="0.2">
      <c r="P652372" s="223"/>
      <c r="Q652372" s="223"/>
      <c r="R652372" s="223"/>
    </row>
    <row r="652418" spans="16:18" x14ac:dyDescent="0.2">
      <c r="P652418" s="223"/>
      <c r="Q652418" s="223"/>
      <c r="R652418" s="223"/>
    </row>
    <row r="652464" spans="16:18" x14ac:dyDescent="0.2">
      <c r="P652464" s="223"/>
      <c r="Q652464" s="223"/>
      <c r="R652464" s="223"/>
    </row>
    <row r="652510" spans="16:18" x14ac:dyDescent="0.2">
      <c r="P652510" s="223"/>
      <c r="Q652510" s="223"/>
      <c r="R652510" s="223"/>
    </row>
    <row r="652556" spans="16:18" x14ac:dyDescent="0.2">
      <c r="P652556" s="223"/>
      <c r="Q652556" s="223"/>
      <c r="R652556" s="223"/>
    </row>
    <row r="652602" spans="16:18" x14ac:dyDescent="0.2">
      <c r="P652602" s="223"/>
      <c r="Q652602" s="223"/>
      <c r="R652602" s="223"/>
    </row>
    <row r="652648" spans="16:18" x14ac:dyDescent="0.2">
      <c r="P652648" s="223"/>
      <c r="Q652648" s="223"/>
      <c r="R652648" s="223"/>
    </row>
    <row r="652694" spans="16:18" x14ac:dyDescent="0.2">
      <c r="P652694" s="223"/>
      <c r="Q652694" s="223"/>
      <c r="R652694" s="223"/>
    </row>
    <row r="652740" spans="16:18" x14ac:dyDescent="0.2">
      <c r="P652740" s="223"/>
      <c r="Q652740" s="223"/>
      <c r="R652740" s="223"/>
    </row>
    <row r="652786" spans="16:18" x14ac:dyDescent="0.2">
      <c r="P652786" s="223"/>
      <c r="Q652786" s="223"/>
      <c r="R652786" s="223"/>
    </row>
    <row r="652832" spans="16:18" x14ac:dyDescent="0.2">
      <c r="P652832" s="223"/>
      <c r="Q652832" s="223"/>
      <c r="R652832" s="223"/>
    </row>
    <row r="652878" spans="16:18" x14ac:dyDescent="0.2">
      <c r="P652878" s="223"/>
      <c r="Q652878" s="223"/>
      <c r="R652878" s="223"/>
    </row>
    <row r="652924" spans="16:18" x14ac:dyDescent="0.2">
      <c r="P652924" s="223"/>
      <c r="Q652924" s="223"/>
      <c r="R652924" s="223"/>
    </row>
    <row r="652970" spans="16:18" x14ac:dyDescent="0.2">
      <c r="P652970" s="223"/>
      <c r="Q652970" s="223"/>
      <c r="R652970" s="223"/>
    </row>
    <row r="653016" spans="16:18" x14ac:dyDescent="0.2">
      <c r="P653016" s="223"/>
      <c r="Q653016" s="223"/>
      <c r="R653016" s="223"/>
    </row>
    <row r="653062" spans="16:18" x14ac:dyDescent="0.2">
      <c r="P653062" s="223"/>
      <c r="Q653062" s="223"/>
      <c r="R653062" s="223"/>
    </row>
    <row r="653108" spans="16:18" x14ac:dyDescent="0.2">
      <c r="P653108" s="223"/>
      <c r="Q653108" s="223"/>
      <c r="R653108" s="223"/>
    </row>
    <row r="653154" spans="16:18" x14ac:dyDescent="0.2">
      <c r="P653154" s="223"/>
      <c r="Q653154" s="223"/>
      <c r="R653154" s="223"/>
    </row>
    <row r="653200" spans="16:18" x14ac:dyDescent="0.2">
      <c r="P653200" s="223"/>
      <c r="Q653200" s="223"/>
      <c r="R653200" s="223"/>
    </row>
    <row r="653246" spans="16:18" x14ac:dyDescent="0.2">
      <c r="P653246" s="223"/>
      <c r="Q653246" s="223"/>
      <c r="R653246" s="223"/>
    </row>
    <row r="653292" spans="16:18" x14ac:dyDescent="0.2">
      <c r="P653292" s="223"/>
      <c r="Q653292" s="223"/>
      <c r="R653292" s="223"/>
    </row>
    <row r="653338" spans="16:18" x14ac:dyDescent="0.2">
      <c r="P653338" s="223"/>
      <c r="Q653338" s="223"/>
      <c r="R653338" s="223"/>
    </row>
    <row r="653384" spans="16:18" x14ac:dyDescent="0.2">
      <c r="P653384" s="223"/>
      <c r="Q653384" s="223"/>
      <c r="R653384" s="223"/>
    </row>
    <row r="653430" spans="16:18" x14ac:dyDescent="0.2">
      <c r="P653430" s="223"/>
      <c r="Q653430" s="223"/>
      <c r="R653430" s="223"/>
    </row>
    <row r="653476" spans="16:18" x14ac:dyDescent="0.2">
      <c r="P653476" s="223"/>
      <c r="Q653476" s="223"/>
      <c r="R653476" s="223"/>
    </row>
    <row r="653522" spans="16:18" x14ac:dyDescent="0.2">
      <c r="P653522" s="223"/>
      <c r="Q653522" s="223"/>
      <c r="R653522" s="223"/>
    </row>
    <row r="653568" spans="16:18" x14ac:dyDescent="0.2">
      <c r="P653568" s="223"/>
      <c r="Q653568" s="223"/>
      <c r="R653568" s="223"/>
    </row>
    <row r="653614" spans="16:18" x14ac:dyDescent="0.2">
      <c r="P653614" s="223"/>
      <c r="Q653614" s="223"/>
      <c r="R653614" s="223"/>
    </row>
    <row r="653660" spans="16:18" x14ac:dyDescent="0.2">
      <c r="P653660" s="223"/>
      <c r="Q653660" s="223"/>
      <c r="R653660" s="223"/>
    </row>
    <row r="653706" spans="16:18" x14ac:dyDescent="0.2">
      <c r="P653706" s="223"/>
      <c r="Q653706" s="223"/>
      <c r="R653706" s="223"/>
    </row>
    <row r="653752" spans="16:18" x14ac:dyDescent="0.2">
      <c r="P653752" s="223"/>
      <c r="Q653752" s="223"/>
      <c r="R653752" s="223"/>
    </row>
    <row r="653798" spans="16:18" x14ac:dyDescent="0.2">
      <c r="P653798" s="223"/>
      <c r="Q653798" s="223"/>
      <c r="R653798" s="223"/>
    </row>
    <row r="653844" spans="16:18" x14ac:dyDescent="0.2">
      <c r="P653844" s="223"/>
      <c r="Q653844" s="223"/>
      <c r="R653844" s="223"/>
    </row>
    <row r="653890" spans="16:18" x14ac:dyDescent="0.2">
      <c r="P653890" s="223"/>
      <c r="Q653890" s="223"/>
      <c r="R653890" s="223"/>
    </row>
    <row r="653936" spans="16:18" x14ac:dyDescent="0.2">
      <c r="P653936" s="223"/>
      <c r="Q653936" s="223"/>
      <c r="R653936" s="223"/>
    </row>
    <row r="653982" spans="16:18" x14ac:dyDescent="0.2">
      <c r="P653982" s="223"/>
      <c r="Q653982" s="223"/>
      <c r="R653982" s="223"/>
    </row>
    <row r="654028" spans="16:18" x14ac:dyDescent="0.2">
      <c r="P654028" s="223"/>
      <c r="Q654028" s="223"/>
      <c r="R654028" s="223"/>
    </row>
    <row r="654074" spans="16:18" x14ac:dyDescent="0.2">
      <c r="P654074" s="223"/>
      <c r="Q654074" s="223"/>
      <c r="R654074" s="223"/>
    </row>
    <row r="654120" spans="16:18" x14ac:dyDescent="0.2">
      <c r="P654120" s="223"/>
      <c r="Q654120" s="223"/>
      <c r="R654120" s="223"/>
    </row>
    <row r="654166" spans="16:18" x14ac:dyDescent="0.2">
      <c r="P654166" s="223"/>
      <c r="Q654166" s="223"/>
      <c r="R654166" s="223"/>
    </row>
    <row r="654212" spans="16:18" x14ac:dyDescent="0.2">
      <c r="P654212" s="223"/>
      <c r="Q654212" s="223"/>
      <c r="R654212" s="223"/>
    </row>
    <row r="654258" spans="16:18" x14ac:dyDescent="0.2">
      <c r="P654258" s="223"/>
      <c r="Q654258" s="223"/>
      <c r="R654258" s="223"/>
    </row>
    <row r="654304" spans="16:18" x14ac:dyDescent="0.2">
      <c r="P654304" s="223"/>
      <c r="Q654304" s="223"/>
      <c r="R654304" s="223"/>
    </row>
    <row r="654350" spans="16:18" x14ac:dyDescent="0.2">
      <c r="P654350" s="223"/>
      <c r="Q654350" s="223"/>
      <c r="R654350" s="223"/>
    </row>
    <row r="654396" spans="16:18" x14ac:dyDescent="0.2">
      <c r="P654396" s="223"/>
      <c r="Q654396" s="223"/>
      <c r="R654396" s="223"/>
    </row>
    <row r="654442" spans="16:18" x14ac:dyDescent="0.2">
      <c r="P654442" s="223"/>
      <c r="Q654442" s="223"/>
      <c r="R654442" s="223"/>
    </row>
    <row r="654488" spans="16:18" x14ac:dyDescent="0.2">
      <c r="P654488" s="223"/>
      <c r="Q654488" s="223"/>
      <c r="R654488" s="223"/>
    </row>
    <row r="654534" spans="16:18" x14ac:dyDescent="0.2">
      <c r="P654534" s="223"/>
      <c r="Q654534" s="223"/>
      <c r="R654534" s="223"/>
    </row>
    <row r="654580" spans="16:18" x14ac:dyDescent="0.2">
      <c r="P654580" s="223"/>
      <c r="Q654580" s="223"/>
      <c r="R654580" s="223"/>
    </row>
    <row r="654626" spans="16:18" x14ac:dyDescent="0.2">
      <c r="P654626" s="223"/>
      <c r="Q654626" s="223"/>
      <c r="R654626" s="223"/>
    </row>
    <row r="654672" spans="16:18" x14ac:dyDescent="0.2">
      <c r="P654672" s="223"/>
      <c r="Q654672" s="223"/>
      <c r="R654672" s="223"/>
    </row>
    <row r="654718" spans="16:18" x14ac:dyDescent="0.2">
      <c r="P654718" s="223"/>
      <c r="Q654718" s="223"/>
      <c r="R654718" s="223"/>
    </row>
    <row r="654764" spans="16:18" x14ac:dyDescent="0.2">
      <c r="P654764" s="223"/>
      <c r="Q654764" s="223"/>
      <c r="R654764" s="223"/>
    </row>
    <row r="654810" spans="16:18" x14ac:dyDescent="0.2">
      <c r="P654810" s="223"/>
      <c r="Q654810" s="223"/>
      <c r="R654810" s="223"/>
    </row>
    <row r="654856" spans="16:18" x14ac:dyDescent="0.2">
      <c r="P654856" s="223"/>
      <c r="Q654856" s="223"/>
      <c r="R654856" s="223"/>
    </row>
    <row r="654902" spans="16:18" x14ac:dyDescent="0.2">
      <c r="P654902" s="223"/>
      <c r="Q654902" s="223"/>
      <c r="R654902" s="223"/>
    </row>
    <row r="654948" spans="16:18" x14ac:dyDescent="0.2">
      <c r="P654948" s="223"/>
      <c r="Q654948" s="223"/>
      <c r="R654948" s="223"/>
    </row>
    <row r="654994" spans="16:18" x14ac:dyDescent="0.2">
      <c r="P654994" s="223"/>
      <c r="Q654994" s="223"/>
      <c r="R654994" s="223"/>
    </row>
    <row r="655040" spans="16:18" x14ac:dyDescent="0.2">
      <c r="P655040" s="223"/>
      <c r="Q655040" s="223"/>
      <c r="R655040" s="223"/>
    </row>
    <row r="655086" spans="16:18" x14ac:dyDescent="0.2">
      <c r="P655086" s="223"/>
      <c r="Q655086" s="223"/>
      <c r="R655086" s="223"/>
    </row>
    <row r="655132" spans="16:18" x14ac:dyDescent="0.2">
      <c r="P655132" s="223"/>
      <c r="Q655132" s="223"/>
      <c r="R655132" s="223"/>
    </row>
    <row r="655178" spans="16:18" x14ac:dyDescent="0.2">
      <c r="P655178" s="223"/>
      <c r="Q655178" s="223"/>
      <c r="R655178" s="223"/>
    </row>
    <row r="655224" spans="16:18" x14ac:dyDescent="0.2">
      <c r="P655224" s="223"/>
      <c r="Q655224" s="223"/>
      <c r="R655224" s="223"/>
    </row>
    <row r="655270" spans="16:18" x14ac:dyDescent="0.2">
      <c r="P655270" s="223"/>
      <c r="Q655270" s="223"/>
      <c r="R655270" s="223"/>
    </row>
    <row r="655316" spans="16:18" x14ac:dyDescent="0.2">
      <c r="P655316" s="223"/>
      <c r="Q655316" s="223"/>
      <c r="R655316" s="223"/>
    </row>
    <row r="655362" spans="16:18" x14ac:dyDescent="0.2">
      <c r="P655362" s="223"/>
      <c r="Q655362" s="223"/>
      <c r="R655362" s="223"/>
    </row>
    <row r="655408" spans="16:18" x14ac:dyDescent="0.2">
      <c r="P655408" s="223"/>
      <c r="Q655408" s="223"/>
      <c r="R655408" s="223"/>
    </row>
    <row r="655454" spans="16:18" x14ac:dyDescent="0.2">
      <c r="P655454" s="223"/>
      <c r="Q655454" s="223"/>
      <c r="R655454" s="223"/>
    </row>
    <row r="655500" spans="16:18" x14ac:dyDescent="0.2">
      <c r="P655500" s="223"/>
      <c r="Q655500" s="223"/>
      <c r="R655500" s="223"/>
    </row>
    <row r="655546" spans="16:18" x14ac:dyDescent="0.2">
      <c r="P655546" s="223"/>
      <c r="Q655546" s="223"/>
      <c r="R655546" s="223"/>
    </row>
    <row r="655592" spans="16:18" x14ac:dyDescent="0.2">
      <c r="P655592" s="223"/>
      <c r="Q655592" s="223"/>
      <c r="R655592" s="223"/>
    </row>
    <row r="655638" spans="16:18" x14ac:dyDescent="0.2">
      <c r="P655638" s="223"/>
      <c r="Q655638" s="223"/>
      <c r="R655638" s="223"/>
    </row>
    <row r="655684" spans="16:18" x14ac:dyDescent="0.2">
      <c r="P655684" s="223"/>
      <c r="Q655684" s="223"/>
      <c r="R655684" s="223"/>
    </row>
    <row r="655730" spans="16:18" x14ac:dyDescent="0.2">
      <c r="P655730" s="223"/>
      <c r="Q655730" s="223"/>
      <c r="R655730" s="223"/>
    </row>
    <row r="655776" spans="16:18" x14ac:dyDescent="0.2">
      <c r="P655776" s="223"/>
      <c r="Q655776" s="223"/>
      <c r="R655776" s="223"/>
    </row>
    <row r="655822" spans="16:18" x14ac:dyDescent="0.2">
      <c r="P655822" s="223"/>
      <c r="Q655822" s="223"/>
      <c r="R655822" s="223"/>
    </row>
    <row r="655868" spans="16:18" x14ac:dyDescent="0.2">
      <c r="P655868" s="223"/>
      <c r="Q655868" s="223"/>
      <c r="R655868" s="223"/>
    </row>
    <row r="655914" spans="16:18" x14ac:dyDescent="0.2">
      <c r="P655914" s="223"/>
      <c r="Q655914" s="223"/>
      <c r="R655914" s="223"/>
    </row>
    <row r="655960" spans="16:18" x14ac:dyDescent="0.2">
      <c r="P655960" s="223"/>
      <c r="Q655960" s="223"/>
      <c r="R655960" s="223"/>
    </row>
    <row r="656006" spans="16:18" x14ac:dyDescent="0.2">
      <c r="P656006" s="223"/>
      <c r="Q656006" s="223"/>
      <c r="R656006" s="223"/>
    </row>
    <row r="656052" spans="16:18" x14ac:dyDescent="0.2">
      <c r="P656052" s="223"/>
      <c r="Q656052" s="223"/>
      <c r="R656052" s="223"/>
    </row>
    <row r="656098" spans="16:18" x14ac:dyDescent="0.2">
      <c r="P656098" s="223"/>
      <c r="Q656098" s="223"/>
      <c r="R656098" s="223"/>
    </row>
    <row r="656144" spans="16:18" x14ac:dyDescent="0.2">
      <c r="P656144" s="223"/>
      <c r="Q656144" s="223"/>
      <c r="R656144" s="223"/>
    </row>
    <row r="656190" spans="16:18" x14ac:dyDescent="0.2">
      <c r="P656190" s="223"/>
      <c r="Q656190" s="223"/>
      <c r="R656190" s="223"/>
    </row>
    <row r="656236" spans="16:18" x14ac:dyDescent="0.2">
      <c r="P656236" s="223"/>
      <c r="Q656236" s="223"/>
      <c r="R656236" s="223"/>
    </row>
    <row r="656282" spans="16:18" x14ac:dyDescent="0.2">
      <c r="P656282" s="223"/>
      <c r="Q656282" s="223"/>
      <c r="R656282" s="223"/>
    </row>
    <row r="656328" spans="16:18" x14ac:dyDescent="0.2">
      <c r="P656328" s="223"/>
      <c r="Q656328" s="223"/>
      <c r="R656328" s="223"/>
    </row>
    <row r="656374" spans="16:18" x14ac:dyDescent="0.2">
      <c r="P656374" s="223"/>
      <c r="Q656374" s="223"/>
      <c r="R656374" s="223"/>
    </row>
    <row r="656420" spans="16:18" x14ac:dyDescent="0.2">
      <c r="P656420" s="223"/>
      <c r="Q656420" s="223"/>
      <c r="R656420" s="223"/>
    </row>
    <row r="656466" spans="16:18" x14ac:dyDescent="0.2">
      <c r="P656466" s="223"/>
      <c r="Q656466" s="223"/>
      <c r="R656466" s="223"/>
    </row>
    <row r="656512" spans="16:18" x14ac:dyDescent="0.2">
      <c r="P656512" s="223"/>
      <c r="Q656512" s="223"/>
      <c r="R656512" s="223"/>
    </row>
    <row r="656558" spans="16:18" x14ac:dyDescent="0.2">
      <c r="P656558" s="223"/>
      <c r="Q656558" s="223"/>
      <c r="R656558" s="223"/>
    </row>
    <row r="656604" spans="16:18" x14ac:dyDescent="0.2">
      <c r="P656604" s="223"/>
      <c r="Q656604" s="223"/>
      <c r="R656604" s="223"/>
    </row>
    <row r="656650" spans="16:18" x14ac:dyDescent="0.2">
      <c r="P656650" s="223"/>
      <c r="Q656650" s="223"/>
      <c r="R656650" s="223"/>
    </row>
    <row r="656696" spans="16:18" x14ac:dyDescent="0.2">
      <c r="P656696" s="223"/>
      <c r="Q656696" s="223"/>
      <c r="R656696" s="223"/>
    </row>
    <row r="656742" spans="16:18" x14ac:dyDescent="0.2">
      <c r="P656742" s="223"/>
      <c r="Q656742" s="223"/>
      <c r="R656742" s="223"/>
    </row>
    <row r="656788" spans="16:18" x14ac:dyDescent="0.2">
      <c r="P656788" s="223"/>
      <c r="Q656788" s="223"/>
      <c r="R656788" s="223"/>
    </row>
    <row r="656834" spans="16:18" x14ac:dyDescent="0.2">
      <c r="P656834" s="223"/>
      <c r="Q656834" s="223"/>
      <c r="R656834" s="223"/>
    </row>
    <row r="656880" spans="16:18" x14ac:dyDescent="0.2">
      <c r="P656880" s="223"/>
      <c r="Q656880" s="223"/>
      <c r="R656880" s="223"/>
    </row>
    <row r="656926" spans="16:18" x14ac:dyDescent="0.2">
      <c r="P656926" s="223"/>
      <c r="Q656926" s="223"/>
      <c r="R656926" s="223"/>
    </row>
    <row r="656972" spans="16:18" x14ac:dyDescent="0.2">
      <c r="P656972" s="223"/>
      <c r="Q656972" s="223"/>
      <c r="R656972" s="223"/>
    </row>
    <row r="657018" spans="16:18" x14ac:dyDescent="0.2">
      <c r="P657018" s="223"/>
      <c r="Q657018" s="223"/>
      <c r="R657018" s="223"/>
    </row>
    <row r="657064" spans="16:18" x14ac:dyDescent="0.2">
      <c r="P657064" s="223"/>
      <c r="Q657064" s="223"/>
      <c r="R657064" s="223"/>
    </row>
    <row r="657110" spans="16:18" x14ac:dyDescent="0.2">
      <c r="P657110" s="223"/>
      <c r="Q657110" s="223"/>
      <c r="R657110" s="223"/>
    </row>
    <row r="657156" spans="16:18" x14ac:dyDescent="0.2">
      <c r="P657156" s="223"/>
      <c r="Q657156" s="223"/>
      <c r="R657156" s="223"/>
    </row>
    <row r="657202" spans="16:18" x14ac:dyDescent="0.2">
      <c r="P657202" s="223"/>
      <c r="Q657202" s="223"/>
      <c r="R657202" s="223"/>
    </row>
    <row r="657248" spans="16:18" x14ac:dyDescent="0.2">
      <c r="P657248" s="223"/>
      <c r="Q657248" s="223"/>
      <c r="R657248" s="223"/>
    </row>
    <row r="657294" spans="16:18" x14ac:dyDescent="0.2">
      <c r="P657294" s="223"/>
      <c r="Q657294" s="223"/>
      <c r="R657294" s="223"/>
    </row>
    <row r="657340" spans="16:18" x14ac:dyDescent="0.2">
      <c r="P657340" s="223"/>
      <c r="Q657340" s="223"/>
      <c r="R657340" s="223"/>
    </row>
    <row r="657386" spans="16:18" x14ac:dyDescent="0.2">
      <c r="P657386" s="223"/>
      <c r="Q657386" s="223"/>
      <c r="R657386" s="223"/>
    </row>
    <row r="657432" spans="16:18" x14ac:dyDescent="0.2">
      <c r="P657432" s="223"/>
      <c r="Q657432" s="223"/>
      <c r="R657432" s="223"/>
    </row>
    <row r="657478" spans="16:18" x14ac:dyDescent="0.2">
      <c r="P657478" s="223"/>
      <c r="Q657478" s="223"/>
      <c r="R657478" s="223"/>
    </row>
    <row r="657524" spans="16:18" x14ac:dyDescent="0.2">
      <c r="P657524" s="223"/>
      <c r="Q657524" s="223"/>
      <c r="R657524" s="223"/>
    </row>
    <row r="657570" spans="16:18" x14ac:dyDescent="0.2">
      <c r="P657570" s="223"/>
      <c r="Q657570" s="223"/>
      <c r="R657570" s="223"/>
    </row>
    <row r="657616" spans="16:18" x14ac:dyDescent="0.2">
      <c r="P657616" s="223"/>
      <c r="Q657616" s="223"/>
      <c r="R657616" s="223"/>
    </row>
    <row r="657662" spans="16:18" x14ac:dyDescent="0.2">
      <c r="P657662" s="223"/>
      <c r="Q657662" s="223"/>
      <c r="R657662" s="223"/>
    </row>
    <row r="657708" spans="16:18" x14ac:dyDescent="0.2">
      <c r="P657708" s="223"/>
      <c r="Q657708" s="223"/>
      <c r="R657708" s="223"/>
    </row>
    <row r="657754" spans="16:18" x14ac:dyDescent="0.2">
      <c r="P657754" s="223"/>
      <c r="Q657754" s="223"/>
      <c r="R657754" s="223"/>
    </row>
    <row r="657800" spans="16:18" x14ac:dyDescent="0.2">
      <c r="P657800" s="223"/>
      <c r="Q657800" s="223"/>
      <c r="R657800" s="223"/>
    </row>
    <row r="657846" spans="16:18" x14ac:dyDescent="0.2">
      <c r="P657846" s="223"/>
      <c r="Q657846" s="223"/>
      <c r="R657846" s="223"/>
    </row>
    <row r="657892" spans="16:18" x14ac:dyDescent="0.2">
      <c r="P657892" s="223"/>
      <c r="Q657892" s="223"/>
      <c r="R657892" s="223"/>
    </row>
    <row r="657938" spans="16:18" x14ac:dyDescent="0.2">
      <c r="P657938" s="223"/>
      <c r="Q657938" s="223"/>
      <c r="R657938" s="223"/>
    </row>
    <row r="657984" spans="16:18" x14ac:dyDescent="0.2">
      <c r="P657984" s="223"/>
      <c r="Q657984" s="223"/>
      <c r="R657984" s="223"/>
    </row>
    <row r="658030" spans="16:18" x14ac:dyDescent="0.2">
      <c r="P658030" s="223"/>
      <c r="Q658030" s="223"/>
      <c r="R658030" s="223"/>
    </row>
    <row r="658076" spans="16:18" x14ac:dyDescent="0.2">
      <c r="P658076" s="223"/>
      <c r="Q658076" s="223"/>
      <c r="R658076" s="223"/>
    </row>
    <row r="658122" spans="16:18" x14ac:dyDescent="0.2">
      <c r="P658122" s="223"/>
      <c r="Q658122" s="223"/>
      <c r="R658122" s="223"/>
    </row>
    <row r="658168" spans="16:18" x14ac:dyDescent="0.2">
      <c r="P658168" s="223"/>
      <c r="Q658168" s="223"/>
      <c r="R658168" s="223"/>
    </row>
    <row r="658214" spans="16:18" x14ac:dyDescent="0.2">
      <c r="P658214" s="223"/>
      <c r="Q658214" s="223"/>
      <c r="R658214" s="223"/>
    </row>
    <row r="658260" spans="16:18" x14ac:dyDescent="0.2">
      <c r="P658260" s="223"/>
      <c r="Q658260" s="223"/>
      <c r="R658260" s="223"/>
    </row>
    <row r="658306" spans="16:18" x14ac:dyDescent="0.2">
      <c r="P658306" s="223"/>
      <c r="Q658306" s="223"/>
      <c r="R658306" s="223"/>
    </row>
    <row r="658352" spans="16:18" x14ac:dyDescent="0.2">
      <c r="P658352" s="223"/>
      <c r="Q658352" s="223"/>
      <c r="R658352" s="223"/>
    </row>
    <row r="658398" spans="16:18" x14ac:dyDescent="0.2">
      <c r="P658398" s="223"/>
      <c r="Q658398" s="223"/>
      <c r="R658398" s="223"/>
    </row>
    <row r="658444" spans="16:18" x14ac:dyDescent="0.2">
      <c r="P658444" s="223"/>
      <c r="Q658444" s="223"/>
      <c r="R658444" s="223"/>
    </row>
    <row r="658490" spans="16:18" x14ac:dyDescent="0.2">
      <c r="P658490" s="223"/>
      <c r="Q658490" s="223"/>
      <c r="R658490" s="223"/>
    </row>
    <row r="658536" spans="16:18" x14ac:dyDescent="0.2">
      <c r="P658536" s="223"/>
      <c r="Q658536" s="223"/>
      <c r="R658536" s="223"/>
    </row>
    <row r="658582" spans="16:18" x14ac:dyDescent="0.2">
      <c r="P658582" s="223"/>
      <c r="Q658582" s="223"/>
      <c r="R658582" s="223"/>
    </row>
    <row r="658628" spans="16:18" x14ac:dyDescent="0.2">
      <c r="P658628" s="223"/>
      <c r="Q658628" s="223"/>
      <c r="R658628" s="223"/>
    </row>
    <row r="658674" spans="16:18" x14ac:dyDescent="0.2">
      <c r="P658674" s="223"/>
      <c r="Q658674" s="223"/>
      <c r="R658674" s="223"/>
    </row>
    <row r="658720" spans="16:18" x14ac:dyDescent="0.2">
      <c r="P658720" s="223"/>
      <c r="Q658720" s="223"/>
      <c r="R658720" s="223"/>
    </row>
    <row r="658766" spans="16:18" x14ac:dyDescent="0.2">
      <c r="P658766" s="223"/>
      <c r="Q658766" s="223"/>
      <c r="R658766" s="223"/>
    </row>
    <row r="658812" spans="16:18" x14ac:dyDescent="0.2">
      <c r="P658812" s="223"/>
      <c r="Q658812" s="223"/>
      <c r="R658812" s="223"/>
    </row>
    <row r="658858" spans="16:18" x14ac:dyDescent="0.2">
      <c r="P658858" s="223"/>
      <c r="Q658858" s="223"/>
      <c r="R658858" s="223"/>
    </row>
    <row r="658904" spans="16:18" x14ac:dyDescent="0.2">
      <c r="P658904" s="223"/>
      <c r="Q658904" s="223"/>
      <c r="R658904" s="223"/>
    </row>
    <row r="658950" spans="16:18" x14ac:dyDescent="0.2">
      <c r="P658950" s="223"/>
      <c r="Q658950" s="223"/>
      <c r="R658950" s="223"/>
    </row>
    <row r="658996" spans="16:18" x14ac:dyDescent="0.2">
      <c r="P658996" s="223"/>
      <c r="Q658996" s="223"/>
      <c r="R658996" s="223"/>
    </row>
    <row r="659042" spans="16:18" x14ac:dyDescent="0.2">
      <c r="P659042" s="223"/>
      <c r="Q659042" s="223"/>
      <c r="R659042" s="223"/>
    </row>
    <row r="659088" spans="16:18" x14ac:dyDescent="0.2">
      <c r="P659088" s="223"/>
      <c r="Q659088" s="223"/>
      <c r="R659088" s="223"/>
    </row>
    <row r="659134" spans="16:18" x14ac:dyDescent="0.2">
      <c r="P659134" s="223"/>
      <c r="Q659134" s="223"/>
      <c r="R659134" s="223"/>
    </row>
    <row r="659180" spans="16:18" x14ac:dyDescent="0.2">
      <c r="P659180" s="223"/>
      <c r="Q659180" s="223"/>
      <c r="R659180" s="223"/>
    </row>
    <row r="659226" spans="16:18" x14ac:dyDescent="0.2">
      <c r="P659226" s="223"/>
      <c r="Q659226" s="223"/>
      <c r="R659226" s="223"/>
    </row>
    <row r="659272" spans="16:18" x14ac:dyDescent="0.2">
      <c r="P659272" s="223"/>
      <c r="Q659272" s="223"/>
      <c r="R659272" s="223"/>
    </row>
    <row r="659318" spans="16:18" x14ac:dyDescent="0.2">
      <c r="P659318" s="223"/>
      <c r="Q659318" s="223"/>
      <c r="R659318" s="223"/>
    </row>
    <row r="659364" spans="16:18" x14ac:dyDescent="0.2">
      <c r="P659364" s="223"/>
      <c r="Q659364" s="223"/>
      <c r="R659364" s="223"/>
    </row>
    <row r="659410" spans="16:18" x14ac:dyDescent="0.2">
      <c r="P659410" s="223"/>
      <c r="Q659410" s="223"/>
      <c r="R659410" s="223"/>
    </row>
    <row r="659456" spans="16:18" x14ac:dyDescent="0.2">
      <c r="P659456" s="223"/>
      <c r="Q659456" s="223"/>
      <c r="R659456" s="223"/>
    </row>
    <row r="659502" spans="16:18" x14ac:dyDescent="0.2">
      <c r="P659502" s="223"/>
      <c r="Q659502" s="223"/>
      <c r="R659502" s="223"/>
    </row>
    <row r="659548" spans="16:18" x14ac:dyDescent="0.2">
      <c r="P659548" s="223"/>
      <c r="Q659548" s="223"/>
      <c r="R659548" s="223"/>
    </row>
    <row r="659594" spans="16:18" x14ac:dyDescent="0.2">
      <c r="P659594" s="223"/>
      <c r="Q659594" s="223"/>
      <c r="R659594" s="223"/>
    </row>
    <row r="659640" spans="16:18" x14ac:dyDescent="0.2">
      <c r="P659640" s="223"/>
      <c r="Q659640" s="223"/>
      <c r="R659640" s="223"/>
    </row>
    <row r="659686" spans="16:18" x14ac:dyDescent="0.2">
      <c r="P659686" s="223"/>
      <c r="Q659686" s="223"/>
      <c r="R659686" s="223"/>
    </row>
    <row r="659732" spans="16:18" x14ac:dyDescent="0.2">
      <c r="P659732" s="223"/>
      <c r="Q659732" s="223"/>
      <c r="R659732" s="223"/>
    </row>
    <row r="659778" spans="16:18" x14ac:dyDescent="0.2">
      <c r="P659778" s="223"/>
      <c r="Q659778" s="223"/>
      <c r="R659778" s="223"/>
    </row>
    <row r="659824" spans="16:18" x14ac:dyDescent="0.2">
      <c r="P659824" s="223"/>
      <c r="Q659824" s="223"/>
      <c r="R659824" s="223"/>
    </row>
    <row r="659870" spans="16:18" x14ac:dyDescent="0.2">
      <c r="P659870" s="223"/>
      <c r="Q659870" s="223"/>
      <c r="R659870" s="223"/>
    </row>
    <row r="659916" spans="16:18" x14ac:dyDescent="0.2">
      <c r="P659916" s="223"/>
      <c r="Q659916" s="223"/>
      <c r="R659916" s="223"/>
    </row>
    <row r="659962" spans="16:18" x14ac:dyDescent="0.2">
      <c r="P659962" s="223"/>
      <c r="Q659962" s="223"/>
      <c r="R659962" s="223"/>
    </row>
    <row r="660008" spans="16:18" x14ac:dyDescent="0.2">
      <c r="P660008" s="223"/>
      <c r="Q660008" s="223"/>
      <c r="R660008" s="223"/>
    </row>
    <row r="660054" spans="16:18" x14ac:dyDescent="0.2">
      <c r="P660054" s="223"/>
      <c r="Q660054" s="223"/>
      <c r="R660054" s="223"/>
    </row>
    <row r="660100" spans="16:18" x14ac:dyDescent="0.2">
      <c r="P660100" s="223"/>
      <c r="Q660100" s="223"/>
      <c r="R660100" s="223"/>
    </row>
    <row r="660146" spans="16:18" x14ac:dyDescent="0.2">
      <c r="P660146" s="223"/>
      <c r="Q660146" s="223"/>
      <c r="R660146" s="223"/>
    </row>
    <row r="660192" spans="16:18" x14ac:dyDescent="0.2">
      <c r="P660192" s="223"/>
      <c r="Q660192" s="223"/>
      <c r="R660192" s="223"/>
    </row>
    <row r="660238" spans="16:18" x14ac:dyDescent="0.2">
      <c r="P660238" s="223"/>
      <c r="Q660238" s="223"/>
      <c r="R660238" s="223"/>
    </row>
    <row r="660284" spans="16:18" x14ac:dyDescent="0.2">
      <c r="P660284" s="223"/>
      <c r="Q660284" s="223"/>
      <c r="R660284" s="223"/>
    </row>
    <row r="660330" spans="16:18" x14ac:dyDescent="0.2">
      <c r="P660330" s="223"/>
      <c r="Q660330" s="223"/>
      <c r="R660330" s="223"/>
    </row>
    <row r="660376" spans="16:18" x14ac:dyDescent="0.2">
      <c r="P660376" s="223"/>
      <c r="Q660376" s="223"/>
      <c r="R660376" s="223"/>
    </row>
    <row r="660422" spans="16:18" x14ac:dyDescent="0.2">
      <c r="P660422" s="223"/>
      <c r="Q660422" s="223"/>
      <c r="R660422" s="223"/>
    </row>
    <row r="660468" spans="16:18" x14ac:dyDescent="0.2">
      <c r="P660468" s="223"/>
      <c r="Q660468" s="223"/>
      <c r="R660468" s="223"/>
    </row>
    <row r="660514" spans="16:18" x14ac:dyDescent="0.2">
      <c r="P660514" s="223"/>
      <c r="Q660514" s="223"/>
      <c r="R660514" s="223"/>
    </row>
    <row r="660560" spans="16:18" x14ac:dyDescent="0.2">
      <c r="P660560" s="223"/>
      <c r="Q660560" s="223"/>
      <c r="R660560" s="223"/>
    </row>
    <row r="660606" spans="16:18" x14ac:dyDescent="0.2">
      <c r="P660606" s="223"/>
      <c r="Q660606" s="223"/>
      <c r="R660606" s="223"/>
    </row>
    <row r="660652" spans="16:18" x14ac:dyDescent="0.2">
      <c r="P660652" s="223"/>
      <c r="Q660652" s="223"/>
      <c r="R660652" s="223"/>
    </row>
    <row r="660698" spans="16:18" x14ac:dyDescent="0.2">
      <c r="P660698" s="223"/>
      <c r="Q660698" s="223"/>
      <c r="R660698" s="223"/>
    </row>
    <row r="660744" spans="16:18" x14ac:dyDescent="0.2">
      <c r="P660744" s="223"/>
      <c r="Q660744" s="223"/>
      <c r="R660744" s="223"/>
    </row>
    <row r="660790" spans="16:18" x14ac:dyDescent="0.2">
      <c r="P660790" s="223"/>
      <c r="Q660790" s="223"/>
      <c r="R660790" s="223"/>
    </row>
    <row r="660836" spans="16:18" x14ac:dyDescent="0.2">
      <c r="P660836" s="223"/>
      <c r="Q660836" s="223"/>
      <c r="R660836" s="223"/>
    </row>
    <row r="660882" spans="16:18" x14ac:dyDescent="0.2">
      <c r="P660882" s="223"/>
      <c r="Q660882" s="223"/>
      <c r="R660882" s="223"/>
    </row>
    <row r="660928" spans="16:18" x14ac:dyDescent="0.2">
      <c r="P660928" s="223"/>
      <c r="Q660928" s="223"/>
      <c r="R660928" s="223"/>
    </row>
    <row r="660974" spans="16:18" x14ac:dyDescent="0.2">
      <c r="P660974" s="223"/>
      <c r="Q660974" s="223"/>
      <c r="R660974" s="223"/>
    </row>
    <row r="661020" spans="16:18" x14ac:dyDescent="0.2">
      <c r="P661020" s="223"/>
      <c r="Q661020" s="223"/>
      <c r="R661020" s="223"/>
    </row>
    <row r="661066" spans="16:18" x14ac:dyDescent="0.2">
      <c r="P661066" s="223"/>
      <c r="Q661066" s="223"/>
      <c r="R661066" s="223"/>
    </row>
    <row r="661112" spans="16:18" x14ac:dyDescent="0.2">
      <c r="P661112" s="223"/>
      <c r="Q661112" s="223"/>
      <c r="R661112" s="223"/>
    </row>
    <row r="661158" spans="16:18" x14ac:dyDescent="0.2">
      <c r="P661158" s="223"/>
      <c r="Q661158" s="223"/>
      <c r="R661158" s="223"/>
    </row>
    <row r="661204" spans="16:18" x14ac:dyDescent="0.2">
      <c r="P661204" s="223"/>
      <c r="Q661204" s="223"/>
      <c r="R661204" s="223"/>
    </row>
    <row r="661250" spans="16:18" x14ac:dyDescent="0.2">
      <c r="P661250" s="223"/>
      <c r="Q661250" s="223"/>
      <c r="R661250" s="223"/>
    </row>
    <row r="661296" spans="16:18" x14ac:dyDescent="0.2">
      <c r="P661296" s="223"/>
      <c r="Q661296" s="223"/>
      <c r="R661296" s="223"/>
    </row>
    <row r="661342" spans="16:18" x14ac:dyDescent="0.2">
      <c r="P661342" s="223"/>
      <c r="Q661342" s="223"/>
      <c r="R661342" s="223"/>
    </row>
    <row r="661388" spans="16:18" x14ac:dyDescent="0.2">
      <c r="P661388" s="223"/>
      <c r="Q661388" s="223"/>
      <c r="R661388" s="223"/>
    </row>
    <row r="661434" spans="16:18" x14ac:dyDescent="0.2">
      <c r="P661434" s="223"/>
      <c r="Q661434" s="223"/>
      <c r="R661434" s="223"/>
    </row>
    <row r="661480" spans="16:18" x14ac:dyDescent="0.2">
      <c r="P661480" s="223"/>
      <c r="Q661480" s="223"/>
      <c r="R661480" s="223"/>
    </row>
    <row r="661526" spans="16:18" x14ac:dyDescent="0.2">
      <c r="P661526" s="223"/>
      <c r="Q661526" s="223"/>
      <c r="R661526" s="223"/>
    </row>
    <row r="661572" spans="16:18" x14ac:dyDescent="0.2">
      <c r="P661572" s="223"/>
      <c r="Q661572" s="223"/>
      <c r="R661572" s="223"/>
    </row>
    <row r="661618" spans="16:18" x14ac:dyDescent="0.2">
      <c r="P661618" s="223"/>
      <c r="Q661618" s="223"/>
      <c r="R661618" s="223"/>
    </row>
    <row r="661664" spans="16:18" x14ac:dyDescent="0.2">
      <c r="P661664" s="223"/>
      <c r="Q661664" s="223"/>
      <c r="R661664" s="223"/>
    </row>
    <row r="661710" spans="16:18" x14ac:dyDescent="0.2">
      <c r="P661710" s="223"/>
      <c r="Q661710" s="223"/>
      <c r="R661710" s="223"/>
    </row>
    <row r="661756" spans="16:18" x14ac:dyDescent="0.2">
      <c r="P661756" s="223"/>
      <c r="Q661756" s="223"/>
      <c r="R661756" s="223"/>
    </row>
    <row r="661802" spans="16:18" x14ac:dyDescent="0.2">
      <c r="P661802" s="223"/>
      <c r="Q661802" s="223"/>
      <c r="R661802" s="223"/>
    </row>
    <row r="661848" spans="16:18" x14ac:dyDescent="0.2">
      <c r="P661848" s="223"/>
      <c r="Q661848" s="223"/>
      <c r="R661848" s="223"/>
    </row>
    <row r="661894" spans="16:18" x14ac:dyDescent="0.2">
      <c r="P661894" s="223"/>
      <c r="Q661894" s="223"/>
      <c r="R661894" s="223"/>
    </row>
    <row r="661940" spans="16:18" x14ac:dyDescent="0.2">
      <c r="P661940" s="223"/>
      <c r="Q661940" s="223"/>
      <c r="R661940" s="223"/>
    </row>
    <row r="661986" spans="16:18" x14ac:dyDescent="0.2">
      <c r="P661986" s="223"/>
      <c r="Q661986" s="223"/>
      <c r="R661986" s="223"/>
    </row>
    <row r="662032" spans="16:18" x14ac:dyDescent="0.2">
      <c r="P662032" s="223"/>
      <c r="Q662032" s="223"/>
      <c r="R662032" s="223"/>
    </row>
    <row r="662078" spans="16:18" x14ac:dyDescent="0.2">
      <c r="P662078" s="223"/>
      <c r="Q662078" s="223"/>
      <c r="R662078" s="223"/>
    </row>
    <row r="662124" spans="16:18" x14ac:dyDescent="0.2">
      <c r="P662124" s="223"/>
      <c r="Q662124" s="223"/>
      <c r="R662124" s="223"/>
    </row>
    <row r="662170" spans="16:18" x14ac:dyDescent="0.2">
      <c r="P662170" s="223"/>
      <c r="Q662170" s="223"/>
      <c r="R662170" s="223"/>
    </row>
    <row r="662216" spans="16:18" x14ac:dyDescent="0.2">
      <c r="P662216" s="223"/>
      <c r="Q662216" s="223"/>
      <c r="R662216" s="223"/>
    </row>
    <row r="662262" spans="16:18" x14ac:dyDescent="0.2">
      <c r="P662262" s="223"/>
      <c r="Q662262" s="223"/>
      <c r="R662262" s="223"/>
    </row>
    <row r="662308" spans="16:18" x14ac:dyDescent="0.2">
      <c r="P662308" s="223"/>
      <c r="Q662308" s="223"/>
      <c r="R662308" s="223"/>
    </row>
    <row r="662354" spans="16:18" x14ac:dyDescent="0.2">
      <c r="P662354" s="223"/>
      <c r="Q662354" s="223"/>
      <c r="R662354" s="223"/>
    </row>
    <row r="662400" spans="16:18" x14ac:dyDescent="0.2">
      <c r="P662400" s="223"/>
      <c r="Q662400" s="223"/>
      <c r="R662400" s="223"/>
    </row>
    <row r="662446" spans="16:18" x14ac:dyDescent="0.2">
      <c r="P662446" s="223"/>
      <c r="Q662446" s="223"/>
      <c r="R662446" s="223"/>
    </row>
    <row r="662492" spans="16:18" x14ac:dyDescent="0.2">
      <c r="P662492" s="223"/>
      <c r="Q662492" s="223"/>
      <c r="R662492" s="223"/>
    </row>
    <row r="662538" spans="16:18" x14ac:dyDescent="0.2">
      <c r="P662538" s="223"/>
      <c r="Q662538" s="223"/>
      <c r="R662538" s="223"/>
    </row>
    <row r="662584" spans="16:18" x14ac:dyDescent="0.2">
      <c r="P662584" s="223"/>
      <c r="Q662584" s="223"/>
      <c r="R662584" s="223"/>
    </row>
    <row r="662630" spans="16:18" x14ac:dyDescent="0.2">
      <c r="P662630" s="223"/>
      <c r="Q662630" s="223"/>
      <c r="R662630" s="223"/>
    </row>
    <row r="662676" spans="16:18" x14ac:dyDescent="0.2">
      <c r="P662676" s="223"/>
      <c r="Q662676" s="223"/>
      <c r="R662676" s="223"/>
    </row>
    <row r="662722" spans="16:18" x14ac:dyDescent="0.2">
      <c r="P662722" s="223"/>
      <c r="Q662722" s="223"/>
      <c r="R662722" s="223"/>
    </row>
    <row r="662768" spans="16:18" x14ac:dyDescent="0.2">
      <c r="P662768" s="223"/>
      <c r="Q662768" s="223"/>
      <c r="R662768" s="223"/>
    </row>
    <row r="662814" spans="16:18" x14ac:dyDescent="0.2">
      <c r="P662814" s="223"/>
      <c r="Q662814" s="223"/>
      <c r="R662814" s="223"/>
    </row>
    <row r="662860" spans="16:18" x14ac:dyDescent="0.2">
      <c r="P662860" s="223"/>
      <c r="Q662860" s="223"/>
      <c r="R662860" s="223"/>
    </row>
    <row r="662906" spans="16:18" x14ac:dyDescent="0.2">
      <c r="P662906" s="223"/>
      <c r="Q662906" s="223"/>
      <c r="R662906" s="223"/>
    </row>
    <row r="662952" spans="16:18" x14ac:dyDescent="0.2">
      <c r="P662952" s="223"/>
      <c r="Q662952" s="223"/>
      <c r="R662952" s="223"/>
    </row>
    <row r="662998" spans="16:18" x14ac:dyDescent="0.2">
      <c r="P662998" s="223"/>
      <c r="Q662998" s="223"/>
      <c r="R662998" s="223"/>
    </row>
    <row r="663044" spans="16:18" x14ac:dyDescent="0.2">
      <c r="P663044" s="223"/>
      <c r="Q663044" s="223"/>
      <c r="R663044" s="223"/>
    </row>
    <row r="663090" spans="16:18" x14ac:dyDescent="0.2">
      <c r="P663090" s="223"/>
      <c r="Q663090" s="223"/>
      <c r="R663090" s="223"/>
    </row>
    <row r="663136" spans="16:18" x14ac:dyDescent="0.2">
      <c r="P663136" s="223"/>
      <c r="Q663136" s="223"/>
      <c r="R663136" s="223"/>
    </row>
    <row r="663182" spans="16:18" x14ac:dyDescent="0.2">
      <c r="P663182" s="223"/>
      <c r="Q663182" s="223"/>
      <c r="R663182" s="223"/>
    </row>
    <row r="663228" spans="16:18" x14ac:dyDescent="0.2">
      <c r="P663228" s="223"/>
      <c r="Q663228" s="223"/>
      <c r="R663228" s="223"/>
    </row>
    <row r="663274" spans="16:18" x14ac:dyDescent="0.2">
      <c r="P663274" s="223"/>
      <c r="Q663274" s="223"/>
      <c r="R663274" s="223"/>
    </row>
    <row r="663320" spans="16:18" x14ac:dyDescent="0.2">
      <c r="P663320" s="223"/>
      <c r="Q663320" s="223"/>
      <c r="R663320" s="223"/>
    </row>
    <row r="663366" spans="16:18" x14ac:dyDescent="0.2">
      <c r="P663366" s="223"/>
      <c r="Q663366" s="223"/>
      <c r="R663366" s="223"/>
    </row>
    <row r="663412" spans="16:18" x14ac:dyDescent="0.2">
      <c r="P663412" s="223"/>
      <c r="Q663412" s="223"/>
      <c r="R663412" s="223"/>
    </row>
    <row r="663458" spans="16:18" x14ac:dyDescent="0.2">
      <c r="P663458" s="223"/>
      <c r="Q663458" s="223"/>
      <c r="R663458" s="223"/>
    </row>
    <row r="663504" spans="16:18" x14ac:dyDescent="0.2">
      <c r="P663504" s="223"/>
      <c r="Q663504" s="223"/>
      <c r="R663504" s="223"/>
    </row>
    <row r="663550" spans="16:18" x14ac:dyDescent="0.2">
      <c r="P663550" s="223"/>
      <c r="Q663550" s="223"/>
      <c r="R663550" s="223"/>
    </row>
    <row r="663596" spans="16:18" x14ac:dyDescent="0.2">
      <c r="P663596" s="223"/>
      <c r="Q663596" s="223"/>
      <c r="R663596" s="223"/>
    </row>
    <row r="663642" spans="16:18" x14ac:dyDescent="0.2">
      <c r="P663642" s="223"/>
      <c r="Q663642" s="223"/>
      <c r="R663642" s="223"/>
    </row>
    <row r="663688" spans="16:18" x14ac:dyDescent="0.2">
      <c r="P663688" s="223"/>
      <c r="Q663688" s="223"/>
      <c r="R663688" s="223"/>
    </row>
    <row r="663734" spans="16:18" x14ac:dyDescent="0.2">
      <c r="P663734" s="223"/>
      <c r="Q663734" s="223"/>
      <c r="R663734" s="223"/>
    </row>
    <row r="663780" spans="16:18" x14ac:dyDescent="0.2">
      <c r="P663780" s="223"/>
      <c r="Q663780" s="223"/>
      <c r="R663780" s="223"/>
    </row>
    <row r="663826" spans="16:18" x14ac:dyDescent="0.2">
      <c r="P663826" s="223"/>
      <c r="Q663826" s="223"/>
      <c r="R663826" s="223"/>
    </row>
    <row r="663872" spans="16:18" x14ac:dyDescent="0.2">
      <c r="P663872" s="223"/>
      <c r="Q663872" s="223"/>
      <c r="R663872" s="223"/>
    </row>
    <row r="663918" spans="16:18" x14ac:dyDescent="0.2">
      <c r="P663918" s="223"/>
      <c r="Q663918" s="223"/>
      <c r="R663918" s="223"/>
    </row>
    <row r="663964" spans="16:18" x14ac:dyDescent="0.2">
      <c r="P663964" s="223"/>
      <c r="Q663964" s="223"/>
      <c r="R663964" s="223"/>
    </row>
    <row r="664010" spans="16:18" x14ac:dyDescent="0.2">
      <c r="P664010" s="223"/>
      <c r="Q664010" s="223"/>
      <c r="R664010" s="223"/>
    </row>
    <row r="664056" spans="16:18" x14ac:dyDescent="0.2">
      <c r="P664056" s="223"/>
      <c r="Q664056" s="223"/>
      <c r="R664056" s="223"/>
    </row>
    <row r="664102" spans="16:18" x14ac:dyDescent="0.2">
      <c r="P664102" s="223"/>
      <c r="Q664102" s="223"/>
      <c r="R664102" s="223"/>
    </row>
    <row r="664148" spans="16:18" x14ac:dyDescent="0.2">
      <c r="P664148" s="223"/>
      <c r="Q664148" s="223"/>
      <c r="R664148" s="223"/>
    </row>
    <row r="664194" spans="16:18" x14ac:dyDescent="0.2">
      <c r="P664194" s="223"/>
      <c r="Q664194" s="223"/>
      <c r="R664194" s="223"/>
    </row>
    <row r="664240" spans="16:18" x14ac:dyDescent="0.2">
      <c r="P664240" s="223"/>
      <c r="Q664240" s="223"/>
      <c r="R664240" s="223"/>
    </row>
    <row r="664286" spans="16:18" x14ac:dyDescent="0.2">
      <c r="P664286" s="223"/>
      <c r="Q664286" s="223"/>
      <c r="R664286" s="223"/>
    </row>
    <row r="664332" spans="16:18" x14ac:dyDescent="0.2">
      <c r="P664332" s="223"/>
      <c r="Q664332" s="223"/>
      <c r="R664332" s="223"/>
    </row>
    <row r="664378" spans="16:18" x14ac:dyDescent="0.2">
      <c r="P664378" s="223"/>
      <c r="Q664378" s="223"/>
      <c r="R664378" s="223"/>
    </row>
    <row r="664424" spans="16:18" x14ac:dyDescent="0.2">
      <c r="P664424" s="223"/>
      <c r="Q664424" s="223"/>
      <c r="R664424" s="223"/>
    </row>
    <row r="664470" spans="16:18" x14ac:dyDescent="0.2">
      <c r="P664470" s="223"/>
      <c r="Q664470" s="223"/>
      <c r="R664470" s="223"/>
    </row>
    <row r="664516" spans="16:18" x14ac:dyDescent="0.2">
      <c r="P664516" s="223"/>
      <c r="Q664516" s="223"/>
      <c r="R664516" s="223"/>
    </row>
    <row r="664562" spans="16:18" x14ac:dyDescent="0.2">
      <c r="P664562" s="223"/>
      <c r="Q664562" s="223"/>
      <c r="R664562" s="223"/>
    </row>
    <row r="664608" spans="16:18" x14ac:dyDescent="0.2">
      <c r="P664608" s="223"/>
      <c r="Q664608" s="223"/>
      <c r="R664608" s="223"/>
    </row>
    <row r="664654" spans="16:18" x14ac:dyDescent="0.2">
      <c r="P664654" s="223"/>
      <c r="Q664654" s="223"/>
      <c r="R664654" s="223"/>
    </row>
    <row r="664700" spans="16:18" x14ac:dyDescent="0.2">
      <c r="P664700" s="223"/>
      <c r="Q664700" s="223"/>
      <c r="R664700" s="223"/>
    </row>
    <row r="664746" spans="16:18" x14ac:dyDescent="0.2">
      <c r="P664746" s="223"/>
      <c r="Q664746" s="223"/>
      <c r="R664746" s="223"/>
    </row>
    <row r="664792" spans="16:18" x14ac:dyDescent="0.2">
      <c r="P664792" s="223"/>
      <c r="Q664792" s="223"/>
      <c r="R664792" s="223"/>
    </row>
    <row r="664838" spans="16:18" x14ac:dyDescent="0.2">
      <c r="P664838" s="223"/>
      <c r="Q664838" s="223"/>
      <c r="R664838" s="223"/>
    </row>
    <row r="664884" spans="16:18" x14ac:dyDescent="0.2">
      <c r="P664884" s="223"/>
      <c r="Q664884" s="223"/>
      <c r="R664884" s="223"/>
    </row>
    <row r="664930" spans="16:18" x14ac:dyDescent="0.2">
      <c r="P664930" s="223"/>
      <c r="Q664930" s="223"/>
      <c r="R664930" s="223"/>
    </row>
    <row r="664976" spans="16:18" x14ac:dyDescent="0.2">
      <c r="P664976" s="223"/>
      <c r="Q664976" s="223"/>
      <c r="R664976" s="223"/>
    </row>
    <row r="665022" spans="16:18" x14ac:dyDescent="0.2">
      <c r="P665022" s="223"/>
      <c r="Q665022" s="223"/>
      <c r="R665022" s="223"/>
    </row>
    <row r="665068" spans="16:18" x14ac:dyDescent="0.2">
      <c r="P665068" s="223"/>
      <c r="Q665068" s="223"/>
      <c r="R665068" s="223"/>
    </row>
    <row r="665114" spans="16:18" x14ac:dyDescent="0.2">
      <c r="P665114" s="223"/>
      <c r="Q665114" s="223"/>
      <c r="R665114" s="223"/>
    </row>
    <row r="665160" spans="16:18" x14ac:dyDescent="0.2">
      <c r="P665160" s="223"/>
      <c r="Q665160" s="223"/>
      <c r="R665160" s="223"/>
    </row>
    <row r="665206" spans="16:18" x14ac:dyDescent="0.2">
      <c r="P665206" s="223"/>
      <c r="Q665206" s="223"/>
      <c r="R665206" s="223"/>
    </row>
    <row r="665252" spans="16:18" x14ac:dyDescent="0.2">
      <c r="P665252" s="223"/>
      <c r="Q665252" s="223"/>
      <c r="R665252" s="223"/>
    </row>
    <row r="665298" spans="16:18" x14ac:dyDescent="0.2">
      <c r="P665298" s="223"/>
      <c r="Q665298" s="223"/>
      <c r="R665298" s="223"/>
    </row>
    <row r="665344" spans="16:18" x14ac:dyDescent="0.2">
      <c r="P665344" s="223"/>
      <c r="Q665344" s="223"/>
      <c r="R665344" s="223"/>
    </row>
    <row r="665390" spans="16:18" x14ac:dyDescent="0.2">
      <c r="P665390" s="223"/>
      <c r="Q665390" s="223"/>
      <c r="R665390" s="223"/>
    </row>
    <row r="665436" spans="16:18" x14ac:dyDescent="0.2">
      <c r="P665436" s="223"/>
      <c r="Q665436" s="223"/>
      <c r="R665436" s="223"/>
    </row>
    <row r="665482" spans="16:18" x14ac:dyDescent="0.2">
      <c r="P665482" s="223"/>
      <c r="Q665482" s="223"/>
      <c r="R665482" s="223"/>
    </row>
    <row r="665528" spans="16:18" x14ac:dyDescent="0.2">
      <c r="P665528" s="223"/>
      <c r="Q665528" s="223"/>
      <c r="R665528" s="223"/>
    </row>
    <row r="665574" spans="16:18" x14ac:dyDescent="0.2">
      <c r="P665574" s="223"/>
      <c r="Q665574" s="223"/>
      <c r="R665574" s="223"/>
    </row>
    <row r="665620" spans="16:18" x14ac:dyDescent="0.2">
      <c r="P665620" s="223"/>
      <c r="Q665620" s="223"/>
      <c r="R665620" s="223"/>
    </row>
    <row r="665666" spans="16:18" x14ac:dyDescent="0.2">
      <c r="P665666" s="223"/>
      <c r="Q665666" s="223"/>
      <c r="R665666" s="223"/>
    </row>
    <row r="665712" spans="16:18" x14ac:dyDescent="0.2">
      <c r="P665712" s="223"/>
      <c r="Q665712" s="223"/>
      <c r="R665712" s="223"/>
    </row>
    <row r="665758" spans="16:18" x14ac:dyDescent="0.2">
      <c r="P665758" s="223"/>
      <c r="Q665758" s="223"/>
      <c r="R665758" s="223"/>
    </row>
    <row r="665804" spans="16:18" x14ac:dyDescent="0.2">
      <c r="P665804" s="223"/>
      <c r="Q665804" s="223"/>
      <c r="R665804" s="223"/>
    </row>
    <row r="665850" spans="16:18" x14ac:dyDescent="0.2">
      <c r="P665850" s="223"/>
      <c r="Q665850" s="223"/>
      <c r="R665850" s="223"/>
    </row>
    <row r="665896" spans="16:18" x14ac:dyDescent="0.2">
      <c r="P665896" s="223"/>
      <c r="Q665896" s="223"/>
      <c r="R665896" s="223"/>
    </row>
    <row r="665942" spans="16:18" x14ac:dyDescent="0.2">
      <c r="P665942" s="223"/>
      <c r="Q665942" s="223"/>
      <c r="R665942" s="223"/>
    </row>
    <row r="665988" spans="16:18" x14ac:dyDescent="0.2">
      <c r="P665988" s="223"/>
      <c r="Q665988" s="223"/>
      <c r="R665988" s="223"/>
    </row>
    <row r="666034" spans="16:18" x14ac:dyDescent="0.2">
      <c r="P666034" s="223"/>
      <c r="Q666034" s="223"/>
      <c r="R666034" s="223"/>
    </row>
    <row r="666080" spans="16:18" x14ac:dyDescent="0.2">
      <c r="P666080" s="223"/>
      <c r="Q666080" s="223"/>
      <c r="R666080" s="223"/>
    </row>
    <row r="666126" spans="16:18" x14ac:dyDescent="0.2">
      <c r="P666126" s="223"/>
      <c r="Q666126" s="223"/>
      <c r="R666126" s="223"/>
    </row>
    <row r="666172" spans="16:18" x14ac:dyDescent="0.2">
      <c r="P666172" s="223"/>
      <c r="Q666172" s="223"/>
      <c r="R666172" s="223"/>
    </row>
    <row r="666218" spans="16:18" x14ac:dyDescent="0.2">
      <c r="P666218" s="223"/>
      <c r="Q666218" s="223"/>
      <c r="R666218" s="223"/>
    </row>
    <row r="666264" spans="16:18" x14ac:dyDescent="0.2">
      <c r="P666264" s="223"/>
      <c r="Q666264" s="223"/>
      <c r="R666264" s="223"/>
    </row>
    <row r="666310" spans="16:18" x14ac:dyDescent="0.2">
      <c r="P666310" s="223"/>
      <c r="Q666310" s="223"/>
      <c r="R666310" s="223"/>
    </row>
    <row r="666356" spans="16:18" x14ac:dyDescent="0.2">
      <c r="P666356" s="223"/>
      <c r="Q666356" s="223"/>
      <c r="R666356" s="223"/>
    </row>
    <row r="666402" spans="16:18" x14ac:dyDescent="0.2">
      <c r="P666402" s="223"/>
      <c r="Q666402" s="223"/>
      <c r="R666402" s="223"/>
    </row>
    <row r="666448" spans="16:18" x14ac:dyDescent="0.2">
      <c r="P666448" s="223"/>
      <c r="Q666448" s="223"/>
      <c r="R666448" s="223"/>
    </row>
    <row r="666494" spans="16:18" x14ac:dyDescent="0.2">
      <c r="P666494" s="223"/>
      <c r="Q666494" s="223"/>
      <c r="R666494" s="223"/>
    </row>
    <row r="666540" spans="16:18" x14ac:dyDescent="0.2">
      <c r="P666540" s="223"/>
      <c r="Q666540" s="223"/>
      <c r="R666540" s="223"/>
    </row>
    <row r="666586" spans="16:18" x14ac:dyDescent="0.2">
      <c r="P666586" s="223"/>
      <c r="Q666586" s="223"/>
      <c r="R666586" s="223"/>
    </row>
    <row r="666632" spans="16:18" x14ac:dyDescent="0.2">
      <c r="P666632" s="223"/>
      <c r="Q666632" s="223"/>
      <c r="R666632" s="223"/>
    </row>
    <row r="666678" spans="16:18" x14ac:dyDescent="0.2">
      <c r="P666678" s="223"/>
      <c r="Q666678" s="223"/>
      <c r="R666678" s="223"/>
    </row>
    <row r="666724" spans="16:18" x14ac:dyDescent="0.2">
      <c r="P666724" s="223"/>
      <c r="Q666724" s="223"/>
      <c r="R666724" s="223"/>
    </row>
    <row r="666770" spans="16:18" x14ac:dyDescent="0.2">
      <c r="P666770" s="223"/>
      <c r="Q666770" s="223"/>
      <c r="R666770" s="223"/>
    </row>
    <row r="666816" spans="16:18" x14ac:dyDescent="0.2">
      <c r="P666816" s="223"/>
      <c r="Q666816" s="223"/>
      <c r="R666816" s="223"/>
    </row>
    <row r="666862" spans="16:18" x14ac:dyDescent="0.2">
      <c r="P666862" s="223"/>
      <c r="Q666862" s="223"/>
      <c r="R666862" s="223"/>
    </row>
    <row r="666908" spans="16:18" x14ac:dyDescent="0.2">
      <c r="P666908" s="223"/>
      <c r="Q666908" s="223"/>
      <c r="R666908" s="223"/>
    </row>
    <row r="666954" spans="16:18" x14ac:dyDescent="0.2">
      <c r="P666954" s="223"/>
      <c r="Q666954" s="223"/>
      <c r="R666954" s="223"/>
    </row>
    <row r="667000" spans="16:18" x14ac:dyDescent="0.2">
      <c r="P667000" s="223"/>
      <c r="Q667000" s="223"/>
      <c r="R667000" s="223"/>
    </row>
    <row r="667046" spans="16:18" x14ac:dyDescent="0.2">
      <c r="P667046" s="223"/>
      <c r="Q667046" s="223"/>
      <c r="R667046" s="223"/>
    </row>
    <row r="667092" spans="16:18" x14ac:dyDescent="0.2">
      <c r="P667092" s="223"/>
      <c r="Q667092" s="223"/>
      <c r="R667092" s="223"/>
    </row>
    <row r="667138" spans="16:18" x14ac:dyDescent="0.2">
      <c r="P667138" s="223"/>
      <c r="Q667138" s="223"/>
      <c r="R667138" s="223"/>
    </row>
    <row r="667184" spans="16:18" x14ac:dyDescent="0.2">
      <c r="P667184" s="223"/>
      <c r="Q667184" s="223"/>
      <c r="R667184" s="223"/>
    </row>
    <row r="667230" spans="16:18" x14ac:dyDescent="0.2">
      <c r="P667230" s="223"/>
      <c r="Q667230" s="223"/>
      <c r="R667230" s="223"/>
    </row>
    <row r="667276" spans="16:18" x14ac:dyDescent="0.2">
      <c r="P667276" s="223"/>
      <c r="Q667276" s="223"/>
      <c r="R667276" s="223"/>
    </row>
    <row r="667322" spans="16:18" x14ac:dyDescent="0.2">
      <c r="P667322" s="223"/>
      <c r="Q667322" s="223"/>
      <c r="R667322" s="223"/>
    </row>
    <row r="667368" spans="16:18" x14ac:dyDescent="0.2">
      <c r="P667368" s="223"/>
      <c r="Q667368" s="223"/>
      <c r="R667368" s="223"/>
    </row>
    <row r="667414" spans="16:18" x14ac:dyDescent="0.2">
      <c r="P667414" s="223"/>
      <c r="Q667414" s="223"/>
      <c r="R667414" s="223"/>
    </row>
    <row r="667460" spans="16:18" x14ac:dyDescent="0.2">
      <c r="P667460" s="223"/>
      <c r="Q667460" s="223"/>
      <c r="R667460" s="223"/>
    </row>
    <row r="667506" spans="16:18" x14ac:dyDescent="0.2">
      <c r="P667506" s="223"/>
      <c r="Q667506" s="223"/>
      <c r="R667506" s="223"/>
    </row>
    <row r="667552" spans="16:18" x14ac:dyDescent="0.2">
      <c r="P667552" s="223"/>
      <c r="Q667552" s="223"/>
      <c r="R667552" s="223"/>
    </row>
    <row r="667598" spans="16:18" x14ac:dyDescent="0.2">
      <c r="P667598" s="223"/>
      <c r="Q667598" s="223"/>
      <c r="R667598" s="223"/>
    </row>
    <row r="667644" spans="16:18" x14ac:dyDescent="0.2">
      <c r="P667644" s="223"/>
      <c r="Q667644" s="223"/>
      <c r="R667644" s="223"/>
    </row>
    <row r="667690" spans="16:18" x14ac:dyDescent="0.2">
      <c r="P667690" s="223"/>
      <c r="Q667690" s="223"/>
      <c r="R667690" s="223"/>
    </row>
    <row r="667736" spans="16:18" x14ac:dyDescent="0.2">
      <c r="P667736" s="223"/>
      <c r="Q667736" s="223"/>
      <c r="R667736" s="223"/>
    </row>
    <row r="667782" spans="16:18" x14ac:dyDescent="0.2">
      <c r="P667782" s="223"/>
      <c r="Q667782" s="223"/>
      <c r="R667782" s="223"/>
    </row>
    <row r="667828" spans="16:18" x14ac:dyDescent="0.2">
      <c r="P667828" s="223"/>
      <c r="Q667828" s="223"/>
      <c r="R667828" s="223"/>
    </row>
    <row r="667874" spans="16:18" x14ac:dyDescent="0.2">
      <c r="P667874" s="223"/>
      <c r="Q667874" s="223"/>
      <c r="R667874" s="223"/>
    </row>
    <row r="667920" spans="16:18" x14ac:dyDescent="0.2">
      <c r="P667920" s="223"/>
      <c r="Q667920" s="223"/>
      <c r="R667920" s="223"/>
    </row>
    <row r="667966" spans="16:18" x14ac:dyDescent="0.2">
      <c r="P667966" s="223"/>
      <c r="Q667966" s="223"/>
      <c r="R667966" s="223"/>
    </row>
    <row r="668012" spans="16:18" x14ac:dyDescent="0.2">
      <c r="P668012" s="223"/>
      <c r="Q668012" s="223"/>
      <c r="R668012" s="223"/>
    </row>
    <row r="668058" spans="16:18" x14ac:dyDescent="0.2">
      <c r="P668058" s="223"/>
      <c r="Q668058" s="223"/>
      <c r="R668058" s="223"/>
    </row>
    <row r="668104" spans="16:18" x14ac:dyDescent="0.2">
      <c r="P668104" s="223"/>
      <c r="Q668104" s="223"/>
      <c r="R668104" s="223"/>
    </row>
    <row r="668150" spans="16:18" x14ac:dyDescent="0.2">
      <c r="P668150" s="223"/>
      <c r="Q668150" s="223"/>
      <c r="R668150" s="223"/>
    </row>
    <row r="668196" spans="16:18" x14ac:dyDescent="0.2">
      <c r="P668196" s="223"/>
      <c r="Q668196" s="223"/>
      <c r="R668196" s="223"/>
    </row>
    <row r="668242" spans="16:18" x14ac:dyDescent="0.2">
      <c r="P668242" s="223"/>
      <c r="Q668242" s="223"/>
      <c r="R668242" s="223"/>
    </row>
    <row r="668288" spans="16:18" x14ac:dyDescent="0.2">
      <c r="P668288" s="223"/>
      <c r="Q668288" s="223"/>
      <c r="R668288" s="223"/>
    </row>
    <row r="668334" spans="16:18" x14ac:dyDescent="0.2">
      <c r="P668334" s="223"/>
      <c r="Q668334" s="223"/>
      <c r="R668334" s="223"/>
    </row>
    <row r="668380" spans="16:18" x14ac:dyDescent="0.2">
      <c r="P668380" s="223"/>
      <c r="Q668380" s="223"/>
      <c r="R668380" s="223"/>
    </row>
    <row r="668426" spans="16:18" x14ac:dyDescent="0.2">
      <c r="P668426" s="223"/>
      <c r="Q668426" s="223"/>
      <c r="R668426" s="223"/>
    </row>
    <row r="668472" spans="16:18" x14ac:dyDescent="0.2">
      <c r="P668472" s="223"/>
      <c r="Q668472" s="223"/>
      <c r="R668472" s="223"/>
    </row>
    <row r="668518" spans="16:18" x14ac:dyDescent="0.2">
      <c r="P668518" s="223"/>
      <c r="Q668518" s="223"/>
      <c r="R668518" s="223"/>
    </row>
    <row r="668564" spans="16:18" x14ac:dyDescent="0.2">
      <c r="P668564" s="223"/>
      <c r="Q668564" s="223"/>
      <c r="R668564" s="223"/>
    </row>
    <row r="668610" spans="16:18" x14ac:dyDescent="0.2">
      <c r="P668610" s="223"/>
      <c r="Q668610" s="223"/>
      <c r="R668610" s="223"/>
    </row>
    <row r="668656" spans="16:18" x14ac:dyDescent="0.2">
      <c r="P668656" s="223"/>
      <c r="Q668656" s="223"/>
      <c r="R668656" s="223"/>
    </row>
    <row r="668702" spans="16:18" x14ac:dyDescent="0.2">
      <c r="P668702" s="223"/>
      <c r="Q668702" s="223"/>
      <c r="R668702" s="223"/>
    </row>
    <row r="668748" spans="16:18" x14ac:dyDescent="0.2">
      <c r="P668748" s="223"/>
      <c r="Q668748" s="223"/>
      <c r="R668748" s="223"/>
    </row>
    <row r="668794" spans="16:18" x14ac:dyDescent="0.2">
      <c r="P668794" s="223"/>
      <c r="Q668794" s="223"/>
      <c r="R668794" s="223"/>
    </row>
    <row r="668840" spans="16:18" x14ac:dyDescent="0.2">
      <c r="P668840" s="223"/>
      <c r="Q668840" s="223"/>
      <c r="R668840" s="223"/>
    </row>
    <row r="668886" spans="16:18" x14ac:dyDescent="0.2">
      <c r="P668886" s="223"/>
      <c r="Q668886" s="223"/>
      <c r="R668886" s="223"/>
    </row>
    <row r="668932" spans="16:18" x14ac:dyDescent="0.2">
      <c r="P668932" s="223"/>
      <c r="Q668932" s="223"/>
      <c r="R668932" s="223"/>
    </row>
    <row r="668978" spans="16:18" x14ac:dyDescent="0.2">
      <c r="P668978" s="223"/>
      <c r="Q668978" s="223"/>
      <c r="R668978" s="223"/>
    </row>
    <row r="669024" spans="16:18" x14ac:dyDescent="0.2">
      <c r="P669024" s="223"/>
      <c r="Q669024" s="223"/>
      <c r="R669024" s="223"/>
    </row>
    <row r="669070" spans="16:18" x14ac:dyDescent="0.2">
      <c r="P669070" s="223"/>
      <c r="Q669070" s="223"/>
      <c r="R669070" s="223"/>
    </row>
    <row r="669116" spans="16:18" x14ac:dyDescent="0.2">
      <c r="P669116" s="223"/>
      <c r="Q669116" s="223"/>
      <c r="R669116" s="223"/>
    </row>
    <row r="669162" spans="16:18" x14ac:dyDescent="0.2">
      <c r="P669162" s="223"/>
      <c r="Q669162" s="223"/>
      <c r="R669162" s="223"/>
    </row>
    <row r="669208" spans="16:18" x14ac:dyDescent="0.2">
      <c r="P669208" s="223"/>
      <c r="Q669208" s="223"/>
      <c r="R669208" s="223"/>
    </row>
    <row r="669254" spans="16:18" x14ac:dyDescent="0.2">
      <c r="P669254" s="223"/>
      <c r="Q669254" s="223"/>
      <c r="R669254" s="223"/>
    </row>
    <row r="669300" spans="16:18" x14ac:dyDescent="0.2">
      <c r="P669300" s="223"/>
      <c r="Q669300" s="223"/>
      <c r="R669300" s="223"/>
    </row>
    <row r="669346" spans="16:18" x14ac:dyDescent="0.2">
      <c r="P669346" s="223"/>
      <c r="Q669346" s="223"/>
      <c r="R669346" s="223"/>
    </row>
    <row r="669392" spans="16:18" x14ac:dyDescent="0.2">
      <c r="P669392" s="223"/>
      <c r="Q669392" s="223"/>
      <c r="R669392" s="223"/>
    </row>
    <row r="669438" spans="16:18" x14ac:dyDescent="0.2">
      <c r="P669438" s="223"/>
      <c r="Q669438" s="223"/>
      <c r="R669438" s="223"/>
    </row>
    <row r="669484" spans="16:18" x14ac:dyDescent="0.2">
      <c r="P669484" s="223"/>
      <c r="Q669484" s="223"/>
      <c r="R669484" s="223"/>
    </row>
    <row r="669530" spans="16:18" x14ac:dyDescent="0.2">
      <c r="P669530" s="223"/>
      <c r="Q669530" s="223"/>
      <c r="R669530" s="223"/>
    </row>
    <row r="669576" spans="16:18" x14ac:dyDescent="0.2">
      <c r="P669576" s="223"/>
      <c r="Q669576" s="223"/>
      <c r="R669576" s="223"/>
    </row>
    <row r="669622" spans="16:18" x14ac:dyDescent="0.2">
      <c r="P669622" s="223"/>
      <c r="Q669622" s="223"/>
      <c r="R669622" s="223"/>
    </row>
    <row r="669668" spans="16:18" x14ac:dyDescent="0.2">
      <c r="P669668" s="223"/>
      <c r="Q669668" s="223"/>
      <c r="R669668" s="223"/>
    </row>
    <row r="669714" spans="16:18" x14ac:dyDescent="0.2">
      <c r="P669714" s="223"/>
      <c r="Q669714" s="223"/>
      <c r="R669714" s="223"/>
    </row>
    <row r="669760" spans="16:18" x14ac:dyDescent="0.2">
      <c r="P669760" s="223"/>
      <c r="Q669760" s="223"/>
      <c r="R669760" s="223"/>
    </row>
    <row r="669806" spans="16:18" x14ac:dyDescent="0.2">
      <c r="P669806" s="223"/>
      <c r="Q669806" s="223"/>
      <c r="R669806" s="223"/>
    </row>
    <row r="669852" spans="16:18" x14ac:dyDescent="0.2">
      <c r="P669852" s="223"/>
      <c r="Q669852" s="223"/>
      <c r="R669852" s="223"/>
    </row>
    <row r="669898" spans="16:18" x14ac:dyDescent="0.2">
      <c r="P669898" s="223"/>
      <c r="Q669898" s="223"/>
      <c r="R669898" s="223"/>
    </row>
    <row r="669944" spans="16:18" x14ac:dyDescent="0.2">
      <c r="P669944" s="223"/>
      <c r="Q669944" s="223"/>
      <c r="R669944" s="223"/>
    </row>
    <row r="669990" spans="16:18" x14ac:dyDescent="0.2">
      <c r="P669990" s="223"/>
      <c r="Q669990" s="223"/>
      <c r="R669990" s="223"/>
    </row>
    <row r="670036" spans="16:18" x14ac:dyDescent="0.2">
      <c r="P670036" s="223"/>
      <c r="Q670036" s="223"/>
      <c r="R670036" s="223"/>
    </row>
    <row r="670082" spans="16:18" x14ac:dyDescent="0.2">
      <c r="P670082" s="223"/>
      <c r="Q670082" s="223"/>
      <c r="R670082" s="223"/>
    </row>
    <row r="670128" spans="16:18" x14ac:dyDescent="0.2">
      <c r="P670128" s="223"/>
      <c r="Q670128" s="223"/>
      <c r="R670128" s="223"/>
    </row>
    <row r="670174" spans="16:18" x14ac:dyDescent="0.2">
      <c r="P670174" s="223"/>
      <c r="Q670174" s="223"/>
      <c r="R670174" s="223"/>
    </row>
    <row r="670220" spans="16:18" x14ac:dyDescent="0.2">
      <c r="P670220" s="223"/>
      <c r="Q670220" s="223"/>
      <c r="R670220" s="223"/>
    </row>
    <row r="670266" spans="16:18" x14ac:dyDescent="0.2">
      <c r="P670266" s="223"/>
      <c r="Q670266" s="223"/>
      <c r="R670266" s="223"/>
    </row>
    <row r="670312" spans="16:18" x14ac:dyDescent="0.2">
      <c r="P670312" s="223"/>
      <c r="Q670312" s="223"/>
      <c r="R670312" s="223"/>
    </row>
    <row r="670358" spans="16:18" x14ac:dyDescent="0.2">
      <c r="P670358" s="223"/>
      <c r="Q670358" s="223"/>
      <c r="R670358" s="223"/>
    </row>
    <row r="670404" spans="16:18" x14ac:dyDescent="0.2">
      <c r="P670404" s="223"/>
      <c r="Q670404" s="223"/>
      <c r="R670404" s="223"/>
    </row>
    <row r="670450" spans="16:18" x14ac:dyDescent="0.2">
      <c r="P670450" s="223"/>
      <c r="Q670450" s="223"/>
      <c r="R670450" s="223"/>
    </row>
    <row r="670496" spans="16:18" x14ac:dyDescent="0.2">
      <c r="P670496" s="223"/>
      <c r="Q670496" s="223"/>
      <c r="R670496" s="223"/>
    </row>
    <row r="670542" spans="16:18" x14ac:dyDescent="0.2">
      <c r="P670542" s="223"/>
      <c r="Q670542" s="223"/>
      <c r="R670542" s="223"/>
    </row>
    <row r="670588" spans="16:18" x14ac:dyDescent="0.2">
      <c r="P670588" s="223"/>
      <c r="Q670588" s="223"/>
      <c r="R670588" s="223"/>
    </row>
    <row r="670634" spans="16:18" x14ac:dyDescent="0.2">
      <c r="P670634" s="223"/>
      <c r="Q670634" s="223"/>
      <c r="R670634" s="223"/>
    </row>
    <row r="670680" spans="16:18" x14ac:dyDescent="0.2">
      <c r="P670680" s="223"/>
      <c r="Q670680" s="223"/>
      <c r="R670680" s="223"/>
    </row>
    <row r="670726" spans="16:18" x14ac:dyDescent="0.2">
      <c r="P670726" s="223"/>
      <c r="Q670726" s="223"/>
      <c r="R670726" s="223"/>
    </row>
    <row r="670772" spans="16:18" x14ac:dyDescent="0.2">
      <c r="P670772" s="223"/>
      <c r="Q670772" s="223"/>
      <c r="R670772" s="223"/>
    </row>
    <row r="670818" spans="16:18" x14ac:dyDescent="0.2">
      <c r="P670818" s="223"/>
      <c r="Q670818" s="223"/>
      <c r="R670818" s="223"/>
    </row>
    <row r="670864" spans="16:18" x14ac:dyDescent="0.2">
      <c r="P670864" s="223"/>
      <c r="Q670864" s="223"/>
      <c r="R670864" s="223"/>
    </row>
    <row r="670910" spans="16:18" x14ac:dyDescent="0.2">
      <c r="P670910" s="223"/>
      <c r="Q670910" s="223"/>
      <c r="R670910" s="223"/>
    </row>
    <row r="670956" spans="16:18" x14ac:dyDescent="0.2">
      <c r="P670956" s="223"/>
      <c r="Q670956" s="223"/>
      <c r="R670956" s="223"/>
    </row>
    <row r="671002" spans="16:18" x14ac:dyDescent="0.2">
      <c r="P671002" s="223"/>
      <c r="Q671002" s="223"/>
      <c r="R671002" s="223"/>
    </row>
    <row r="671048" spans="16:18" x14ac:dyDescent="0.2">
      <c r="P671048" s="223"/>
      <c r="Q671048" s="223"/>
      <c r="R671048" s="223"/>
    </row>
    <row r="671094" spans="16:18" x14ac:dyDescent="0.2">
      <c r="P671094" s="223"/>
      <c r="Q671094" s="223"/>
      <c r="R671094" s="223"/>
    </row>
    <row r="671140" spans="16:18" x14ac:dyDescent="0.2">
      <c r="P671140" s="223"/>
      <c r="Q671140" s="223"/>
      <c r="R671140" s="223"/>
    </row>
    <row r="671186" spans="16:18" x14ac:dyDescent="0.2">
      <c r="P671186" s="223"/>
      <c r="Q671186" s="223"/>
      <c r="R671186" s="223"/>
    </row>
    <row r="671232" spans="16:18" x14ac:dyDescent="0.2">
      <c r="P671232" s="223"/>
      <c r="Q671232" s="223"/>
      <c r="R671232" s="223"/>
    </row>
    <row r="671278" spans="16:18" x14ac:dyDescent="0.2">
      <c r="P671278" s="223"/>
      <c r="Q671278" s="223"/>
      <c r="R671278" s="223"/>
    </row>
    <row r="671324" spans="16:18" x14ac:dyDescent="0.2">
      <c r="P671324" s="223"/>
      <c r="Q671324" s="223"/>
      <c r="R671324" s="223"/>
    </row>
    <row r="671370" spans="16:18" x14ac:dyDescent="0.2">
      <c r="P671370" s="223"/>
      <c r="Q671370" s="223"/>
      <c r="R671370" s="223"/>
    </row>
    <row r="671416" spans="16:18" x14ac:dyDescent="0.2">
      <c r="P671416" s="223"/>
      <c r="Q671416" s="223"/>
      <c r="R671416" s="223"/>
    </row>
    <row r="671462" spans="16:18" x14ac:dyDescent="0.2">
      <c r="P671462" s="223"/>
      <c r="Q671462" s="223"/>
      <c r="R671462" s="223"/>
    </row>
    <row r="671508" spans="16:18" x14ac:dyDescent="0.2">
      <c r="P671508" s="223"/>
      <c r="Q671508" s="223"/>
      <c r="R671508" s="223"/>
    </row>
    <row r="671554" spans="16:18" x14ac:dyDescent="0.2">
      <c r="P671554" s="223"/>
      <c r="Q671554" s="223"/>
      <c r="R671554" s="223"/>
    </row>
    <row r="671600" spans="16:18" x14ac:dyDescent="0.2">
      <c r="P671600" s="223"/>
      <c r="Q671600" s="223"/>
      <c r="R671600" s="223"/>
    </row>
    <row r="671646" spans="16:18" x14ac:dyDescent="0.2">
      <c r="P671646" s="223"/>
      <c r="Q671646" s="223"/>
      <c r="R671646" s="223"/>
    </row>
    <row r="671692" spans="16:18" x14ac:dyDescent="0.2">
      <c r="P671692" s="223"/>
      <c r="Q671692" s="223"/>
      <c r="R671692" s="223"/>
    </row>
    <row r="671738" spans="16:18" x14ac:dyDescent="0.2">
      <c r="P671738" s="223"/>
      <c r="Q671738" s="223"/>
      <c r="R671738" s="223"/>
    </row>
    <row r="671784" spans="16:18" x14ac:dyDescent="0.2">
      <c r="P671784" s="223"/>
      <c r="Q671784" s="223"/>
      <c r="R671784" s="223"/>
    </row>
    <row r="671830" spans="16:18" x14ac:dyDescent="0.2">
      <c r="P671830" s="223"/>
      <c r="Q671830" s="223"/>
      <c r="R671830" s="223"/>
    </row>
    <row r="671876" spans="16:18" x14ac:dyDescent="0.2">
      <c r="P671876" s="223"/>
      <c r="Q671876" s="223"/>
      <c r="R671876" s="223"/>
    </row>
    <row r="671922" spans="16:18" x14ac:dyDescent="0.2">
      <c r="P671922" s="223"/>
      <c r="Q671922" s="223"/>
      <c r="R671922" s="223"/>
    </row>
    <row r="671968" spans="16:18" x14ac:dyDescent="0.2">
      <c r="P671968" s="223"/>
      <c r="Q671968" s="223"/>
      <c r="R671968" s="223"/>
    </row>
    <row r="672014" spans="16:18" x14ac:dyDescent="0.2">
      <c r="P672014" s="223"/>
      <c r="Q672014" s="223"/>
      <c r="R672014" s="223"/>
    </row>
    <row r="672060" spans="16:18" x14ac:dyDescent="0.2">
      <c r="P672060" s="223"/>
      <c r="Q672060" s="223"/>
      <c r="R672060" s="223"/>
    </row>
    <row r="672106" spans="16:18" x14ac:dyDescent="0.2">
      <c r="P672106" s="223"/>
      <c r="Q672106" s="223"/>
      <c r="R672106" s="223"/>
    </row>
    <row r="672152" spans="16:18" x14ac:dyDescent="0.2">
      <c r="P672152" s="223"/>
      <c r="Q672152" s="223"/>
      <c r="R672152" s="223"/>
    </row>
    <row r="672198" spans="16:18" x14ac:dyDescent="0.2">
      <c r="P672198" s="223"/>
      <c r="Q672198" s="223"/>
      <c r="R672198" s="223"/>
    </row>
    <row r="672244" spans="16:18" x14ac:dyDescent="0.2">
      <c r="P672244" s="223"/>
      <c r="Q672244" s="223"/>
      <c r="R672244" s="223"/>
    </row>
    <row r="672290" spans="16:18" x14ac:dyDescent="0.2">
      <c r="P672290" s="223"/>
      <c r="Q672290" s="223"/>
      <c r="R672290" s="223"/>
    </row>
    <row r="672336" spans="16:18" x14ac:dyDescent="0.2">
      <c r="P672336" s="223"/>
      <c r="Q672336" s="223"/>
      <c r="R672336" s="223"/>
    </row>
    <row r="672382" spans="16:18" x14ac:dyDescent="0.2">
      <c r="P672382" s="223"/>
      <c r="Q672382" s="223"/>
      <c r="R672382" s="223"/>
    </row>
    <row r="672428" spans="16:18" x14ac:dyDescent="0.2">
      <c r="P672428" s="223"/>
      <c r="Q672428" s="223"/>
      <c r="R672428" s="223"/>
    </row>
    <row r="672474" spans="16:18" x14ac:dyDescent="0.2">
      <c r="P672474" s="223"/>
      <c r="Q672474" s="223"/>
      <c r="R672474" s="223"/>
    </row>
    <row r="672520" spans="16:18" x14ac:dyDescent="0.2">
      <c r="P672520" s="223"/>
      <c r="Q672520" s="223"/>
      <c r="R672520" s="223"/>
    </row>
    <row r="672566" spans="16:18" x14ac:dyDescent="0.2">
      <c r="P672566" s="223"/>
      <c r="Q672566" s="223"/>
      <c r="R672566" s="223"/>
    </row>
    <row r="672612" spans="16:18" x14ac:dyDescent="0.2">
      <c r="P672612" s="223"/>
      <c r="Q672612" s="223"/>
      <c r="R672612" s="223"/>
    </row>
    <row r="672658" spans="16:18" x14ac:dyDescent="0.2">
      <c r="P672658" s="223"/>
      <c r="Q672658" s="223"/>
      <c r="R672658" s="223"/>
    </row>
    <row r="672704" spans="16:18" x14ac:dyDescent="0.2">
      <c r="P672704" s="223"/>
      <c r="Q672704" s="223"/>
      <c r="R672704" s="223"/>
    </row>
    <row r="672750" spans="16:18" x14ac:dyDescent="0.2">
      <c r="P672750" s="223"/>
      <c r="Q672750" s="223"/>
      <c r="R672750" s="223"/>
    </row>
    <row r="672796" spans="16:18" x14ac:dyDescent="0.2">
      <c r="P672796" s="223"/>
      <c r="Q672796" s="223"/>
      <c r="R672796" s="223"/>
    </row>
    <row r="672842" spans="16:18" x14ac:dyDescent="0.2">
      <c r="P672842" s="223"/>
      <c r="Q672842" s="223"/>
      <c r="R672842" s="223"/>
    </row>
    <row r="672888" spans="16:18" x14ac:dyDescent="0.2">
      <c r="P672888" s="223"/>
      <c r="Q672888" s="223"/>
      <c r="R672888" s="223"/>
    </row>
    <row r="672934" spans="16:18" x14ac:dyDescent="0.2">
      <c r="P672934" s="223"/>
      <c r="Q672934" s="223"/>
      <c r="R672934" s="223"/>
    </row>
    <row r="672980" spans="16:18" x14ac:dyDescent="0.2">
      <c r="P672980" s="223"/>
      <c r="Q672980" s="223"/>
      <c r="R672980" s="223"/>
    </row>
    <row r="673026" spans="16:18" x14ac:dyDescent="0.2">
      <c r="P673026" s="223"/>
      <c r="Q673026" s="223"/>
      <c r="R673026" s="223"/>
    </row>
    <row r="673072" spans="16:18" x14ac:dyDescent="0.2">
      <c r="P673072" s="223"/>
      <c r="Q673072" s="223"/>
      <c r="R673072" s="223"/>
    </row>
    <row r="673118" spans="16:18" x14ac:dyDescent="0.2">
      <c r="P673118" s="223"/>
      <c r="Q673118" s="223"/>
      <c r="R673118" s="223"/>
    </row>
    <row r="673164" spans="16:18" x14ac:dyDescent="0.2">
      <c r="P673164" s="223"/>
      <c r="Q673164" s="223"/>
      <c r="R673164" s="223"/>
    </row>
    <row r="673210" spans="16:18" x14ac:dyDescent="0.2">
      <c r="P673210" s="223"/>
      <c r="Q673210" s="223"/>
      <c r="R673210" s="223"/>
    </row>
    <row r="673256" spans="16:18" x14ac:dyDescent="0.2">
      <c r="P673256" s="223"/>
      <c r="Q673256" s="223"/>
      <c r="R673256" s="223"/>
    </row>
    <row r="673302" spans="16:18" x14ac:dyDescent="0.2">
      <c r="P673302" s="223"/>
      <c r="Q673302" s="223"/>
      <c r="R673302" s="223"/>
    </row>
    <row r="673348" spans="16:18" x14ac:dyDescent="0.2">
      <c r="P673348" s="223"/>
      <c r="Q673348" s="223"/>
      <c r="R673348" s="223"/>
    </row>
    <row r="673394" spans="16:18" x14ac:dyDescent="0.2">
      <c r="P673394" s="223"/>
      <c r="Q673394" s="223"/>
      <c r="R673394" s="223"/>
    </row>
    <row r="673440" spans="16:18" x14ac:dyDescent="0.2">
      <c r="P673440" s="223"/>
      <c r="Q673440" s="223"/>
      <c r="R673440" s="223"/>
    </row>
    <row r="673486" spans="16:18" x14ac:dyDescent="0.2">
      <c r="P673486" s="223"/>
      <c r="Q673486" s="223"/>
      <c r="R673486" s="223"/>
    </row>
    <row r="673532" spans="16:18" x14ac:dyDescent="0.2">
      <c r="P673532" s="223"/>
      <c r="Q673532" s="223"/>
      <c r="R673532" s="223"/>
    </row>
    <row r="673578" spans="16:18" x14ac:dyDescent="0.2">
      <c r="P673578" s="223"/>
      <c r="Q673578" s="223"/>
      <c r="R673578" s="223"/>
    </row>
    <row r="673624" spans="16:18" x14ac:dyDescent="0.2">
      <c r="P673624" s="223"/>
      <c r="Q673624" s="223"/>
      <c r="R673624" s="223"/>
    </row>
    <row r="673670" spans="16:18" x14ac:dyDescent="0.2">
      <c r="P673670" s="223"/>
      <c r="Q673670" s="223"/>
      <c r="R673670" s="223"/>
    </row>
    <row r="673716" spans="16:18" x14ac:dyDescent="0.2">
      <c r="P673716" s="223"/>
      <c r="Q673716" s="223"/>
      <c r="R673716" s="223"/>
    </row>
    <row r="673762" spans="16:18" x14ac:dyDescent="0.2">
      <c r="P673762" s="223"/>
      <c r="Q673762" s="223"/>
      <c r="R673762" s="223"/>
    </row>
    <row r="673808" spans="16:18" x14ac:dyDescent="0.2">
      <c r="P673808" s="223"/>
      <c r="Q673808" s="223"/>
      <c r="R673808" s="223"/>
    </row>
    <row r="673854" spans="16:18" x14ac:dyDescent="0.2">
      <c r="P673854" s="223"/>
      <c r="Q673854" s="223"/>
      <c r="R673854" s="223"/>
    </row>
    <row r="673900" spans="16:18" x14ac:dyDescent="0.2">
      <c r="P673900" s="223"/>
      <c r="Q673900" s="223"/>
      <c r="R673900" s="223"/>
    </row>
    <row r="673946" spans="16:18" x14ac:dyDescent="0.2">
      <c r="P673946" s="223"/>
      <c r="Q673946" s="223"/>
      <c r="R673946" s="223"/>
    </row>
    <row r="673992" spans="16:18" x14ac:dyDescent="0.2">
      <c r="P673992" s="223"/>
      <c r="Q673992" s="223"/>
      <c r="R673992" s="223"/>
    </row>
    <row r="674038" spans="16:18" x14ac:dyDescent="0.2">
      <c r="P674038" s="223"/>
      <c r="Q674038" s="223"/>
      <c r="R674038" s="223"/>
    </row>
    <row r="674084" spans="16:18" x14ac:dyDescent="0.2">
      <c r="P674084" s="223"/>
      <c r="Q674084" s="223"/>
      <c r="R674084" s="223"/>
    </row>
    <row r="674130" spans="16:18" x14ac:dyDescent="0.2">
      <c r="P674130" s="223"/>
      <c r="Q674130" s="223"/>
      <c r="R674130" s="223"/>
    </row>
    <row r="674176" spans="16:18" x14ac:dyDescent="0.2">
      <c r="P674176" s="223"/>
      <c r="Q674176" s="223"/>
      <c r="R674176" s="223"/>
    </row>
    <row r="674222" spans="16:18" x14ac:dyDescent="0.2">
      <c r="P674222" s="223"/>
      <c r="Q674222" s="223"/>
      <c r="R674222" s="223"/>
    </row>
    <row r="674268" spans="16:18" x14ac:dyDescent="0.2">
      <c r="P674268" s="223"/>
      <c r="Q674268" s="223"/>
      <c r="R674268" s="223"/>
    </row>
    <row r="674314" spans="16:18" x14ac:dyDescent="0.2">
      <c r="P674314" s="223"/>
      <c r="Q674314" s="223"/>
      <c r="R674314" s="223"/>
    </row>
    <row r="674360" spans="16:18" x14ac:dyDescent="0.2">
      <c r="P674360" s="223"/>
      <c r="Q674360" s="223"/>
      <c r="R674360" s="223"/>
    </row>
    <row r="674406" spans="16:18" x14ac:dyDescent="0.2">
      <c r="P674406" s="223"/>
      <c r="Q674406" s="223"/>
      <c r="R674406" s="223"/>
    </row>
    <row r="674452" spans="16:18" x14ac:dyDescent="0.2">
      <c r="P674452" s="223"/>
      <c r="Q674452" s="223"/>
      <c r="R674452" s="223"/>
    </row>
    <row r="674498" spans="16:18" x14ac:dyDescent="0.2">
      <c r="P674498" s="223"/>
      <c r="Q674498" s="223"/>
      <c r="R674498" s="223"/>
    </row>
    <row r="674544" spans="16:18" x14ac:dyDescent="0.2">
      <c r="P674544" s="223"/>
      <c r="Q674544" s="223"/>
      <c r="R674544" s="223"/>
    </row>
    <row r="674590" spans="16:18" x14ac:dyDescent="0.2">
      <c r="P674590" s="223"/>
      <c r="Q674590" s="223"/>
      <c r="R674590" s="223"/>
    </row>
    <row r="674636" spans="16:18" x14ac:dyDescent="0.2">
      <c r="P674636" s="223"/>
      <c r="Q674636" s="223"/>
      <c r="R674636" s="223"/>
    </row>
    <row r="674682" spans="16:18" x14ac:dyDescent="0.2">
      <c r="P674682" s="223"/>
      <c r="Q674682" s="223"/>
      <c r="R674682" s="223"/>
    </row>
    <row r="674728" spans="16:18" x14ac:dyDescent="0.2">
      <c r="P674728" s="223"/>
      <c r="Q674728" s="223"/>
      <c r="R674728" s="223"/>
    </row>
    <row r="674774" spans="16:18" x14ac:dyDescent="0.2">
      <c r="P674774" s="223"/>
      <c r="Q674774" s="223"/>
      <c r="R674774" s="223"/>
    </row>
    <row r="674820" spans="16:18" x14ac:dyDescent="0.2">
      <c r="P674820" s="223"/>
      <c r="Q674820" s="223"/>
      <c r="R674820" s="223"/>
    </row>
    <row r="674866" spans="16:18" x14ac:dyDescent="0.2">
      <c r="P674866" s="223"/>
      <c r="Q674866" s="223"/>
      <c r="R674866" s="223"/>
    </row>
    <row r="674912" spans="16:18" x14ac:dyDescent="0.2">
      <c r="P674912" s="223"/>
      <c r="Q674912" s="223"/>
      <c r="R674912" s="223"/>
    </row>
    <row r="674958" spans="16:18" x14ac:dyDescent="0.2">
      <c r="P674958" s="223"/>
      <c r="Q674958" s="223"/>
      <c r="R674958" s="223"/>
    </row>
    <row r="675004" spans="16:18" x14ac:dyDescent="0.2">
      <c r="P675004" s="223"/>
      <c r="Q675004" s="223"/>
      <c r="R675004" s="223"/>
    </row>
    <row r="675050" spans="16:18" x14ac:dyDescent="0.2">
      <c r="P675050" s="223"/>
      <c r="Q675050" s="223"/>
      <c r="R675050" s="223"/>
    </row>
    <row r="675096" spans="16:18" x14ac:dyDescent="0.2">
      <c r="P675096" s="223"/>
      <c r="Q675096" s="223"/>
      <c r="R675096" s="223"/>
    </row>
    <row r="675142" spans="16:18" x14ac:dyDescent="0.2">
      <c r="P675142" s="223"/>
      <c r="Q675142" s="223"/>
      <c r="R675142" s="223"/>
    </row>
    <row r="675188" spans="16:18" x14ac:dyDescent="0.2">
      <c r="P675188" s="223"/>
      <c r="Q675188" s="223"/>
      <c r="R675188" s="223"/>
    </row>
    <row r="675234" spans="16:18" x14ac:dyDescent="0.2">
      <c r="P675234" s="223"/>
      <c r="Q675234" s="223"/>
      <c r="R675234" s="223"/>
    </row>
    <row r="675280" spans="16:18" x14ac:dyDescent="0.2">
      <c r="P675280" s="223"/>
      <c r="Q675280" s="223"/>
      <c r="R675280" s="223"/>
    </row>
    <row r="675326" spans="16:18" x14ac:dyDescent="0.2">
      <c r="P675326" s="223"/>
      <c r="Q675326" s="223"/>
      <c r="R675326" s="223"/>
    </row>
    <row r="675372" spans="16:18" x14ac:dyDescent="0.2">
      <c r="P675372" s="223"/>
      <c r="Q675372" s="223"/>
      <c r="R675372" s="223"/>
    </row>
    <row r="675418" spans="16:18" x14ac:dyDescent="0.2">
      <c r="P675418" s="223"/>
      <c r="Q675418" s="223"/>
      <c r="R675418" s="223"/>
    </row>
    <row r="675464" spans="16:18" x14ac:dyDescent="0.2">
      <c r="P675464" s="223"/>
      <c r="Q675464" s="223"/>
      <c r="R675464" s="223"/>
    </row>
    <row r="675510" spans="16:18" x14ac:dyDescent="0.2">
      <c r="P675510" s="223"/>
      <c r="Q675510" s="223"/>
      <c r="R675510" s="223"/>
    </row>
    <row r="675556" spans="16:18" x14ac:dyDescent="0.2">
      <c r="P675556" s="223"/>
      <c r="Q675556" s="223"/>
      <c r="R675556" s="223"/>
    </row>
    <row r="675602" spans="16:18" x14ac:dyDescent="0.2">
      <c r="P675602" s="223"/>
      <c r="Q675602" s="223"/>
      <c r="R675602" s="223"/>
    </row>
    <row r="675648" spans="16:18" x14ac:dyDescent="0.2">
      <c r="P675648" s="223"/>
      <c r="Q675648" s="223"/>
      <c r="R675648" s="223"/>
    </row>
    <row r="675694" spans="16:18" x14ac:dyDescent="0.2">
      <c r="P675694" s="223"/>
      <c r="Q675694" s="223"/>
      <c r="R675694" s="223"/>
    </row>
    <row r="675740" spans="16:18" x14ac:dyDescent="0.2">
      <c r="P675740" s="223"/>
      <c r="Q675740" s="223"/>
      <c r="R675740" s="223"/>
    </row>
    <row r="675786" spans="16:18" x14ac:dyDescent="0.2">
      <c r="P675786" s="223"/>
      <c r="Q675786" s="223"/>
      <c r="R675786" s="223"/>
    </row>
    <row r="675832" spans="16:18" x14ac:dyDescent="0.2">
      <c r="P675832" s="223"/>
      <c r="Q675832" s="223"/>
      <c r="R675832" s="223"/>
    </row>
    <row r="675878" spans="16:18" x14ac:dyDescent="0.2">
      <c r="P675878" s="223"/>
      <c r="Q675878" s="223"/>
      <c r="R675878" s="223"/>
    </row>
    <row r="675924" spans="16:18" x14ac:dyDescent="0.2">
      <c r="P675924" s="223"/>
      <c r="Q675924" s="223"/>
      <c r="R675924" s="223"/>
    </row>
    <row r="675970" spans="16:18" x14ac:dyDescent="0.2">
      <c r="P675970" s="223"/>
      <c r="Q675970" s="223"/>
      <c r="R675970" s="223"/>
    </row>
    <row r="676016" spans="16:18" x14ac:dyDescent="0.2">
      <c r="P676016" s="223"/>
      <c r="Q676016" s="223"/>
      <c r="R676016" s="223"/>
    </row>
    <row r="676062" spans="16:18" x14ac:dyDescent="0.2">
      <c r="P676062" s="223"/>
      <c r="Q676062" s="223"/>
      <c r="R676062" s="223"/>
    </row>
    <row r="676108" spans="16:18" x14ac:dyDescent="0.2">
      <c r="P676108" s="223"/>
      <c r="Q676108" s="223"/>
      <c r="R676108" s="223"/>
    </row>
    <row r="676154" spans="16:18" x14ac:dyDescent="0.2">
      <c r="P676154" s="223"/>
      <c r="Q676154" s="223"/>
      <c r="R676154" s="223"/>
    </row>
    <row r="676200" spans="16:18" x14ac:dyDescent="0.2">
      <c r="P676200" s="223"/>
      <c r="Q676200" s="223"/>
      <c r="R676200" s="223"/>
    </row>
    <row r="676246" spans="16:18" x14ac:dyDescent="0.2">
      <c r="P676246" s="223"/>
      <c r="Q676246" s="223"/>
      <c r="R676246" s="223"/>
    </row>
    <row r="676292" spans="16:18" x14ac:dyDescent="0.2">
      <c r="P676292" s="223"/>
      <c r="Q676292" s="223"/>
      <c r="R676292" s="223"/>
    </row>
    <row r="676338" spans="16:18" x14ac:dyDescent="0.2">
      <c r="P676338" s="223"/>
      <c r="Q676338" s="223"/>
      <c r="R676338" s="223"/>
    </row>
    <row r="676384" spans="16:18" x14ac:dyDescent="0.2">
      <c r="P676384" s="223"/>
      <c r="Q676384" s="223"/>
      <c r="R676384" s="223"/>
    </row>
    <row r="676430" spans="16:18" x14ac:dyDescent="0.2">
      <c r="P676430" s="223"/>
      <c r="Q676430" s="223"/>
      <c r="R676430" s="223"/>
    </row>
    <row r="676476" spans="16:18" x14ac:dyDescent="0.2">
      <c r="P676476" s="223"/>
      <c r="Q676476" s="223"/>
      <c r="R676476" s="223"/>
    </row>
    <row r="676522" spans="16:18" x14ac:dyDescent="0.2">
      <c r="P676522" s="223"/>
      <c r="Q676522" s="223"/>
      <c r="R676522" s="223"/>
    </row>
    <row r="676568" spans="16:18" x14ac:dyDescent="0.2">
      <c r="P676568" s="223"/>
      <c r="Q676568" s="223"/>
      <c r="R676568" s="223"/>
    </row>
    <row r="676614" spans="16:18" x14ac:dyDescent="0.2">
      <c r="P676614" s="223"/>
      <c r="Q676614" s="223"/>
      <c r="R676614" s="223"/>
    </row>
    <row r="676660" spans="16:18" x14ac:dyDescent="0.2">
      <c r="P676660" s="223"/>
      <c r="Q676660" s="223"/>
      <c r="R676660" s="223"/>
    </row>
    <row r="676706" spans="16:18" x14ac:dyDescent="0.2">
      <c r="P676706" s="223"/>
      <c r="Q676706" s="223"/>
      <c r="R676706" s="223"/>
    </row>
    <row r="676752" spans="16:18" x14ac:dyDescent="0.2">
      <c r="P676752" s="223"/>
      <c r="Q676752" s="223"/>
      <c r="R676752" s="223"/>
    </row>
    <row r="676798" spans="16:18" x14ac:dyDescent="0.2">
      <c r="P676798" s="223"/>
      <c r="Q676798" s="223"/>
      <c r="R676798" s="223"/>
    </row>
    <row r="676844" spans="16:18" x14ac:dyDescent="0.2">
      <c r="P676844" s="223"/>
      <c r="Q676844" s="223"/>
      <c r="R676844" s="223"/>
    </row>
    <row r="676890" spans="16:18" x14ac:dyDescent="0.2">
      <c r="P676890" s="223"/>
      <c r="Q676890" s="223"/>
      <c r="R676890" s="223"/>
    </row>
    <row r="676936" spans="16:18" x14ac:dyDescent="0.2">
      <c r="P676936" s="223"/>
      <c r="Q676936" s="223"/>
      <c r="R676936" s="223"/>
    </row>
    <row r="676982" spans="16:18" x14ac:dyDescent="0.2">
      <c r="P676982" s="223"/>
      <c r="Q676982" s="223"/>
      <c r="R676982" s="223"/>
    </row>
    <row r="677028" spans="16:18" x14ac:dyDescent="0.2">
      <c r="P677028" s="223"/>
      <c r="Q677028" s="223"/>
      <c r="R677028" s="223"/>
    </row>
    <row r="677074" spans="16:18" x14ac:dyDescent="0.2">
      <c r="P677074" s="223"/>
      <c r="Q677074" s="223"/>
      <c r="R677074" s="223"/>
    </row>
    <row r="677120" spans="16:18" x14ac:dyDescent="0.2">
      <c r="P677120" s="223"/>
      <c r="Q677120" s="223"/>
      <c r="R677120" s="223"/>
    </row>
    <row r="677166" spans="16:18" x14ac:dyDescent="0.2">
      <c r="P677166" s="223"/>
      <c r="Q677166" s="223"/>
      <c r="R677166" s="223"/>
    </row>
    <row r="677212" spans="16:18" x14ac:dyDescent="0.2">
      <c r="P677212" s="223"/>
      <c r="Q677212" s="223"/>
      <c r="R677212" s="223"/>
    </row>
    <row r="677258" spans="16:18" x14ac:dyDescent="0.2">
      <c r="P677258" s="223"/>
      <c r="Q677258" s="223"/>
      <c r="R677258" s="223"/>
    </row>
    <row r="677304" spans="16:18" x14ac:dyDescent="0.2">
      <c r="P677304" s="223"/>
      <c r="Q677304" s="223"/>
      <c r="R677304" s="223"/>
    </row>
    <row r="677350" spans="16:18" x14ac:dyDescent="0.2">
      <c r="P677350" s="223"/>
      <c r="Q677350" s="223"/>
      <c r="R677350" s="223"/>
    </row>
    <row r="677396" spans="16:18" x14ac:dyDescent="0.2">
      <c r="P677396" s="223"/>
      <c r="Q677396" s="223"/>
      <c r="R677396" s="223"/>
    </row>
    <row r="677442" spans="16:18" x14ac:dyDescent="0.2">
      <c r="P677442" s="223"/>
      <c r="Q677442" s="223"/>
      <c r="R677442" s="223"/>
    </row>
    <row r="677488" spans="16:18" x14ac:dyDescent="0.2">
      <c r="P677488" s="223"/>
      <c r="Q677488" s="223"/>
      <c r="R677488" s="223"/>
    </row>
    <row r="677534" spans="16:18" x14ac:dyDescent="0.2">
      <c r="P677534" s="223"/>
      <c r="Q677534" s="223"/>
      <c r="R677534" s="223"/>
    </row>
    <row r="677580" spans="16:18" x14ac:dyDescent="0.2">
      <c r="P677580" s="223"/>
      <c r="Q677580" s="223"/>
      <c r="R677580" s="223"/>
    </row>
    <row r="677626" spans="16:18" x14ac:dyDescent="0.2">
      <c r="P677626" s="223"/>
      <c r="Q677626" s="223"/>
      <c r="R677626" s="223"/>
    </row>
    <row r="677672" spans="16:18" x14ac:dyDescent="0.2">
      <c r="P677672" s="223"/>
      <c r="Q677672" s="223"/>
      <c r="R677672" s="223"/>
    </row>
    <row r="677718" spans="16:18" x14ac:dyDescent="0.2">
      <c r="P677718" s="223"/>
      <c r="Q677718" s="223"/>
      <c r="R677718" s="223"/>
    </row>
    <row r="677764" spans="16:18" x14ac:dyDescent="0.2">
      <c r="P677764" s="223"/>
      <c r="Q677764" s="223"/>
      <c r="R677764" s="223"/>
    </row>
    <row r="677810" spans="16:18" x14ac:dyDescent="0.2">
      <c r="P677810" s="223"/>
      <c r="Q677810" s="223"/>
      <c r="R677810" s="223"/>
    </row>
    <row r="677856" spans="16:18" x14ac:dyDescent="0.2">
      <c r="P677856" s="223"/>
      <c r="Q677856" s="223"/>
      <c r="R677856" s="223"/>
    </row>
    <row r="677902" spans="16:18" x14ac:dyDescent="0.2">
      <c r="P677902" s="223"/>
      <c r="Q677902" s="223"/>
      <c r="R677902" s="223"/>
    </row>
    <row r="677948" spans="16:18" x14ac:dyDescent="0.2">
      <c r="P677948" s="223"/>
      <c r="Q677948" s="223"/>
      <c r="R677948" s="223"/>
    </row>
    <row r="677994" spans="16:18" x14ac:dyDescent="0.2">
      <c r="P677994" s="223"/>
      <c r="Q677994" s="223"/>
      <c r="R677994" s="223"/>
    </row>
    <row r="678040" spans="16:18" x14ac:dyDescent="0.2">
      <c r="P678040" s="223"/>
      <c r="Q678040" s="223"/>
      <c r="R678040" s="223"/>
    </row>
    <row r="678086" spans="16:18" x14ac:dyDescent="0.2">
      <c r="P678086" s="223"/>
      <c r="Q678086" s="223"/>
      <c r="R678086" s="223"/>
    </row>
    <row r="678132" spans="16:18" x14ac:dyDescent="0.2">
      <c r="P678132" s="223"/>
      <c r="Q678132" s="223"/>
      <c r="R678132" s="223"/>
    </row>
    <row r="678178" spans="16:18" x14ac:dyDescent="0.2">
      <c r="P678178" s="223"/>
      <c r="Q678178" s="223"/>
      <c r="R678178" s="223"/>
    </row>
    <row r="678224" spans="16:18" x14ac:dyDescent="0.2">
      <c r="P678224" s="223"/>
      <c r="Q678224" s="223"/>
      <c r="R678224" s="223"/>
    </row>
    <row r="678270" spans="16:18" x14ac:dyDescent="0.2">
      <c r="P678270" s="223"/>
      <c r="Q678270" s="223"/>
      <c r="R678270" s="223"/>
    </row>
    <row r="678316" spans="16:18" x14ac:dyDescent="0.2">
      <c r="P678316" s="223"/>
      <c r="Q678316" s="223"/>
      <c r="R678316" s="223"/>
    </row>
    <row r="678362" spans="16:18" x14ac:dyDescent="0.2">
      <c r="P678362" s="223"/>
      <c r="Q678362" s="223"/>
      <c r="R678362" s="223"/>
    </row>
    <row r="678408" spans="16:18" x14ac:dyDescent="0.2">
      <c r="P678408" s="223"/>
      <c r="Q678408" s="223"/>
      <c r="R678408" s="223"/>
    </row>
    <row r="678454" spans="16:18" x14ac:dyDescent="0.2">
      <c r="P678454" s="223"/>
      <c r="Q678454" s="223"/>
      <c r="R678454" s="223"/>
    </row>
    <row r="678500" spans="16:18" x14ac:dyDescent="0.2">
      <c r="P678500" s="223"/>
      <c r="Q678500" s="223"/>
      <c r="R678500" s="223"/>
    </row>
    <row r="678546" spans="16:18" x14ac:dyDescent="0.2">
      <c r="P678546" s="223"/>
      <c r="Q678546" s="223"/>
      <c r="R678546" s="223"/>
    </row>
    <row r="678592" spans="16:18" x14ac:dyDescent="0.2">
      <c r="P678592" s="223"/>
      <c r="Q678592" s="223"/>
      <c r="R678592" s="223"/>
    </row>
    <row r="678638" spans="16:18" x14ac:dyDescent="0.2">
      <c r="P678638" s="223"/>
      <c r="Q678638" s="223"/>
      <c r="R678638" s="223"/>
    </row>
    <row r="678684" spans="16:18" x14ac:dyDescent="0.2">
      <c r="P678684" s="223"/>
      <c r="Q678684" s="223"/>
      <c r="R678684" s="223"/>
    </row>
    <row r="678730" spans="16:18" x14ac:dyDescent="0.2">
      <c r="P678730" s="223"/>
      <c r="Q678730" s="223"/>
      <c r="R678730" s="223"/>
    </row>
    <row r="678776" spans="16:18" x14ac:dyDescent="0.2">
      <c r="P678776" s="223"/>
      <c r="Q678776" s="223"/>
      <c r="R678776" s="223"/>
    </row>
    <row r="678822" spans="16:18" x14ac:dyDescent="0.2">
      <c r="P678822" s="223"/>
      <c r="Q678822" s="223"/>
      <c r="R678822" s="223"/>
    </row>
    <row r="678868" spans="16:18" x14ac:dyDescent="0.2">
      <c r="P678868" s="223"/>
      <c r="Q678868" s="223"/>
      <c r="R678868" s="223"/>
    </row>
    <row r="678914" spans="16:18" x14ac:dyDescent="0.2">
      <c r="P678914" s="223"/>
      <c r="Q678914" s="223"/>
      <c r="R678914" s="223"/>
    </row>
    <row r="678960" spans="16:18" x14ac:dyDescent="0.2">
      <c r="P678960" s="223"/>
      <c r="Q678960" s="223"/>
      <c r="R678960" s="223"/>
    </row>
    <row r="679006" spans="16:18" x14ac:dyDescent="0.2">
      <c r="P679006" s="223"/>
      <c r="Q679006" s="223"/>
      <c r="R679006" s="223"/>
    </row>
    <row r="679052" spans="16:18" x14ac:dyDescent="0.2">
      <c r="P679052" s="223"/>
      <c r="Q679052" s="223"/>
      <c r="R679052" s="223"/>
    </row>
    <row r="679098" spans="16:18" x14ac:dyDescent="0.2">
      <c r="P679098" s="223"/>
      <c r="Q679098" s="223"/>
      <c r="R679098" s="223"/>
    </row>
    <row r="679144" spans="16:18" x14ac:dyDescent="0.2">
      <c r="P679144" s="223"/>
      <c r="Q679144" s="223"/>
      <c r="R679144" s="223"/>
    </row>
    <row r="679190" spans="16:18" x14ac:dyDescent="0.2">
      <c r="P679190" s="223"/>
      <c r="Q679190" s="223"/>
      <c r="R679190" s="223"/>
    </row>
    <row r="679236" spans="16:18" x14ac:dyDescent="0.2">
      <c r="P679236" s="223"/>
      <c r="Q679236" s="223"/>
      <c r="R679236" s="223"/>
    </row>
    <row r="679282" spans="16:18" x14ac:dyDescent="0.2">
      <c r="P679282" s="223"/>
      <c r="Q679282" s="223"/>
      <c r="R679282" s="223"/>
    </row>
    <row r="679328" spans="16:18" x14ac:dyDescent="0.2">
      <c r="P679328" s="223"/>
      <c r="Q679328" s="223"/>
      <c r="R679328" s="223"/>
    </row>
    <row r="679374" spans="16:18" x14ac:dyDescent="0.2">
      <c r="P679374" s="223"/>
      <c r="Q679374" s="223"/>
      <c r="R679374" s="223"/>
    </row>
    <row r="679420" spans="16:18" x14ac:dyDescent="0.2">
      <c r="P679420" s="223"/>
      <c r="Q679420" s="223"/>
      <c r="R679420" s="223"/>
    </row>
    <row r="679466" spans="16:18" x14ac:dyDescent="0.2">
      <c r="P679466" s="223"/>
      <c r="Q679466" s="223"/>
      <c r="R679466" s="223"/>
    </row>
    <row r="679512" spans="16:18" x14ac:dyDescent="0.2">
      <c r="P679512" s="223"/>
      <c r="Q679512" s="223"/>
      <c r="R679512" s="223"/>
    </row>
    <row r="679558" spans="16:18" x14ac:dyDescent="0.2">
      <c r="P679558" s="223"/>
      <c r="Q679558" s="223"/>
      <c r="R679558" s="223"/>
    </row>
    <row r="679604" spans="16:18" x14ac:dyDescent="0.2">
      <c r="P679604" s="223"/>
      <c r="Q679604" s="223"/>
      <c r="R679604" s="223"/>
    </row>
    <row r="679650" spans="16:18" x14ac:dyDescent="0.2">
      <c r="P679650" s="223"/>
      <c r="Q679650" s="223"/>
      <c r="R679650" s="223"/>
    </row>
    <row r="679696" spans="16:18" x14ac:dyDescent="0.2">
      <c r="P679696" s="223"/>
      <c r="Q679696" s="223"/>
      <c r="R679696" s="223"/>
    </row>
    <row r="679742" spans="16:18" x14ac:dyDescent="0.2">
      <c r="P679742" s="223"/>
      <c r="Q679742" s="223"/>
      <c r="R679742" s="223"/>
    </row>
    <row r="679788" spans="16:18" x14ac:dyDescent="0.2">
      <c r="P679788" s="223"/>
      <c r="Q679788" s="223"/>
      <c r="R679788" s="223"/>
    </row>
    <row r="679834" spans="16:18" x14ac:dyDescent="0.2">
      <c r="P679834" s="223"/>
      <c r="Q679834" s="223"/>
      <c r="R679834" s="223"/>
    </row>
    <row r="679880" spans="16:18" x14ac:dyDescent="0.2">
      <c r="P679880" s="223"/>
      <c r="Q679880" s="223"/>
      <c r="R679880" s="223"/>
    </row>
    <row r="679926" spans="16:18" x14ac:dyDescent="0.2">
      <c r="P679926" s="223"/>
      <c r="Q679926" s="223"/>
      <c r="R679926" s="223"/>
    </row>
    <row r="679972" spans="16:18" x14ac:dyDescent="0.2">
      <c r="P679972" s="223"/>
      <c r="Q679972" s="223"/>
      <c r="R679972" s="223"/>
    </row>
    <row r="680018" spans="16:18" x14ac:dyDescent="0.2">
      <c r="P680018" s="223"/>
      <c r="Q680018" s="223"/>
      <c r="R680018" s="223"/>
    </row>
    <row r="680064" spans="16:18" x14ac:dyDescent="0.2">
      <c r="P680064" s="223"/>
      <c r="Q680064" s="223"/>
      <c r="R680064" s="223"/>
    </row>
    <row r="680110" spans="16:18" x14ac:dyDescent="0.2">
      <c r="P680110" s="223"/>
      <c r="Q680110" s="223"/>
      <c r="R680110" s="223"/>
    </row>
    <row r="680156" spans="16:18" x14ac:dyDescent="0.2">
      <c r="P680156" s="223"/>
      <c r="Q680156" s="223"/>
      <c r="R680156" s="223"/>
    </row>
    <row r="680202" spans="16:18" x14ac:dyDescent="0.2">
      <c r="P680202" s="223"/>
      <c r="Q680202" s="223"/>
      <c r="R680202" s="223"/>
    </row>
    <row r="680248" spans="16:18" x14ac:dyDescent="0.2">
      <c r="P680248" s="223"/>
      <c r="Q680248" s="223"/>
      <c r="R680248" s="223"/>
    </row>
    <row r="680294" spans="16:18" x14ac:dyDescent="0.2">
      <c r="P680294" s="223"/>
      <c r="Q680294" s="223"/>
      <c r="R680294" s="223"/>
    </row>
    <row r="680340" spans="16:18" x14ac:dyDescent="0.2">
      <c r="P680340" s="223"/>
      <c r="Q680340" s="223"/>
      <c r="R680340" s="223"/>
    </row>
    <row r="680386" spans="16:18" x14ac:dyDescent="0.2">
      <c r="P680386" s="223"/>
      <c r="Q680386" s="223"/>
      <c r="R680386" s="223"/>
    </row>
    <row r="680432" spans="16:18" x14ac:dyDescent="0.2">
      <c r="P680432" s="223"/>
      <c r="Q680432" s="223"/>
      <c r="R680432" s="223"/>
    </row>
    <row r="680478" spans="16:18" x14ac:dyDescent="0.2">
      <c r="P680478" s="223"/>
      <c r="Q680478" s="223"/>
      <c r="R680478" s="223"/>
    </row>
    <row r="680524" spans="16:18" x14ac:dyDescent="0.2">
      <c r="P680524" s="223"/>
      <c r="Q680524" s="223"/>
      <c r="R680524" s="223"/>
    </row>
    <row r="680570" spans="16:18" x14ac:dyDescent="0.2">
      <c r="P680570" s="223"/>
      <c r="Q680570" s="223"/>
      <c r="R680570" s="223"/>
    </row>
    <row r="680616" spans="16:18" x14ac:dyDescent="0.2">
      <c r="P680616" s="223"/>
      <c r="Q680616" s="223"/>
      <c r="R680616" s="223"/>
    </row>
    <row r="680662" spans="16:18" x14ac:dyDescent="0.2">
      <c r="P680662" s="223"/>
      <c r="Q680662" s="223"/>
      <c r="R680662" s="223"/>
    </row>
    <row r="680708" spans="16:18" x14ac:dyDescent="0.2">
      <c r="P680708" s="223"/>
      <c r="Q680708" s="223"/>
      <c r="R680708" s="223"/>
    </row>
    <row r="680754" spans="16:18" x14ac:dyDescent="0.2">
      <c r="P680754" s="223"/>
      <c r="Q680754" s="223"/>
      <c r="R680754" s="223"/>
    </row>
    <row r="680800" spans="16:18" x14ac:dyDescent="0.2">
      <c r="P680800" s="223"/>
      <c r="Q680800" s="223"/>
      <c r="R680800" s="223"/>
    </row>
    <row r="680846" spans="16:18" x14ac:dyDescent="0.2">
      <c r="P680846" s="223"/>
      <c r="Q680846" s="223"/>
      <c r="R680846" s="223"/>
    </row>
    <row r="680892" spans="16:18" x14ac:dyDescent="0.2">
      <c r="P680892" s="223"/>
      <c r="Q680892" s="223"/>
      <c r="R680892" s="223"/>
    </row>
    <row r="680938" spans="16:18" x14ac:dyDescent="0.2">
      <c r="P680938" s="223"/>
      <c r="Q680938" s="223"/>
      <c r="R680938" s="223"/>
    </row>
    <row r="680984" spans="16:18" x14ac:dyDescent="0.2">
      <c r="P680984" s="223"/>
      <c r="Q680984" s="223"/>
      <c r="R680984" s="223"/>
    </row>
    <row r="681030" spans="16:18" x14ac:dyDescent="0.2">
      <c r="P681030" s="223"/>
      <c r="Q681030" s="223"/>
      <c r="R681030" s="223"/>
    </row>
    <row r="681076" spans="16:18" x14ac:dyDescent="0.2">
      <c r="P681076" s="223"/>
      <c r="Q681076" s="223"/>
      <c r="R681076" s="223"/>
    </row>
    <row r="681122" spans="16:18" x14ac:dyDescent="0.2">
      <c r="P681122" s="223"/>
      <c r="Q681122" s="223"/>
      <c r="R681122" s="223"/>
    </row>
    <row r="681168" spans="16:18" x14ac:dyDescent="0.2">
      <c r="P681168" s="223"/>
      <c r="Q681168" s="223"/>
      <c r="R681168" s="223"/>
    </row>
    <row r="681214" spans="16:18" x14ac:dyDescent="0.2">
      <c r="P681214" s="223"/>
      <c r="Q681214" s="223"/>
      <c r="R681214" s="223"/>
    </row>
    <row r="681260" spans="16:18" x14ac:dyDescent="0.2">
      <c r="P681260" s="223"/>
      <c r="Q681260" s="223"/>
      <c r="R681260" s="223"/>
    </row>
    <row r="681306" spans="16:18" x14ac:dyDescent="0.2">
      <c r="P681306" s="223"/>
      <c r="Q681306" s="223"/>
      <c r="R681306" s="223"/>
    </row>
    <row r="681352" spans="16:18" x14ac:dyDescent="0.2">
      <c r="P681352" s="223"/>
      <c r="Q681352" s="223"/>
      <c r="R681352" s="223"/>
    </row>
    <row r="681398" spans="16:18" x14ac:dyDescent="0.2">
      <c r="P681398" s="223"/>
      <c r="Q681398" s="223"/>
      <c r="R681398" s="223"/>
    </row>
    <row r="681444" spans="16:18" x14ac:dyDescent="0.2">
      <c r="P681444" s="223"/>
      <c r="Q681444" s="223"/>
      <c r="R681444" s="223"/>
    </row>
    <row r="681490" spans="16:18" x14ac:dyDescent="0.2">
      <c r="P681490" s="223"/>
      <c r="Q681490" s="223"/>
      <c r="R681490" s="223"/>
    </row>
    <row r="681536" spans="16:18" x14ac:dyDescent="0.2">
      <c r="P681536" s="223"/>
      <c r="Q681536" s="223"/>
      <c r="R681536" s="223"/>
    </row>
    <row r="681582" spans="16:18" x14ac:dyDescent="0.2">
      <c r="P681582" s="223"/>
      <c r="Q681582" s="223"/>
      <c r="R681582" s="223"/>
    </row>
    <row r="681628" spans="16:18" x14ac:dyDescent="0.2">
      <c r="P681628" s="223"/>
      <c r="Q681628" s="223"/>
      <c r="R681628" s="223"/>
    </row>
    <row r="681674" spans="16:18" x14ac:dyDescent="0.2">
      <c r="P681674" s="223"/>
      <c r="Q681674" s="223"/>
      <c r="R681674" s="223"/>
    </row>
    <row r="681720" spans="16:18" x14ac:dyDescent="0.2">
      <c r="P681720" s="223"/>
      <c r="Q681720" s="223"/>
      <c r="R681720" s="223"/>
    </row>
    <row r="681766" spans="16:18" x14ac:dyDescent="0.2">
      <c r="P681766" s="223"/>
      <c r="Q681766" s="223"/>
      <c r="R681766" s="223"/>
    </row>
    <row r="681812" spans="16:18" x14ac:dyDescent="0.2">
      <c r="P681812" s="223"/>
      <c r="Q681812" s="223"/>
      <c r="R681812" s="223"/>
    </row>
    <row r="681858" spans="16:18" x14ac:dyDescent="0.2">
      <c r="P681858" s="223"/>
      <c r="Q681858" s="223"/>
      <c r="R681858" s="223"/>
    </row>
    <row r="681904" spans="16:18" x14ac:dyDescent="0.2">
      <c r="P681904" s="223"/>
      <c r="Q681904" s="223"/>
      <c r="R681904" s="223"/>
    </row>
    <row r="681950" spans="16:18" x14ac:dyDescent="0.2">
      <c r="P681950" s="223"/>
      <c r="Q681950" s="223"/>
      <c r="R681950" s="223"/>
    </row>
    <row r="681996" spans="16:18" x14ac:dyDescent="0.2">
      <c r="P681996" s="223"/>
      <c r="Q681996" s="223"/>
      <c r="R681996" s="223"/>
    </row>
    <row r="682042" spans="16:18" x14ac:dyDescent="0.2">
      <c r="P682042" s="223"/>
      <c r="Q682042" s="223"/>
      <c r="R682042" s="223"/>
    </row>
    <row r="682088" spans="16:18" x14ac:dyDescent="0.2">
      <c r="P682088" s="223"/>
      <c r="Q682088" s="223"/>
      <c r="R682088" s="223"/>
    </row>
    <row r="682134" spans="16:18" x14ac:dyDescent="0.2">
      <c r="P682134" s="223"/>
      <c r="Q682134" s="223"/>
      <c r="R682134" s="223"/>
    </row>
    <row r="682180" spans="16:18" x14ac:dyDescent="0.2">
      <c r="P682180" s="223"/>
      <c r="Q682180" s="223"/>
      <c r="R682180" s="223"/>
    </row>
    <row r="682226" spans="16:18" x14ac:dyDescent="0.2">
      <c r="P682226" s="223"/>
      <c r="Q682226" s="223"/>
      <c r="R682226" s="223"/>
    </row>
    <row r="682272" spans="16:18" x14ac:dyDescent="0.2">
      <c r="P682272" s="223"/>
      <c r="Q682272" s="223"/>
      <c r="R682272" s="223"/>
    </row>
    <row r="682318" spans="16:18" x14ac:dyDescent="0.2">
      <c r="P682318" s="223"/>
      <c r="Q682318" s="223"/>
      <c r="R682318" s="223"/>
    </row>
    <row r="682364" spans="16:18" x14ac:dyDescent="0.2">
      <c r="P682364" s="223"/>
      <c r="Q682364" s="223"/>
      <c r="R682364" s="223"/>
    </row>
    <row r="682410" spans="16:18" x14ac:dyDescent="0.2">
      <c r="P682410" s="223"/>
      <c r="Q682410" s="223"/>
      <c r="R682410" s="223"/>
    </row>
    <row r="682456" spans="16:18" x14ac:dyDescent="0.2">
      <c r="P682456" s="223"/>
      <c r="Q682456" s="223"/>
      <c r="R682456" s="223"/>
    </row>
    <row r="682502" spans="16:18" x14ac:dyDescent="0.2">
      <c r="P682502" s="223"/>
      <c r="Q682502" s="223"/>
      <c r="R682502" s="223"/>
    </row>
    <row r="682548" spans="16:18" x14ac:dyDescent="0.2">
      <c r="P682548" s="223"/>
      <c r="Q682548" s="223"/>
      <c r="R682548" s="223"/>
    </row>
    <row r="682594" spans="16:18" x14ac:dyDescent="0.2">
      <c r="P682594" s="223"/>
      <c r="Q682594" s="223"/>
      <c r="R682594" s="223"/>
    </row>
    <row r="682640" spans="16:18" x14ac:dyDescent="0.2">
      <c r="P682640" s="223"/>
      <c r="Q682640" s="223"/>
      <c r="R682640" s="223"/>
    </row>
    <row r="682686" spans="16:18" x14ac:dyDescent="0.2">
      <c r="P682686" s="223"/>
      <c r="Q682686" s="223"/>
      <c r="R682686" s="223"/>
    </row>
    <row r="682732" spans="16:18" x14ac:dyDescent="0.2">
      <c r="P682732" s="223"/>
      <c r="Q682732" s="223"/>
      <c r="R682732" s="223"/>
    </row>
    <row r="682778" spans="16:18" x14ac:dyDescent="0.2">
      <c r="P682778" s="223"/>
      <c r="Q682778" s="223"/>
      <c r="R682778" s="223"/>
    </row>
    <row r="682824" spans="16:18" x14ac:dyDescent="0.2">
      <c r="P682824" s="223"/>
      <c r="Q682824" s="223"/>
      <c r="R682824" s="223"/>
    </row>
    <row r="682870" spans="16:18" x14ac:dyDescent="0.2">
      <c r="P682870" s="223"/>
      <c r="Q682870" s="223"/>
      <c r="R682870" s="223"/>
    </row>
    <row r="682916" spans="16:18" x14ac:dyDescent="0.2">
      <c r="P682916" s="223"/>
      <c r="Q682916" s="223"/>
      <c r="R682916" s="223"/>
    </row>
    <row r="682962" spans="16:18" x14ac:dyDescent="0.2">
      <c r="P682962" s="223"/>
      <c r="Q682962" s="223"/>
      <c r="R682962" s="223"/>
    </row>
    <row r="683008" spans="16:18" x14ac:dyDescent="0.2">
      <c r="P683008" s="223"/>
      <c r="Q683008" s="223"/>
      <c r="R683008" s="223"/>
    </row>
    <row r="683054" spans="16:18" x14ac:dyDescent="0.2">
      <c r="P683054" s="223"/>
      <c r="Q683054" s="223"/>
      <c r="R683054" s="223"/>
    </row>
    <row r="683100" spans="16:18" x14ac:dyDescent="0.2">
      <c r="P683100" s="223"/>
      <c r="Q683100" s="223"/>
      <c r="R683100" s="223"/>
    </row>
    <row r="683146" spans="16:18" x14ac:dyDescent="0.2">
      <c r="P683146" s="223"/>
      <c r="Q683146" s="223"/>
      <c r="R683146" s="223"/>
    </row>
    <row r="683192" spans="16:18" x14ac:dyDescent="0.2">
      <c r="P683192" s="223"/>
      <c r="Q683192" s="223"/>
      <c r="R683192" s="223"/>
    </row>
    <row r="683238" spans="16:18" x14ac:dyDescent="0.2">
      <c r="P683238" s="223"/>
      <c r="Q683238" s="223"/>
      <c r="R683238" s="223"/>
    </row>
    <row r="683284" spans="16:18" x14ac:dyDescent="0.2">
      <c r="P683284" s="223"/>
      <c r="Q683284" s="223"/>
      <c r="R683284" s="223"/>
    </row>
    <row r="683330" spans="16:18" x14ac:dyDescent="0.2">
      <c r="P683330" s="223"/>
      <c r="Q683330" s="223"/>
      <c r="R683330" s="223"/>
    </row>
    <row r="683376" spans="16:18" x14ac:dyDescent="0.2">
      <c r="P683376" s="223"/>
      <c r="Q683376" s="223"/>
      <c r="R683376" s="223"/>
    </row>
    <row r="683422" spans="16:18" x14ac:dyDescent="0.2">
      <c r="P683422" s="223"/>
      <c r="Q683422" s="223"/>
      <c r="R683422" s="223"/>
    </row>
    <row r="683468" spans="16:18" x14ac:dyDescent="0.2">
      <c r="P683468" s="223"/>
      <c r="Q683468" s="223"/>
      <c r="R683468" s="223"/>
    </row>
    <row r="683514" spans="16:18" x14ac:dyDescent="0.2">
      <c r="P683514" s="223"/>
      <c r="Q683514" s="223"/>
      <c r="R683514" s="223"/>
    </row>
    <row r="683560" spans="16:18" x14ac:dyDescent="0.2">
      <c r="P683560" s="223"/>
      <c r="Q683560" s="223"/>
      <c r="R683560" s="223"/>
    </row>
    <row r="683606" spans="16:18" x14ac:dyDescent="0.2">
      <c r="P683606" s="223"/>
      <c r="Q683606" s="223"/>
      <c r="R683606" s="223"/>
    </row>
    <row r="683652" spans="16:18" x14ac:dyDescent="0.2">
      <c r="P683652" s="223"/>
      <c r="Q683652" s="223"/>
      <c r="R683652" s="223"/>
    </row>
    <row r="683698" spans="16:18" x14ac:dyDescent="0.2">
      <c r="P683698" s="223"/>
      <c r="Q683698" s="223"/>
      <c r="R683698" s="223"/>
    </row>
    <row r="683744" spans="16:18" x14ac:dyDescent="0.2">
      <c r="P683744" s="223"/>
      <c r="Q683744" s="223"/>
      <c r="R683744" s="223"/>
    </row>
    <row r="683790" spans="16:18" x14ac:dyDescent="0.2">
      <c r="P683790" s="223"/>
      <c r="Q683790" s="223"/>
      <c r="R683790" s="223"/>
    </row>
    <row r="683836" spans="16:18" x14ac:dyDescent="0.2">
      <c r="P683836" s="223"/>
      <c r="Q683836" s="223"/>
      <c r="R683836" s="223"/>
    </row>
    <row r="683882" spans="16:18" x14ac:dyDescent="0.2">
      <c r="P683882" s="223"/>
      <c r="Q683882" s="223"/>
      <c r="R683882" s="223"/>
    </row>
    <row r="683928" spans="16:18" x14ac:dyDescent="0.2">
      <c r="P683928" s="223"/>
      <c r="Q683928" s="223"/>
      <c r="R683928" s="223"/>
    </row>
    <row r="683974" spans="16:18" x14ac:dyDescent="0.2">
      <c r="P683974" s="223"/>
      <c r="Q683974" s="223"/>
      <c r="R683974" s="223"/>
    </row>
    <row r="684020" spans="16:18" x14ac:dyDescent="0.2">
      <c r="P684020" s="223"/>
      <c r="Q684020" s="223"/>
      <c r="R684020" s="223"/>
    </row>
    <row r="684066" spans="16:18" x14ac:dyDescent="0.2">
      <c r="P684066" s="223"/>
      <c r="Q684066" s="223"/>
      <c r="R684066" s="223"/>
    </row>
    <row r="684112" spans="16:18" x14ac:dyDescent="0.2">
      <c r="P684112" s="223"/>
      <c r="Q684112" s="223"/>
      <c r="R684112" s="223"/>
    </row>
    <row r="684158" spans="16:18" x14ac:dyDescent="0.2">
      <c r="P684158" s="223"/>
      <c r="Q684158" s="223"/>
      <c r="R684158" s="223"/>
    </row>
    <row r="684204" spans="16:18" x14ac:dyDescent="0.2">
      <c r="P684204" s="223"/>
      <c r="Q684204" s="223"/>
      <c r="R684204" s="223"/>
    </row>
    <row r="684250" spans="16:18" x14ac:dyDescent="0.2">
      <c r="P684250" s="223"/>
      <c r="Q684250" s="223"/>
      <c r="R684250" s="223"/>
    </row>
    <row r="684296" spans="16:18" x14ac:dyDescent="0.2">
      <c r="P684296" s="223"/>
      <c r="Q684296" s="223"/>
      <c r="R684296" s="223"/>
    </row>
    <row r="684342" spans="16:18" x14ac:dyDescent="0.2">
      <c r="P684342" s="223"/>
      <c r="Q684342" s="223"/>
      <c r="R684342" s="223"/>
    </row>
    <row r="684388" spans="16:18" x14ac:dyDescent="0.2">
      <c r="P684388" s="223"/>
      <c r="Q684388" s="223"/>
      <c r="R684388" s="223"/>
    </row>
    <row r="684434" spans="16:18" x14ac:dyDescent="0.2">
      <c r="P684434" s="223"/>
      <c r="Q684434" s="223"/>
      <c r="R684434" s="223"/>
    </row>
    <row r="684480" spans="16:18" x14ac:dyDescent="0.2">
      <c r="P684480" s="223"/>
      <c r="Q684480" s="223"/>
      <c r="R684480" s="223"/>
    </row>
    <row r="684526" spans="16:18" x14ac:dyDescent="0.2">
      <c r="P684526" s="223"/>
      <c r="Q684526" s="223"/>
      <c r="R684526" s="223"/>
    </row>
    <row r="684572" spans="16:18" x14ac:dyDescent="0.2">
      <c r="P684572" s="223"/>
      <c r="Q684572" s="223"/>
      <c r="R684572" s="223"/>
    </row>
    <row r="684618" spans="16:18" x14ac:dyDescent="0.2">
      <c r="P684618" s="223"/>
      <c r="Q684618" s="223"/>
      <c r="R684618" s="223"/>
    </row>
    <row r="684664" spans="16:18" x14ac:dyDescent="0.2">
      <c r="P684664" s="223"/>
      <c r="Q684664" s="223"/>
      <c r="R684664" s="223"/>
    </row>
    <row r="684710" spans="16:18" x14ac:dyDescent="0.2">
      <c r="P684710" s="223"/>
      <c r="Q684710" s="223"/>
      <c r="R684710" s="223"/>
    </row>
    <row r="684756" spans="16:18" x14ac:dyDescent="0.2">
      <c r="P684756" s="223"/>
      <c r="Q684756" s="223"/>
      <c r="R684756" s="223"/>
    </row>
    <row r="684802" spans="16:18" x14ac:dyDescent="0.2">
      <c r="P684802" s="223"/>
      <c r="Q684802" s="223"/>
      <c r="R684802" s="223"/>
    </row>
    <row r="684848" spans="16:18" x14ac:dyDescent="0.2">
      <c r="P684848" s="223"/>
      <c r="Q684848" s="223"/>
      <c r="R684848" s="223"/>
    </row>
    <row r="684894" spans="16:18" x14ac:dyDescent="0.2">
      <c r="P684894" s="223"/>
      <c r="Q684894" s="223"/>
      <c r="R684894" s="223"/>
    </row>
    <row r="684940" spans="16:18" x14ac:dyDescent="0.2">
      <c r="P684940" s="223"/>
      <c r="Q684940" s="223"/>
      <c r="R684940" s="223"/>
    </row>
    <row r="684986" spans="16:18" x14ac:dyDescent="0.2">
      <c r="P684986" s="223"/>
      <c r="Q684986" s="223"/>
      <c r="R684986" s="223"/>
    </row>
    <row r="685032" spans="16:18" x14ac:dyDescent="0.2">
      <c r="P685032" s="223"/>
      <c r="Q685032" s="223"/>
      <c r="R685032" s="223"/>
    </row>
    <row r="685078" spans="16:18" x14ac:dyDescent="0.2">
      <c r="P685078" s="223"/>
      <c r="Q685078" s="223"/>
      <c r="R685078" s="223"/>
    </row>
    <row r="685124" spans="16:18" x14ac:dyDescent="0.2">
      <c r="P685124" s="223"/>
      <c r="Q685124" s="223"/>
      <c r="R685124" s="223"/>
    </row>
    <row r="685170" spans="16:18" x14ac:dyDescent="0.2">
      <c r="P685170" s="223"/>
      <c r="Q685170" s="223"/>
      <c r="R685170" s="223"/>
    </row>
    <row r="685216" spans="16:18" x14ac:dyDescent="0.2">
      <c r="P685216" s="223"/>
      <c r="Q685216" s="223"/>
      <c r="R685216" s="223"/>
    </row>
    <row r="685262" spans="16:18" x14ac:dyDescent="0.2">
      <c r="P685262" s="223"/>
      <c r="Q685262" s="223"/>
      <c r="R685262" s="223"/>
    </row>
    <row r="685308" spans="16:18" x14ac:dyDescent="0.2">
      <c r="P685308" s="223"/>
      <c r="Q685308" s="223"/>
      <c r="R685308" s="223"/>
    </row>
    <row r="685354" spans="16:18" x14ac:dyDescent="0.2">
      <c r="P685354" s="223"/>
      <c r="Q685354" s="223"/>
      <c r="R685354" s="223"/>
    </row>
    <row r="685400" spans="16:18" x14ac:dyDescent="0.2">
      <c r="P685400" s="223"/>
      <c r="Q685400" s="223"/>
      <c r="R685400" s="223"/>
    </row>
    <row r="685446" spans="16:18" x14ac:dyDescent="0.2">
      <c r="P685446" s="223"/>
      <c r="Q685446" s="223"/>
      <c r="R685446" s="223"/>
    </row>
    <row r="685492" spans="16:18" x14ac:dyDescent="0.2">
      <c r="P685492" s="223"/>
      <c r="Q685492" s="223"/>
      <c r="R685492" s="223"/>
    </row>
    <row r="685538" spans="16:18" x14ac:dyDescent="0.2">
      <c r="P685538" s="223"/>
      <c r="Q685538" s="223"/>
      <c r="R685538" s="223"/>
    </row>
    <row r="685584" spans="16:18" x14ac:dyDescent="0.2">
      <c r="P685584" s="223"/>
      <c r="Q685584" s="223"/>
      <c r="R685584" s="223"/>
    </row>
    <row r="685630" spans="16:18" x14ac:dyDescent="0.2">
      <c r="P685630" s="223"/>
      <c r="Q685630" s="223"/>
      <c r="R685630" s="223"/>
    </row>
    <row r="685676" spans="16:18" x14ac:dyDescent="0.2">
      <c r="P685676" s="223"/>
      <c r="Q685676" s="223"/>
      <c r="R685676" s="223"/>
    </row>
    <row r="685722" spans="16:18" x14ac:dyDescent="0.2">
      <c r="P685722" s="223"/>
      <c r="Q685722" s="223"/>
      <c r="R685722" s="223"/>
    </row>
    <row r="685768" spans="16:18" x14ac:dyDescent="0.2">
      <c r="P685768" s="223"/>
      <c r="Q685768" s="223"/>
      <c r="R685768" s="223"/>
    </row>
    <row r="685814" spans="16:18" x14ac:dyDescent="0.2">
      <c r="P685814" s="223"/>
      <c r="Q685814" s="223"/>
      <c r="R685814" s="223"/>
    </row>
    <row r="685860" spans="16:18" x14ac:dyDescent="0.2">
      <c r="P685860" s="223"/>
      <c r="Q685860" s="223"/>
      <c r="R685860" s="223"/>
    </row>
    <row r="685906" spans="16:18" x14ac:dyDescent="0.2">
      <c r="P685906" s="223"/>
      <c r="Q685906" s="223"/>
      <c r="R685906" s="223"/>
    </row>
    <row r="685952" spans="16:18" x14ac:dyDescent="0.2">
      <c r="P685952" s="223"/>
      <c r="Q685952" s="223"/>
      <c r="R685952" s="223"/>
    </row>
    <row r="685998" spans="16:18" x14ac:dyDescent="0.2">
      <c r="P685998" s="223"/>
      <c r="Q685998" s="223"/>
      <c r="R685998" s="223"/>
    </row>
    <row r="686044" spans="16:18" x14ac:dyDescent="0.2">
      <c r="P686044" s="223"/>
      <c r="Q686044" s="223"/>
      <c r="R686044" s="223"/>
    </row>
    <row r="686090" spans="16:18" x14ac:dyDescent="0.2">
      <c r="P686090" s="223"/>
      <c r="Q686090" s="223"/>
      <c r="R686090" s="223"/>
    </row>
    <row r="686136" spans="16:18" x14ac:dyDescent="0.2">
      <c r="P686136" s="223"/>
      <c r="Q686136" s="223"/>
      <c r="R686136" s="223"/>
    </row>
    <row r="686182" spans="16:18" x14ac:dyDescent="0.2">
      <c r="P686182" s="223"/>
      <c r="Q686182" s="223"/>
      <c r="R686182" s="223"/>
    </row>
    <row r="686228" spans="16:18" x14ac:dyDescent="0.2">
      <c r="P686228" s="223"/>
      <c r="Q686228" s="223"/>
      <c r="R686228" s="223"/>
    </row>
    <row r="686274" spans="16:18" x14ac:dyDescent="0.2">
      <c r="P686274" s="223"/>
      <c r="Q686274" s="223"/>
      <c r="R686274" s="223"/>
    </row>
    <row r="686320" spans="16:18" x14ac:dyDescent="0.2">
      <c r="P686320" s="223"/>
      <c r="Q686320" s="223"/>
      <c r="R686320" s="223"/>
    </row>
    <row r="686366" spans="16:18" x14ac:dyDescent="0.2">
      <c r="P686366" s="223"/>
      <c r="Q686366" s="223"/>
      <c r="R686366" s="223"/>
    </row>
    <row r="686412" spans="16:18" x14ac:dyDescent="0.2">
      <c r="P686412" s="223"/>
      <c r="Q686412" s="223"/>
      <c r="R686412" s="223"/>
    </row>
    <row r="686458" spans="16:18" x14ac:dyDescent="0.2">
      <c r="P686458" s="223"/>
      <c r="Q686458" s="223"/>
      <c r="R686458" s="223"/>
    </row>
    <row r="686504" spans="16:18" x14ac:dyDescent="0.2">
      <c r="P686504" s="223"/>
      <c r="Q686504" s="223"/>
      <c r="R686504" s="223"/>
    </row>
    <row r="686550" spans="16:18" x14ac:dyDescent="0.2">
      <c r="P686550" s="223"/>
      <c r="Q686550" s="223"/>
      <c r="R686550" s="223"/>
    </row>
    <row r="686596" spans="16:18" x14ac:dyDescent="0.2">
      <c r="P686596" s="223"/>
      <c r="Q686596" s="223"/>
      <c r="R686596" s="223"/>
    </row>
    <row r="686642" spans="16:18" x14ac:dyDescent="0.2">
      <c r="P686642" s="223"/>
      <c r="Q686642" s="223"/>
      <c r="R686642" s="223"/>
    </row>
    <row r="686688" spans="16:18" x14ac:dyDescent="0.2">
      <c r="P686688" s="223"/>
      <c r="Q686688" s="223"/>
      <c r="R686688" s="223"/>
    </row>
    <row r="686734" spans="16:18" x14ac:dyDescent="0.2">
      <c r="P686734" s="223"/>
      <c r="Q686734" s="223"/>
      <c r="R686734" s="223"/>
    </row>
    <row r="686780" spans="16:18" x14ac:dyDescent="0.2">
      <c r="P686780" s="223"/>
      <c r="Q686780" s="223"/>
      <c r="R686780" s="223"/>
    </row>
    <row r="686826" spans="16:18" x14ac:dyDescent="0.2">
      <c r="P686826" s="223"/>
      <c r="Q686826" s="223"/>
      <c r="R686826" s="223"/>
    </row>
    <row r="686872" spans="16:18" x14ac:dyDescent="0.2">
      <c r="P686872" s="223"/>
      <c r="Q686872" s="223"/>
      <c r="R686872" s="223"/>
    </row>
    <row r="686918" spans="16:18" x14ac:dyDescent="0.2">
      <c r="P686918" s="223"/>
      <c r="Q686918" s="223"/>
      <c r="R686918" s="223"/>
    </row>
    <row r="686964" spans="16:18" x14ac:dyDescent="0.2">
      <c r="P686964" s="223"/>
      <c r="Q686964" s="223"/>
      <c r="R686964" s="223"/>
    </row>
    <row r="687010" spans="16:18" x14ac:dyDescent="0.2">
      <c r="P687010" s="223"/>
      <c r="Q687010" s="223"/>
      <c r="R687010" s="223"/>
    </row>
    <row r="687056" spans="16:18" x14ac:dyDescent="0.2">
      <c r="P687056" s="223"/>
      <c r="Q687056" s="223"/>
      <c r="R687056" s="223"/>
    </row>
    <row r="687102" spans="16:18" x14ac:dyDescent="0.2">
      <c r="P687102" s="223"/>
      <c r="Q687102" s="223"/>
      <c r="R687102" s="223"/>
    </row>
    <row r="687148" spans="16:18" x14ac:dyDescent="0.2">
      <c r="P687148" s="223"/>
      <c r="Q687148" s="223"/>
      <c r="R687148" s="223"/>
    </row>
    <row r="687194" spans="16:18" x14ac:dyDescent="0.2">
      <c r="P687194" s="223"/>
      <c r="Q687194" s="223"/>
      <c r="R687194" s="223"/>
    </row>
    <row r="687240" spans="16:18" x14ac:dyDescent="0.2">
      <c r="P687240" s="223"/>
      <c r="Q687240" s="223"/>
      <c r="R687240" s="223"/>
    </row>
    <row r="687286" spans="16:18" x14ac:dyDescent="0.2">
      <c r="P687286" s="223"/>
      <c r="Q687286" s="223"/>
      <c r="R687286" s="223"/>
    </row>
    <row r="687332" spans="16:18" x14ac:dyDescent="0.2">
      <c r="P687332" s="223"/>
      <c r="Q687332" s="223"/>
      <c r="R687332" s="223"/>
    </row>
    <row r="687378" spans="16:18" x14ac:dyDescent="0.2">
      <c r="P687378" s="223"/>
      <c r="Q687378" s="223"/>
      <c r="R687378" s="223"/>
    </row>
    <row r="687424" spans="16:18" x14ac:dyDescent="0.2">
      <c r="P687424" s="223"/>
      <c r="Q687424" s="223"/>
      <c r="R687424" s="223"/>
    </row>
    <row r="687470" spans="16:18" x14ac:dyDescent="0.2">
      <c r="P687470" s="223"/>
      <c r="Q687470" s="223"/>
      <c r="R687470" s="223"/>
    </row>
    <row r="687516" spans="16:18" x14ac:dyDescent="0.2">
      <c r="P687516" s="223"/>
      <c r="Q687516" s="223"/>
      <c r="R687516" s="223"/>
    </row>
    <row r="687562" spans="16:18" x14ac:dyDescent="0.2">
      <c r="P687562" s="223"/>
      <c r="Q687562" s="223"/>
      <c r="R687562" s="223"/>
    </row>
    <row r="687608" spans="16:18" x14ac:dyDescent="0.2">
      <c r="P687608" s="223"/>
      <c r="Q687608" s="223"/>
      <c r="R687608" s="223"/>
    </row>
    <row r="687654" spans="16:18" x14ac:dyDescent="0.2">
      <c r="P687654" s="223"/>
      <c r="Q687654" s="223"/>
      <c r="R687654" s="223"/>
    </row>
    <row r="687700" spans="16:18" x14ac:dyDescent="0.2">
      <c r="P687700" s="223"/>
      <c r="Q687700" s="223"/>
      <c r="R687700" s="223"/>
    </row>
    <row r="687746" spans="16:18" x14ac:dyDescent="0.2">
      <c r="P687746" s="223"/>
      <c r="Q687746" s="223"/>
      <c r="R687746" s="223"/>
    </row>
    <row r="687792" spans="16:18" x14ac:dyDescent="0.2">
      <c r="P687792" s="223"/>
      <c r="Q687792" s="223"/>
      <c r="R687792" s="223"/>
    </row>
    <row r="687838" spans="16:18" x14ac:dyDescent="0.2">
      <c r="P687838" s="223"/>
      <c r="Q687838" s="223"/>
      <c r="R687838" s="223"/>
    </row>
    <row r="687884" spans="16:18" x14ac:dyDescent="0.2">
      <c r="P687884" s="223"/>
      <c r="Q687884" s="223"/>
      <c r="R687884" s="223"/>
    </row>
    <row r="687930" spans="16:18" x14ac:dyDescent="0.2">
      <c r="P687930" s="223"/>
      <c r="Q687930" s="223"/>
      <c r="R687930" s="223"/>
    </row>
    <row r="687976" spans="16:18" x14ac:dyDescent="0.2">
      <c r="P687976" s="223"/>
      <c r="Q687976" s="223"/>
      <c r="R687976" s="223"/>
    </row>
    <row r="688022" spans="16:18" x14ac:dyDescent="0.2">
      <c r="P688022" s="223"/>
      <c r="Q688022" s="223"/>
      <c r="R688022" s="223"/>
    </row>
    <row r="688068" spans="16:18" x14ac:dyDescent="0.2">
      <c r="P688068" s="223"/>
      <c r="Q688068" s="223"/>
      <c r="R688068" s="223"/>
    </row>
    <row r="688114" spans="16:18" x14ac:dyDescent="0.2">
      <c r="P688114" s="223"/>
      <c r="Q688114" s="223"/>
      <c r="R688114" s="223"/>
    </row>
    <row r="688160" spans="16:18" x14ac:dyDescent="0.2">
      <c r="P688160" s="223"/>
      <c r="Q688160" s="223"/>
      <c r="R688160" s="223"/>
    </row>
    <row r="688206" spans="16:18" x14ac:dyDescent="0.2">
      <c r="P688206" s="223"/>
      <c r="Q688206" s="223"/>
      <c r="R688206" s="223"/>
    </row>
    <row r="688252" spans="16:18" x14ac:dyDescent="0.2">
      <c r="P688252" s="223"/>
      <c r="Q688252" s="223"/>
      <c r="R688252" s="223"/>
    </row>
    <row r="688298" spans="16:18" x14ac:dyDescent="0.2">
      <c r="P688298" s="223"/>
      <c r="Q688298" s="223"/>
      <c r="R688298" s="223"/>
    </row>
    <row r="688344" spans="16:18" x14ac:dyDescent="0.2">
      <c r="P688344" s="223"/>
      <c r="Q688344" s="223"/>
      <c r="R688344" s="223"/>
    </row>
    <row r="688390" spans="16:18" x14ac:dyDescent="0.2">
      <c r="P688390" s="223"/>
      <c r="Q688390" s="223"/>
      <c r="R688390" s="223"/>
    </row>
    <row r="688436" spans="16:18" x14ac:dyDescent="0.2">
      <c r="P688436" s="223"/>
      <c r="Q688436" s="223"/>
      <c r="R688436" s="223"/>
    </row>
    <row r="688482" spans="16:18" x14ac:dyDescent="0.2">
      <c r="P688482" s="223"/>
      <c r="Q688482" s="223"/>
      <c r="R688482" s="223"/>
    </row>
    <row r="688528" spans="16:18" x14ac:dyDescent="0.2">
      <c r="P688528" s="223"/>
      <c r="Q688528" s="223"/>
      <c r="R688528" s="223"/>
    </row>
    <row r="688574" spans="16:18" x14ac:dyDescent="0.2">
      <c r="P688574" s="223"/>
      <c r="Q688574" s="223"/>
      <c r="R688574" s="223"/>
    </row>
    <row r="688620" spans="16:18" x14ac:dyDescent="0.2">
      <c r="P688620" s="223"/>
      <c r="Q688620" s="223"/>
      <c r="R688620" s="223"/>
    </row>
    <row r="688666" spans="16:18" x14ac:dyDescent="0.2">
      <c r="P688666" s="223"/>
      <c r="Q688666" s="223"/>
      <c r="R688666" s="223"/>
    </row>
    <row r="688712" spans="16:18" x14ac:dyDescent="0.2">
      <c r="P688712" s="223"/>
      <c r="Q688712" s="223"/>
      <c r="R688712" s="223"/>
    </row>
    <row r="688758" spans="16:18" x14ac:dyDescent="0.2">
      <c r="P688758" s="223"/>
      <c r="Q688758" s="223"/>
      <c r="R688758" s="223"/>
    </row>
    <row r="688804" spans="16:18" x14ac:dyDescent="0.2">
      <c r="P688804" s="223"/>
      <c r="Q688804" s="223"/>
      <c r="R688804" s="223"/>
    </row>
    <row r="688850" spans="16:18" x14ac:dyDescent="0.2">
      <c r="P688850" s="223"/>
      <c r="Q688850" s="223"/>
      <c r="R688850" s="223"/>
    </row>
    <row r="688896" spans="16:18" x14ac:dyDescent="0.2">
      <c r="P688896" s="223"/>
      <c r="Q688896" s="223"/>
      <c r="R688896" s="223"/>
    </row>
    <row r="688942" spans="16:18" x14ac:dyDescent="0.2">
      <c r="P688942" s="223"/>
      <c r="Q688942" s="223"/>
      <c r="R688942" s="223"/>
    </row>
    <row r="688988" spans="16:18" x14ac:dyDescent="0.2">
      <c r="P688988" s="223"/>
      <c r="Q688988" s="223"/>
      <c r="R688988" s="223"/>
    </row>
    <row r="689034" spans="16:18" x14ac:dyDescent="0.2">
      <c r="P689034" s="223"/>
      <c r="Q689034" s="223"/>
      <c r="R689034" s="223"/>
    </row>
    <row r="689080" spans="16:18" x14ac:dyDescent="0.2">
      <c r="P689080" s="223"/>
      <c r="Q689080" s="223"/>
      <c r="R689080" s="223"/>
    </row>
    <row r="689126" spans="16:18" x14ac:dyDescent="0.2">
      <c r="P689126" s="223"/>
      <c r="Q689126" s="223"/>
      <c r="R689126" s="223"/>
    </row>
    <row r="689172" spans="16:18" x14ac:dyDescent="0.2">
      <c r="P689172" s="223"/>
      <c r="Q689172" s="223"/>
      <c r="R689172" s="223"/>
    </row>
    <row r="689218" spans="16:18" x14ac:dyDescent="0.2">
      <c r="P689218" s="223"/>
      <c r="Q689218" s="223"/>
      <c r="R689218" s="223"/>
    </row>
    <row r="689264" spans="16:18" x14ac:dyDescent="0.2">
      <c r="P689264" s="223"/>
      <c r="Q689264" s="223"/>
      <c r="R689264" s="223"/>
    </row>
    <row r="689310" spans="16:18" x14ac:dyDescent="0.2">
      <c r="P689310" s="223"/>
      <c r="Q689310" s="223"/>
      <c r="R689310" s="223"/>
    </row>
    <row r="689356" spans="16:18" x14ac:dyDescent="0.2">
      <c r="P689356" s="223"/>
      <c r="Q689356" s="223"/>
      <c r="R689356" s="223"/>
    </row>
    <row r="689402" spans="16:18" x14ac:dyDescent="0.2">
      <c r="P689402" s="223"/>
      <c r="Q689402" s="223"/>
      <c r="R689402" s="223"/>
    </row>
    <row r="689448" spans="16:18" x14ac:dyDescent="0.2">
      <c r="P689448" s="223"/>
      <c r="Q689448" s="223"/>
      <c r="R689448" s="223"/>
    </row>
    <row r="689494" spans="16:18" x14ac:dyDescent="0.2">
      <c r="P689494" s="223"/>
      <c r="Q689494" s="223"/>
      <c r="R689494" s="223"/>
    </row>
    <row r="689540" spans="16:18" x14ac:dyDescent="0.2">
      <c r="P689540" s="223"/>
      <c r="Q689540" s="223"/>
      <c r="R689540" s="223"/>
    </row>
    <row r="689586" spans="16:18" x14ac:dyDescent="0.2">
      <c r="P689586" s="223"/>
      <c r="Q689586" s="223"/>
      <c r="R689586" s="223"/>
    </row>
    <row r="689632" spans="16:18" x14ac:dyDescent="0.2">
      <c r="P689632" s="223"/>
      <c r="Q689632" s="223"/>
      <c r="R689632" s="223"/>
    </row>
    <row r="689678" spans="16:18" x14ac:dyDescent="0.2">
      <c r="P689678" s="223"/>
      <c r="Q689678" s="223"/>
      <c r="R689678" s="223"/>
    </row>
    <row r="689724" spans="16:18" x14ac:dyDescent="0.2">
      <c r="P689724" s="223"/>
      <c r="Q689724" s="223"/>
      <c r="R689724" s="223"/>
    </row>
    <row r="689770" spans="16:18" x14ac:dyDescent="0.2">
      <c r="P689770" s="223"/>
      <c r="Q689770" s="223"/>
      <c r="R689770" s="223"/>
    </row>
    <row r="689816" spans="16:18" x14ac:dyDescent="0.2">
      <c r="P689816" s="223"/>
      <c r="Q689816" s="223"/>
      <c r="R689816" s="223"/>
    </row>
    <row r="689862" spans="16:18" x14ac:dyDescent="0.2">
      <c r="P689862" s="223"/>
      <c r="Q689862" s="223"/>
      <c r="R689862" s="223"/>
    </row>
    <row r="689908" spans="16:18" x14ac:dyDescent="0.2">
      <c r="P689908" s="223"/>
      <c r="Q689908" s="223"/>
      <c r="R689908" s="223"/>
    </row>
    <row r="689954" spans="16:18" x14ac:dyDescent="0.2">
      <c r="P689954" s="223"/>
      <c r="Q689954" s="223"/>
      <c r="R689954" s="223"/>
    </row>
    <row r="690000" spans="16:18" x14ac:dyDescent="0.2">
      <c r="P690000" s="223"/>
      <c r="Q690000" s="223"/>
      <c r="R690000" s="223"/>
    </row>
    <row r="690046" spans="16:18" x14ac:dyDescent="0.2">
      <c r="P690046" s="223"/>
      <c r="Q690046" s="223"/>
      <c r="R690046" s="223"/>
    </row>
    <row r="690092" spans="16:18" x14ac:dyDescent="0.2">
      <c r="P690092" s="223"/>
      <c r="Q690092" s="223"/>
      <c r="R690092" s="223"/>
    </row>
    <row r="690138" spans="16:18" x14ac:dyDescent="0.2">
      <c r="P690138" s="223"/>
      <c r="Q690138" s="223"/>
      <c r="R690138" s="223"/>
    </row>
    <row r="690184" spans="16:18" x14ac:dyDescent="0.2">
      <c r="P690184" s="223"/>
      <c r="Q690184" s="223"/>
      <c r="R690184" s="223"/>
    </row>
    <row r="690230" spans="16:18" x14ac:dyDescent="0.2">
      <c r="P690230" s="223"/>
      <c r="Q690230" s="223"/>
      <c r="R690230" s="223"/>
    </row>
    <row r="690276" spans="16:18" x14ac:dyDescent="0.2">
      <c r="P690276" s="223"/>
      <c r="Q690276" s="223"/>
      <c r="R690276" s="223"/>
    </row>
    <row r="690322" spans="16:18" x14ac:dyDescent="0.2">
      <c r="P690322" s="223"/>
      <c r="Q690322" s="223"/>
      <c r="R690322" s="223"/>
    </row>
    <row r="690368" spans="16:18" x14ac:dyDescent="0.2">
      <c r="P690368" s="223"/>
      <c r="Q690368" s="223"/>
      <c r="R690368" s="223"/>
    </row>
    <row r="690414" spans="16:18" x14ac:dyDescent="0.2">
      <c r="P690414" s="223"/>
      <c r="Q690414" s="223"/>
      <c r="R690414" s="223"/>
    </row>
    <row r="690460" spans="16:18" x14ac:dyDescent="0.2">
      <c r="P690460" s="223"/>
      <c r="Q690460" s="223"/>
      <c r="R690460" s="223"/>
    </row>
    <row r="690506" spans="16:18" x14ac:dyDescent="0.2">
      <c r="P690506" s="223"/>
      <c r="Q690506" s="223"/>
      <c r="R690506" s="223"/>
    </row>
    <row r="690552" spans="16:18" x14ac:dyDescent="0.2">
      <c r="P690552" s="223"/>
      <c r="Q690552" s="223"/>
      <c r="R690552" s="223"/>
    </row>
    <row r="690598" spans="16:18" x14ac:dyDescent="0.2">
      <c r="P690598" s="223"/>
      <c r="Q690598" s="223"/>
      <c r="R690598" s="223"/>
    </row>
    <row r="690644" spans="16:18" x14ac:dyDescent="0.2">
      <c r="P690644" s="223"/>
      <c r="Q690644" s="223"/>
      <c r="R690644" s="223"/>
    </row>
    <row r="690690" spans="16:18" x14ac:dyDescent="0.2">
      <c r="P690690" s="223"/>
      <c r="Q690690" s="223"/>
      <c r="R690690" s="223"/>
    </row>
    <row r="690736" spans="16:18" x14ac:dyDescent="0.2">
      <c r="P690736" s="223"/>
      <c r="Q690736" s="223"/>
      <c r="R690736" s="223"/>
    </row>
    <row r="690782" spans="16:18" x14ac:dyDescent="0.2">
      <c r="P690782" s="223"/>
      <c r="Q690782" s="223"/>
      <c r="R690782" s="223"/>
    </row>
    <row r="690828" spans="16:18" x14ac:dyDescent="0.2">
      <c r="P690828" s="223"/>
      <c r="Q690828" s="223"/>
      <c r="R690828" s="223"/>
    </row>
    <row r="690874" spans="16:18" x14ac:dyDescent="0.2">
      <c r="P690874" s="223"/>
      <c r="Q690874" s="223"/>
      <c r="R690874" s="223"/>
    </row>
    <row r="690920" spans="16:18" x14ac:dyDescent="0.2">
      <c r="P690920" s="223"/>
      <c r="Q690920" s="223"/>
      <c r="R690920" s="223"/>
    </row>
    <row r="690966" spans="16:18" x14ac:dyDescent="0.2">
      <c r="P690966" s="223"/>
      <c r="Q690966" s="223"/>
      <c r="R690966" s="223"/>
    </row>
    <row r="691012" spans="16:18" x14ac:dyDescent="0.2">
      <c r="P691012" s="223"/>
      <c r="Q691012" s="223"/>
      <c r="R691012" s="223"/>
    </row>
    <row r="691058" spans="16:18" x14ac:dyDescent="0.2">
      <c r="P691058" s="223"/>
      <c r="Q691058" s="223"/>
      <c r="R691058" s="223"/>
    </row>
    <row r="691104" spans="16:18" x14ac:dyDescent="0.2">
      <c r="P691104" s="223"/>
      <c r="Q691104" s="223"/>
      <c r="R691104" s="223"/>
    </row>
    <row r="691150" spans="16:18" x14ac:dyDescent="0.2">
      <c r="P691150" s="223"/>
      <c r="Q691150" s="223"/>
      <c r="R691150" s="223"/>
    </row>
    <row r="691196" spans="16:18" x14ac:dyDescent="0.2">
      <c r="P691196" s="223"/>
      <c r="Q691196" s="223"/>
      <c r="R691196" s="223"/>
    </row>
    <row r="691242" spans="16:18" x14ac:dyDescent="0.2">
      <c r="P691242" s="223"/>
      <c r="Q691242" s="223"/>
      <c r="R691242" s="223"/>
    </row>
    <row r="691288" spans="16:18" x14ac:dyDescent="0.2">
      <c r="P691288" s="223"/>
      <c r="Q691288" s="223"/>
      <c r="R691288" s="223"/>
    </row>
    <row r="691334" spans="16:18" x14ac:dyDescent="0.2">
      <c r="P691334" s="223"/>
      <c r="Q691334" s="223"/>
      <c r="R691334" s="223"/>
    </row>
    <row r="691380" spans="16:18" x14ac:dyDescent="0.2">
      <c r="P691380" s="223"/>
      <c r="Q691380" s="223"/>
      <c r="R691380" s="223"/>
    </row>
    <row r="691426" spans="16:18" x14ac:dyDescent="0.2">
      <c r="P691426" s="223"/>
      <c r="Q691426" s="223"/>
      <c r="R691426" s="223"/>
    </row>
    <row r="691472" spans="16:18" x14ac:dyDescent="0.2">
      <c r="P691472" s="223"/>
      <c r="Q691472" s="223"/>
      <c r="R691472" s="223"/>
    </row>
    <row r="691518" spans="16:18" x14ac:dyDescent="0.2">
      <c r="P691518" s="223"/>
      <c r="Q691518" s="223"/>
      <c r="R691518" s="223"/>
    </row>
    <row r="691564" spans="16:18" x14ac:dyDescent="0.2">
      <c r="P691564" s="223"/>
      <c r="Q691564" s="223"/>
      <c r="R691564" s="223"/>
    </row>
    <row r="691610" spans="16:18" x14ac:dyDescent="0.2">
      <c r="P691610" s="223"/>
      <c r="Q691610" s="223"/>
      <c r="R691610" s="223"/>
    </row>
    <row r="691656" spans="16:18" x14ac:dyDescent="0.2">
      <c r="P691656" s="223"/>
      <c r="Q691656" s="223"/>
      <c r="R691656" s="223"/>
    </row>
    <row r="691702" spans="16:18" x14ac:dyDescent="0.2">
      <c r="P691702" s="223"/>
      <c r="Q691702" s="223"/>
      <c r="R691702" s="223"/>
    </row>
    <row r="691748" spans="16:18" x14ac:dyDescent="0.2">
      <c r="P691748" s="223"/>
      <c r="Q691748" s="223"/>
      <c r="R691748" s="223"/>
    </row>
    <row r="691794" spans="16:18" x14ac:dyDescent="0.2">
      <c r="P691794" s="223"/>
      <c r="Q691794" s="223"/>
      <c r="R691794" s="223"/>
    </row>
    <row r="691840" spans="16:18" x14ac:dyDescent="0.2">
      <c r="P691840" s="223"/>
      <c r="Q691840" s="223"/>
      <c r="R691840" s="223"/>
    </row>
    <row r="691886" spans="16:18" x14ac:dyDescent="0.2">
      <c r="P691886" s="223"/>
      <c r="Q691886" s="223"/>
      <c r="R691886" s="223"/>
    </row>
    <row r="691932" spans="16:18" x14ac:dyDescent="0.2">
      <c r="P691932" s="223"/>
      <c r="Q691932" s="223"/>
      <c r="R691932" s="223"/>
    </row>
    <row r="691978" spans="16:18" x14ac:dyDescent="0.2">
      <c r="P691978" s="223"/>
      <c r="Q691978" s="223"/>
      <c r="R691978" s="223"/>
    </row>
    <row r="692024" spans="16:18" x14ac:dyDescent="0.2">
      <c r="P692024" s="223"/>
      <c r="Q692024" s="223"/>
      <c r="R692024" s="223"/>
    </row>
    <row r="692070" spans="16:18" x14ac:dyDescent="0.2">
      <c r="P692070" s="223"/>
      <c r="Q692070" s="223"/>
      <c r="R692070" s="223"/>
    </row>
    <row r="692116" spans="16:18" x14ac:dyDescent="0.2">
      <c r="P692116" s="223"/>
      <c r="Q692116" s="223"/>
      <c r="R692116" s="223"/>
    </row>
    <row r="692162" spans="16:18" x14ac:dyDescent="0.2">
      <c r="P692162" s="223"/>
      <c r="Q692162" s="223"/>
      <c r="R692162" s="223"/>
    </row>
    <row r="692208" spans="16:18" x14ac:dyDescent="0.2">
      <c r="P692208" s="223"/>
      <c r="Q692208" s="223"/>
      <c r="R692208" s="223"/>
    </row>
    <row r="692254" spans="16:18" x14ac:dyDescent="0.2">
      <c r="P692254" s="223"/>
      <c r="Q692254" s="223"/>
      <c r="R692254" s="223"/>
    </row>
    <row r="692300" spans="16:18" x14ac:dyDescent="0.2">
      <c r="P692300" s="223"/>
      <c r="Q692300" s="223"/>
      <c r="R692300" s="223"/>
    </row>
    <row r="692346" spans="16:18" x14ac:dyDescent="0.2">
      <c r="P692346" s="223"/>
      <c r="Q692346" s="223"/>
      <c r="R692346" s="223"/>
    </row>
    <row r="692392" spans="16:18" x14ac:dyDescent="0.2">
      <c r="P692392" s="223"/>
      <c r="Q692392" s="223"/>
      <c r="R692392" s="223"/>
    </row>
    <row r="692438" spans="16:18" x14ac:dyDescent="0.2">
      <c r="P692438" s="223"/>
      <c r="Q692438" s="223"/>
      <c r="R692438" s="223"/>
    </row>
    <row r="692484" spans="16:18" x14ac:dyDescent="0.2">
      <c r="P692484" s="223"/>
      <c r="Q692484" s="223"/>
      <c r="R692484" s="223"/>
    </row>
    <row r="692530" spans="16:18" x14ac:dyDescent="0.2">
      <c r="P692530" s="223"/>
      <c r="Q692530" s="223"/>
      <c r="R692530" s="223"/>
    </row>
    <row r="692576" spans="16:18" x14ac:dyDescent="0.2">
      <c r="P692576" s="223"/>
      <c r="Q692576" s="223"/>
      <c r="R692576" s="223"/>
    </row>
    <row r="692622" spans="16:18" x14ac:dyDescent="0.2">
      <c r="P692622" s="223"/>
      <c r="Q692622" s="223"/>
      <c r="R692622" s="223"/>
    </row>
    <row r="692668" spans="16:18" x14ac:dyDescent="0.2">
      <c r="P692668" s="223"/>
      <c r="Q692668" s="223"/>
      <c r="R692668" s="223"/>
    </row>
    <row r="692714" spans="16:18" x14ac:dyDescent="0.2">
      <c r="P692714" s="223"/>
      <c r="Q692714" s="223"/>
      <c r="R692714" s="223"/>
    </row>
    <row r="692760" spans="16:18" x14ac:dyDescent="0.2">
      <c r="P692760" s="223"/>
      <c r="Q692760" s="223"/>
      <c r="R692760" s="223"/>
    </row>
    <row r="692806" spans="16:18" x14ac:dyDescent="0.2">
      <c r="P692806" s="223"/>
      <c r="Q692806" s="223"/>
      <c r="R692806" s="223"/>
    </row>
    <row r="692852" spans="16:18" x14ac:dyDescent="0.2">
      <c r="P692852" s="223"/>
      <c r="Q692852" s="223"/>
      <c r="R692852" s="223"/>
    </row>
    <row r="692898" spans="16:18" x14ac:dyDescent="0.2">
      <c r="P692898" s="223"/>
      <c r="Q692898" s="223"/>
      <c r="R692898" s="223"/>
    </row>
    <row r="692944" spans="16:18" x14ac:dyDescent="0.2">
      <c r="P692944" s="223"/>
      <c r="Q692944" s="223"/>
      <c r="R692944" s="223"/>
    </row>
    <row r="692990" spans="16:18" x14ac:dyDescent="0.2">
      <c r="P692990" s="223"/>
      <c r="Q692990" s="223"/>
      <c r="R692990" s="223"/>
    </row>
    <row r="693036" spans="16:18" x14ac:dyDescent="0.2">
      <c r="P693036" s="223"/>
      <c r="Q693036" s="223"/>
      <c r="R693036" s="223"/>
    </row>
    <row r="693082" spans="16:18" x14ac:dyDescent="0.2">
      <c r="P693082" s="223"/>
      <c r="Q693082" s="223"/>
      <c r="R693082" s="223"/>
    </row>
    <row r="693128" spans="16:18" x14ac:dyDescent="0.2">
      <c r="P693128" s="223"/>
      <c r="Q693128" s="223"/>
      <c r="R693128" s="223"/>
    </row>
    <row r="693174" spans="16:18" x14ac:dyDescent="0.2">
      <c r="P693174" s="223"/>
      <c r="Q693174" s="223"/>
      <c r="R693174" s="223"/>
    </row>
    <row r="693220" spans="16:18" x14ac:dyDescent="0.2">
      <c r="P693220" s="223"/>
      <c r="Q693220" s="223"/>
      <c r="R693220" s="223"/>
    </row>
    <row r="693266" spans="16:18" x14ac:dyDescent="0.2">
      <c r="P693266" s="223"/>
      <c r="Q693266" s="223"/>
      <c r="R693266" s="223"/>
    </row>
    <row r="693312" spans="16:18" x14ac:dyDescent="0.2">
      <c r="P693312" s="223"/>
      <c r="Q693312" s="223"/>
      <c r="R693312" s="223"/>
    </row>
    <row r="693358" spans="16:18" x14ac:dyDescent="0.2">
      <c r="P693358" s="223"/>
      <c r="Q693358" s="223"/>
      <c r="R693358" s="223"/>
    </row>
    <row r="693404" spans="16:18" x14ac:dyDescent="0.2">
      <c r="P693404" s="223"/>
      <c r="Q693404" s="223"/>
      <c r="R693404" s="223"/>
    </row>
    <row r="693450" spans="16:18" x14ac:dyDescent="0.2">
      <c r="P693450" s="223"/>
      <c r="Q693450" s="223"/>
      <c r="R693450" s="223"/>
    </row>
    <row r="693496" spans="16:18" x14ac:dyDescent="0.2">
      <c r="P693496" s="223"/>
      <c r="Q693496" s="223"/>
      <c r="R693496" s="223"/>
    </row>
    <row r="693542" spans="16:18" x14ac:dyDescent="0.2">
      <c r="P693542" s="223"/>
      <c r="Q693542" s="223"/>
      <c r="R693542" s="223"/>
    </row>
    <row r="693588" spans="16:18" x14ac:dyDescent="0.2">
      <c r="P693588" s="223"/>
      <c r="Q693588" s="223"/>
      <c r="R693588" s="223"/>
    </row>
    <row r="693634" spans="16:18" x14ac:dyDescent="0.2">
      <c r="P693634" s="223"/>
      <c r="Q693634" s="223"/>
      <c r="R693634" s="223"/>
    </row>
    <row r="693680" spans="16:18" x14ac:dyDescent="0.2">
      <c r="P693680" s="223"/>
      <c r="Q693680" s="223"/>
      <c r="R693680" s="223"/>
    </row>
    <row r="693726" spans="16:18" x14ac:dyDescent="0.2">
      <c r="P693726" s="223"/>
      <c r="Q693726" s="223"/>
      <c r="R693726" s="223"/>
    </row>
    <row r="693772" spans="16:18" x14ac:dyDescent="0.2">
      <c r="P693772" s="223"/>
      <c r="Q693772" s="223"/>
      <c r="R693772" s="223"/>
    </row>
    <row r="693818" spans="16:18" x14ac:dyDescent="0.2">
      <c r="P693818" s="223"/>
      <c r="Q693818" s="223"/>
      <c r="R693818" s="223"/>
    </row>
    <row r="693864" spans="16:18" x14ac:dyDescent="0.2">
      <c r="P693864" s="223"/>
      <c r="Q693864" s="223"/>
      <c r="R693864" s="223"/>
    </row>
    <row r="693910" spans="16:18" x14ac:dyDescent="0.2">
      <c r="P693910" s="223"/>
      <c r="Q693910" s="223"/>
      <c r="R693910" s="223"/>
    </row>
    <row r="693956" spans="16:18" x14ac:dyDescent="0.2">
      <c r="P693956" s="223"/>
      <c r="Q693956" s="223"/>
      <c r="R693956" s="223"/>
    </row>
    <row r="694002" spans="16:18" x14ac:dyDescent="0.2">
      <c r="P694002" s="223"/>
      <c r="Q694002" s="223"/>
      <c r="R694002" s="223"/>
    </row>
    <row r="694048" spans="16:18" x14ac:dyDescent="0.2">
      <c r="P694048" s="223"/>
      <c r="Q694048" s="223"/>
      <c r="R694048" s="223"/>
    </row>
    <row r="694094" spans="16:18" x14ac:dyDescent="0.2">
      <c r="P694094" s="223"/>
      <c r="Q694094" s="223"/>
      <c r="R694094" s="223"/>
    </row>
    <row r="694140" spans="16:18" x14ac:dyDescent="0.2">
      <c r="P694140" s="223"/>
      <c r="Q694140" s="223"/>
      <c r="R694140" s="223"/>
    </row>
    <row r="694186" spans="16:18" x14ac:dyDescent="0.2">
      <c r="P694186" s="223"/>
      <c r="Q694186" s="223"/>
      <c r="R694186" s="223"/>
    </row>
    <row r="694232" spans="16:18" x14ac:dyDescent="0.2">
      <c r="P694232" s="223"/>
      <c r="Q694232" s="223"/>
      <c r="R694232" s="223"/>
    </row>
    <row r="694278" spans="16:18" x14ac:dyDescent="0.2">
      <c r="P694278" s="223"/>
      <c r="Q694278" s="223"/>
      <c r="R694278" s="223"/>
    </row>
    <row r="694324" spans="16:18" x14ac:dyDescent="0.2">
      <c r="P694324" s="223"/>
      <c r="Q694324" s="223"/>
      <c r="R694324" s="223"/>
    </row>
    <row r="694370" spans="16:18" x14ac:dyDescent="0.2">
      <c r="P694370" s="223"/>
      <c r="Q694370" s="223"/>
      <c r="R694370" s="223"/>
    </row>
    <row r="694416" spans="16:18" x14ac:dyDescent="0.2">
      <c r="P694416" s="223"/>
      <c r="Q694416" s="223"/>
      <c r="R694416" s="223"/>
    </row>
    <row r="694462" spans="16:18" x14ac:dyDescent="0.2">
      <c r="P694462" s="223"/>
      <c r="Q694462" s="223"/>
      <c r="R694462" s="223"/>
    </row>
    <row r="694508" spans="16:18" x14ac:dyDescent="0.2">
      <c r="P694508" s="223"/>
      <c r="Q694508" s="223"/>
      <c r="R694508" s="223"/>
    </row>
    <row r="694554" spans="16:18" x14ac:dyDescent="0.2">
      <c r="P694554" s="223"/>
      <c r="Q694554" s="223"/>
      <c r="R694554" s="223"/>
    </row>
    <row r="694600" spans="16:18" x14ac:dyDescent="0.2">
      <c r="P694600" s="223"/>
      <c r="Q694600" s="223"/>
      <c r="R694600" s="223"/>
    </row>
    <row r="694646" spans="16:18" x14ac:dyDescent="0.2">
      <c r="P694646" s="223"/>
      <c r="Q694646" s="223"/>
      <c r="R694646" s="223"/>
    </row>
    <row r="694692" spans="16:18" x14ac:dyDescent="0.2">
      <c r="P694692" s="223"/>
      <c r="Q694692" s="223"/>
      <c r="R694692" s="223"/>
    </row>
    <row r="694738" spans="16:18" x14ac:dyDescent="0.2">
      <c r="P694738" s="223"/>
      <c r="Q694738" s="223"/>
      <c r="R694738" s="223"/>
    </row>
    <row r="694784" spans="16:18" x14ac:dyDescent="0.2">
      <c r="P694784" s="223"/>
      <c r="Q694784" s="223"/>
      <c r="R694784" s="223"/>
    </row>
    <row r="694830" spans="16:18" x14ac:dyDescent="0.2">
      <c r="P694830" s="223"/>
      <c r="Q694830" s="223"/>
      <c r="R694830" s="223"/>
    </row>
    <row r="694876" spans="16:18" x14ac:dyDescent="0.2">
      <c r="P694876" s="223"/>
      <c r="Q694876" s="223"/>
      <c r="R694876" s="223"/>
    </row>
    <row r="694922" spans="16:18" x14ac:dyDescent="0.2">
      <c r="P694922" s="223"/>
      <c r="Q694922" s="223"/>
      <c r="R694922" s="223"/>
    </row>
    <row r="694968" spans="16:18" x14ac:dyDescent="0.2">
      <c r="P694968" s="223"/>
      <c r="Q694968" s="223"/>
      <c r="R694968" s="223"/>
    </row>
    <row r="695014" spans="16:18" x14ac:dyDescent="0.2">
      <c r="P695014" s="223"/>
      <c r="Q695014" s="223"/>
      <c r="R695014" s="223"/>
    </row>
    <row r="695060" spans="16:18" x14ac:dyDescent="0.2">
      <c r="P695060" s="223"/>
      <c r="Q695060" s="223"/>
      <c r="R695060" s="223"/>
    </row>
    <row r="695106" spans="16:18" x14ac:dyDescent="0.2">
      <c r="P695106" s="223"/>
      <c r="Q695106" s="223"/>
      <c r="R695106" s="223"/>
    </row>
    <row r="695152" spans="16:18" x14ac:dyDescent="0.2">
      <c r="P695152" s="223"/>
      <c r="Q695152" s="223"/>
      <c r="R695152" s="223"/>
    </row>
    <row r="695198" spans="16:18" x14ac:dyDescent="0.2">
      <c r="P695198" s="223"/>
      <c r="Q695198" s="223"/>
      <c r="R695198" s="223"/>
    </row>
    <row r="695244" spans="16:18" x14ac:dyDescent="0.2">
      <c r="P695244" s="223"/>
      <c r="Q695244" s="223"/>
      <c r="R695244" s="223"/>
    </row>
    <row r="695290" spans="16:18" x14ac:dyDescent="0.2">
      <c r="P695290" s="223"/>
      <c r="Q695290" s="223"/>
      <c r="R695290" s="223"/>
    </row>
    <row r="695336" spans="16:18" x14ac:dyDescent="0.2">
      <c r="P695336" s="223"/>
      <c r="Q695336" s="223"/>
      <c r="R695336" s="223"/>
    </row>
    <row r="695382" spans="16:18" x14ac:dyDescent="0.2">
      <c r="P695382" s="223"/>
      <c r="Q695382" s="223"/>
      <c r="R695382" s="223"/>
    </row>
    <row r="695428" spans="16:18" x14ac:dyDescent="0.2">
      <c r="P695428" s="223"/>
      <c r="Q695428" s="223"/>
      <c r="R695428" s="223"/>
    </row>
    <row r="695474" spans="16:18" x14ac:dyDescent="0.2">
      <c r="P695474" s="223"/>
      <c r="Q695474" s="223"/>
      <c r="R695474" s="223"/>
    </row>
    <row r="695520" spans="16:18" x14ac:dyDescent="0.2">
      <c r="P695520" s="223"/>
      <c r="Q695520" s="223"/>
      <c r="R695520" s="223"/>
    </row>
    <row r="695566" spans="16:18" x14ac:dyDescent="0.2">
      <c r="P695566" s="223"/>
      <c r="Q695566" s="223"/>
      <c r="R695566" s="223"/>
    </row>
    <row r="695612" spans="16:18" x14ac:dyDescent="0.2">
      <c r="P695612" s="223"/>
      <c r="Q695612" s="223"/>
      <c r="R695612" s="223"/>
    </row>
    <row r="695658" spans="16:18" x14ac:dyDescent="0.2">
      <c r="P695658" s="223"/>
      <c r="Q695658" s="223"/>
      <c r="R695658" s="223"/>
    </row>
    <row r="695704" spans="16:18" x14ac:dyDescent="0.2">
      <c r="P695704" s="223"/>
      <c r="Q695704" s="223"/>
      <c r="R695704" s="223"/>
    </row>
    <row r="695750" spans="16:18" x14ac:dyDescent="0.2">
      <c r="P695750" s="223"/>
      <c r="Q695750" s="223"/>
      <c r="R695750" s="223"/>
    </row>
    <row r="695796" spans="16:18" x14ac:dyDescent="0.2">
      <c r="P695796" s="223"/>
      <c r="Q695796" s="223"/>
      <c r="R695796" s="223"/>
    </row>
    <row r="695842" spans="16:18" x14ac:dyDescent="0.2">
      <c r="P695842" s="223"/>
      <c r="Q695842" s="223"/>
      <c r="R695842" s="223"/>
    </row>
    <row r="695888" spans="16:18" x14ac:dyDescent="0.2">
      <c r="P695888" s="223"/>
      <c r="Q695888" s="223"/>
      <c r="R695888" s="223"/>
    </row>
    <row r="695934" spans="16:18" x14ac:dyDescent="0.2">
      <c r="P695934" s="223"/>
      <c r="Q695934" s="223"/>
      <c r="R695934" s="223"/>
    </row>
    <row r="695980" spans="16:18" x14ac:dyDescent="0.2">
      <c r="P695980" s="223"/>
      <c r="Q695980" s="223"/>
      <c r="R695980" s="223"/>
    </row>
    <row r="696026" spans="16:18" x14ac:dyDescent="0.2">
      <c r="P696026" s="223"/>
      <c r="Q696026" s="223"/>
      <c r="R696026" s="223"/>
    </row>
    <row r="696072" spans="16:18" x14ac:dyDescent="0.2">
      <c r="P696072" s="223"/>
      <c r="Q696072" s="223"/>
      <c r="R696072" s="223"/>
    </row>
    <row r="696118" spans="16:18" x14ac:dyDescent="0.2">
      <c r="P696118" s="223"/>
      <c r="Q696118" s="223"/>
      <c r="R696118" s="223"/>
    </row>
    <row r="696164" spans="16:18" x14ac:dyDescent="0.2">
      <c r="P696164" s="223"/>
      <c r="Q696164" s="223"/>
      <c r="R696164" s="223"/>
    </row>
    <row r="696210" spans="16:18" x14ac:dyDescent="0.2">
      <c r="P696210" s="223"/>
      <c r="Q696210" s="223"/>
      <c r="R696210" s="223"/>
    </row>
    <row r="696256" spans="16:18" x14ac:dyDescent="0.2">
      <c r="P696256" s="223"/>
      <c r="Q696256" s="223"/>
      <c r="R696256" s="223"/>
    </row>
    <row r="696302" spans="16:18" x14ac:dyDescent="0.2">
      <c r="P696302" s="223"/>
      <c r="Q696302" s="223"/>
      <c r="R696302" s="223"/>
    </row>
    <row r="696348" spans="16:18" x14ac:dyDescent="0.2">
      <c r="P696348" s="223"/>
      <c r="Q696348" s="223"/>
      <c r="R696348" s="223"/>
    </row>
    <row r="696394" spans="16:18" x14ac:dyDescent="0.2">
      <c r="P696394" s="223"/>
      <c r="Q696394" s="223"/>
      <c r="R696394" s="223"/>
    </row>
    <row r="696440" spans="16:18" x14ac:dyDescent="0.2">
      <c r="P696440" s="223"/>
      <c r="Q696440" s="223"/>
      <c r="R696440" s="223"/>
    </row>
    <row r="696486" spans="16:18" x14ac:dyDescent="0.2">
      <c r="P696486" s="223"/>
      <c r="Q696486" s="223"/>
      <c r="R696486" s="223"/>
    </row>
    <row r="696532" spans="16:18" x14ac:dyDescent="0.2">
      <c r="P696532" s="223"/>
      <c r="Q696532" s="223"/>
      <c r="R696532" s="223"/>
    </row>
    <row r="696578" spans="16:18" x14ac:dyDescent="0.2">
      <c r="P696578" s="223"/>
      <c r="Q696578" s="223"/>
      <c r="R696578" s="223"/>
    </row>
    <row r="696624" spans="16:18" x14ac:dyDescent="0.2">
      <c r="P696624" s="223"/>
      <c r="Q696624" s="223"/>
      <c r="R696624" s="223"/>
    </row>
    <row r="696670" spans="16:18" x14ac:dyDescent="0.2">
      <c r="P696670" s="223"/>
      <c r="Q696670" s="223"/>
      <c r="R696670" s="223"/>
    </row>
    <row r="696716" spans="16:18" x14ac:dyDescent="0.2">
      <c r="P696716" s="223"/>
      <c r="Q696716" s="223"/>
      <c r="R696716" s="223"/>
    </row>
    <row r="696762" spans="16:18" x14ac:dyDescent="0.2">
      <c r="P696762" s="223"/>
      <c r="Q696762" s="223"/>
      <c r="R696762" s="223"/>
    </row>
    <row r="696808" spans="16:18" x14ac:dyDescent="0.2">
      <c r="P696808" s="223"/>
      <c r="Q696808" s="223"/>
      <c r="R696808" s="223"/>
    </row>
    <row r="696854" spans="16:18" x14ac:dyDescent="0.2">
      <c r="P696854" s="223"/>
      <c r="Q696854" s="223"/>
      <c r="R696854" s="223"/>
    </row>
    <row r="696900" spans="16:18" x14ac:dyDescent="0.2">
      <c r="P696900" s="223"/>
      <c r="Q696900" s="223"/>
      <c r="R696900" s="223"/>
    </row>
    <row r="696946" spans="16:18" x14ac:dyDescent="0.2">
      <c r="P696946" s="223"/>
      <c r="Q696946" s="223"/>
      <c r="R696946" s="223"/>
    </row>
    <row r="696992" spans="16:18" x14ac:dyDescent="0.2">
      <c r="P696992" s="223"/>
      <c r="Q696992" s="223"/>
      <c r="R696992" s="223"/>
    </row>
    <row r="697038" spans="16:18" x14ac:dyDescent="0.2">
      <c r="P697038" s="223"/>
      <c r="Q697038" s="223"/>
      <c r="R697038" s="223"/>
    </row>
    <row r="697084" spans="16:18" x14ac:dyDescent="0.2">
      <c r="P697084" s="223"/>
      <c r="Q697084" s="223"/>
      <c r="R697084" s="223"/>
    </row>
    <row r="697130" spans="16:18" x14ac:dyDescent="0.2">
      <c r="P697130" s="223"/>
      <c r="Q697130" s="223"/>
      <c r="R697130" s="223"/>
    </row>
    <row r="697176" spans="16:18" x14ac:dyDescent="0.2">
      <c r="P697176" s="223"/>
      <c r="Q697176" s="223"/>
      <c r="R697176" s="223"/>
    </row>
    <row r="697222" spans="16:18" x14ac:dyDescent="0.2">
      <c r="P697222" s="223"/>
      <c r="Q697222" s="223"/>
      <c r="R697222" s="223"/>
    </row>
    <row r="697268" spans="16:18" x14ac:dyDescent="0.2">
      <c r="P697268" s="223"/>
      <c r="Q697268" s="223"/>
      <c r="R697268" s="223"/>
    </row>
    <row r="697314" spans="16:18" x14ac:dyDescent="0.2">
      <c r="P697314" s="223"/>
      <c r="Q697314" s="223"/>
      <c r="R697314" s="223"/>
    </row>
    <row r="697360" spans="16:18" x14ac:dyDescent="0.2">
      <c r="P697360" s="223"/>
      <c r="Q697360" s="223"/>
      <c r="R697360" s="223"/>
    </row>
    <row r="697406" spans="16:18" x14ac:dyDescent="0.2">
      <c r="P697406" s="223"/>
      <c r="Q697406" s="223"/>
      <c r="R697406" s="223"/>
    </row>
    <row r="697452" spans="16:18" x14ac:dyDescent="0.2">
      <c r="P697452" s="223"/>
      <c r="Q697452" s="223"/>
      <c r="R697452" s="223"/>
    </row>
    <row r="697498" spans="16:18" x14ac:dyDescent="0.2">
      <c r="P697498" s="223"/>
      <c r="Q697498" s="223"/>
      <c r="R697498" s="223"/>
    </row>
    <row r="697544" spans="16:18" x14ac:dyDescent="0.2">
      <c r="P697544" s="223"/>
      <c r="Q697544" s="223"/>
      <c r="R697544" s="223"/>
    </row>
    <row r="697590" spans="16:18" x14ac:dyDescent="0.2">
      <c r="P697590" s="223"/>
      <c r="Q697590" s="223"/>
      <c r="R697590" s="223"/>
    </row>
    <row r="697636" spans="16:18" x14ac:dyDescent="0.2">
      <c r="P697636" s="223"/>
      <c r="Q697636" s="223"/>
      <c r="R697636" s="223"/>
    </row>
    <row r="697682" spans="16:18" x14ac:dyDescent="0.2">
      <c r="P697682" s="223"/>
      <c r="Q697682" s="223"/>
      <c r="R697682" s="223"/>
    </row>
    <row r="697728" spans="16:18" x14ac:dyDescent="0.2">
      <c r="P697728" s="223"/>
      <c r="Q697728" s="223"/>
      <c r="R697728" s="223"/>
    </row>
    <row r="697774" spans="16:18" x14ac:dyDescent="0.2">
      <c r="P697774" s="223"/>
      <c r="Q697774" s="223"/>
      <c r="R697774" s="223"/>
    </row>
    <row r="697820" spans="16:18" x14ac:dyDescent="0.2">
      <c r="P697820" s="223"/>
      <c r="Q697820" s="223"/>
      <c r="R697820" s="223"/>
    </row>
    <row r="697866" spans="16:18" x14ac:dyDescent="0.2">
      <c r="P697866" s="223"/>
      <c r="Q697866" s="223"/>
      <c r="R697866" s="223"/>
    </row>
    <row r="697912" spans="16:18" x14ac:dyDescent="0.2">
      <c r="P697912" s="223"/>
      <c r="Q697912" s="223"/>
      <c r="R697912" s="223"/>
    </row>
    <row r="697958" spans="16:18" x14ac:dyDescent="0.2">
      <c r="P697958" s="223"/>
      <c r="Q697958" s="223"/>
      <c r="R697958" s="223"/>
    </row>
    <row r="698004" spans="16:18" x14ac:dyDescent="0.2">
      <c r="P698004" s="223"/>
      <c r="Q698004" s="223"/>
      <c r="R698004" s="223"/>
    </row>
    <row r="698050" spans="16:18" x14ac:dyDescent="0.2">
      <c r="P698050" s="223"/>
      <c r="Q698050" s="223"/>
      <c r="R698050" s="223"/>
    </row>
    <row r="698096" spans="16:18" x14ac:dyDescent="0.2">
      <c r="P698096" s="223"/>
      <c r="Q698096" s="223"/>
      <c r="R698096" s="223"/>
    </row>
    <row r="698142" spans="16:18" x14ac:dyDescent="0.2">
      <c r="P698142" s="223"/>
      <c r="Q698142" s="223"/>
      <c r="R698142" s="223"/>
    </row>
    <row r="698188" spans="16:18" x14ac:dyDescent="0.2">
      <c r="P698188" s="223"/>
      <c r="Q698188" s="223"/>
      <c r="R698188" s="223"/>
    </row>
    <row r="698234" spans="16:18" x14ac:dyDescent="0.2">
      <c r="P698234" s="223"/>
      <c r="Q698234" s="223"/>
      <c r="R698234" s="223"/>
    </row>
    <row r="698280" spans="16:18" x14ac:dyDescent="0.2">
      <c r="P698280" s="223"/>
      <c r="Q698280" s="223"/>
      <c r="R698280" s="223"/>
    </row>
    <row r="698326" spans="16:18" x14ac:dyDescent="0.2">
      <c r="P698326" s="223"/>
      <c r="Q698326" s="223"/>
      <c r="R698326" s="223"/>
    </row>
    <row r="698372" spans="16:18" x14ac:dyDescent="0.2">
      <c r="P698372" s="223"/>
      <c r="Q698372" s="223"/>
      <c r="R698372" s="223"/>
    </row>
    <row r="698418" spans="16:18" x14ac:dyDescent="0.2">
      <c r="P698418" s="223"/>
      <c r="Q698418" s="223"/>
      <c r="R698418" s="223"/>
    </row>
    <row r="698464" spans="16:18" x14ac:dyDescent="0.2">
      <c r="P698464" s="223"/>
      <c r="Q698464" s="223"/>
      <c r="R698464" s="223"/>
    </row>
    <row r="698510" spans="16:18" x14ac:dyDescent="0.2">
      <c r="P698510" s="223"/>
      <c r="Q698510" s="223"/>
      <c r="R698510" s="223"/>
    </row>
    <row r="698556" spans="16:18" x14ac:dyDescent="0.2">
      <c r="P698556" s="223"/>
      <c r="Q698556" s="223"/>
      <c r="R698556" s="223"/>
    </row>
    <row r="698602" spans="16:18" x14ac:dyDescent="0.2">
      <c r="P698602" s="223"/>
      <c r="Q698602" s="223"/>
      <c r="R698602" s="223"/>
    </row>
    <row r="698648" spans="16:18" x14ac:dyDescent="0.2">
      <c r="P698648" s="223"/>
      <c r="Q698648" s="223"/>
      <c r="R698648" s="223"/>
    </row>
    <row r="698694" spans="16:18" x14ac:dyDescent="0.2">
      <c r="P698694" s="223"/>
      <c r="Q698694" s="223"/>
      <c r="R698694" s="223"/>
    </row>
    <row r="698740" spans="16:18" x14ac:dyDescent="0.2">
      <c r="P698740" s="223"/>
      <c r="Q698740" s="223"/>
      <c r="R698740" s="223"/>
    </row>
    <row r="698786" spans="16:18" x14ac:dyDescent="0.2">
      <c r="P698786" s="223"/>
      <c r="Q698786" s="223"/>
      <c r="R698786" s="223"/>
    </row>
    <row r="698832" spans="16:18" x14ac:dyDescent="0.2">
      <c r="P698832" s="223"/>
      <c r="Q698832" s="223"/>
      <c r="R698832" s="223"/>
    </row>
    <row r="698878" spans="16:18" x14ac:dyDescent="0.2">
      <c r="P698878" s="223"/>
      <c r="Q698878" s="223"/>
      <c r="R698878" s="223"/>
    </row>
    <row r="698924" spans="16:18" x14ac:dyDescent="0.2">
      <c r="P698924" s="223"/>
      <c r="Q698924" s="223"/>
      <c r="R698924" s="223"/>
    </row>
    <row r="698970" spans="16:18" x14ac:dyDescent="0.2">
      <c r="P698970" s="223"/>
      <c r="Q698970" s="223"/>
      <c r="R698970" s="223"/>
    </row>
    <row r="699016" spans="16:18" x14ac:dyDescent="0.2">
      <c r="P699016" s="223"/>
      <c r="Q699016" s="223"/>
      <c r="R699016" s="223"/>
    </row>
    <row r="699062" spans="16:18" x14ac:dyDescent="0.2">
      <c r="P699062" s="223"/>
      <c r="Q699062" s="223"/>
      <c r="R699062" s="223"/>
    </row>
    <row r="699108" spans="16:18" x14ac:dyDescent="0.2">
      <c r="P699108" s="223"/>
      <c r="Q699108" s="223"/>
      <c r="R699108" s="223"/>
    </row>
    <row r="699154" spans="16:18" x14ac:dyDescent="0.2">
      <c r="P699154" s="223"/>
      <c r="Q699154" s="223"/>
      <c r="R699154" s="223"/>
    </row>
    <row r="699200" spans="16:18" x14ac:dyDescent="0.2">
      <c r="P699200" s="223"/>
      <c r="Q699200" s="223"/>
      <c r="R699200" s="223"/>
    </row>
    <row r="699246" spans="16:18" x14ac:dyDescent="0.2">
      <c r="P699246" s="223"/>
      <c r="Q699246" s="223"/>
      <c r="R699246" s="223"/>
    </row>
    <row r="699292" spans="16:18" x14ac:dyDescent="0.2">
      <c r="P699292" s="223"/>
      <c r="Q699292" s="223"/>
      <c r="R699292" s="223"/>
    </row>
    <row r="699338" spans="16:18" x14ac:dyDescent="0.2">
      <c r="P699338" s="223"/>
      <c r="Q699338" s="223"/>
      <c r="R699338" s="223"/>
    </row>
    <row r="699384" spans="16:18" x14ac:dyDescent="0.2">
      <c r="P699384" s="223"/>
      <c r="Q699384" s="223"/>
      <c r="R699384" s="223"/>
    </row>
    <row r="699430" spans="16:18" x14ac:dyDescent="0.2">
      <c r="P699430" s="223"/>
      <c r="Q699430" s="223"/>
      <c r="R699430" s="223"/>
    </row>
    <row r="699476" spans="16:18" x14ac:dyDescent="0.2">
      <c r="P699476" s="223"/>
      <c r="Q699476" s="223"/>
      <c r="R699476" s="223"/>
    </row>
    <row r="699522" spans="16:18" x14ac:dyDescent="0.2">
      <c r="P699522" s="223"/>
      <c r="Q699522" s="223"/>
      <c r="R699522" s="223"/>
    </row>
    <row r="699568" spans="16:18" x14ac:dyDescent="0.2">
      <c r="P699568" s="223"/>
      <c r="Q699568" s="223"/>
      <c r="R699568" s="223"/>
    </row>
    <row r="699614" spans="16:18" x14ac:dyDescent="0.2">
      <c r="P699614" s="223"/>
      <c r="Q699614" s="223"/>
      <c r="R699614" s="223"/>
    </row>
    <row r="699660" spans="16:18" x14ac:dyDescent="0.2">
      <c r="P699660" s="223"/>
      <c r="Q699660" s="223"/>
      <c r="R699660" s="223"/>
    </row>
    <row r="699706" spans="16:18" x14ac:dyDescent="0.2">
      <c r="P699706" s="223"/>
      <c r="Q699706" s="223"/>
      <c r="R699706" s="223"/>
    </row>
    <row r="699752" spans="16:18" x14ac:dyDescent="0.2">
      <c r="P699752" s="223"/>
      <c r="Q699752" s="223"/>
      <c r="R699752" s="223"/>
    </row>
    <row r="699798" spans="16:18" x14ac:dyDescent="0.2">
      <c r="P699798" s="223"/>
      <c r="Q699798" s="223"/>
      <c r="R699798" s="223"/>
    </row>
    <row r="699844" spans="16:18" x14ac:dyDescent="0.2">
      <c r="P699844" s="223"/>
      <c r="Q699844" s="223"/>
      <c r="R699844" s="223"/>
    </row>
    <row r="699890" spans="16:18" x14ac:dyDescent="0.2">
      <c r="P699890" s="223"/>
      <c r="Q699890" s="223"/>
      <c r="R699890" s="223"/>
    </row>
    <row r="699936" spans="16:18" x14ac:dyDescent="0.2">
      <c r="P699936" s="223"/>
      <c r="Q699936" s="223"/>
      <c r="R699936" s="223"/>
    </row>
    <row r="699982" spans="16:18" x14ac:dyDescent="0.2">
      <c r="P699982" s="223"/>
      <c r="Q699982" s="223"/>
      <c r="R699982" s="223"/>
    </row>
    <row r="700028" spans="16:18" x14ac:dyDescent="0.2">
      <c r="P700028" s="223"/>
      <c r="Q700028" s="223"/>
      <c r="R700028" s="223"/>
    </row>
    <row r="700074" spans="16:18" x14ac:dyDescent="0.2">
      <c r="P700074" s="223"/>
      <c r="Q700074" s="223"/>
      <c r="R700074" s="223"/>
    </row>
    <row r="700120" spans="16:18" x14ac:dyDescent="0.2">
      <c r="P700120" s="223"/>
      <c r="Q700120" s="223"/>
      <c r="R700120" s="223"/>
    </row>
    <row r="700166" spans="16:18" x14ac:dyDescent="0.2">
      <c r="P700166" s="223"/>
      <c r="Q700166" s="223"/>
      <c r="R700166" s="223"/>
    </row>
    <row r="700212" spans="16:18" x14ac:dyDescent="0.2">
      <c r="P700212" s="223"/>
      <c r="Q700212" s="223"/>
      <c r="R700212" s="223"/>
    </row>
    <row r="700258" spans="16:18" x14ac:dyDescent="0.2">
      <c r="P700258" s="223"/>
      <c r="Q700258" s="223"/>
      <c r="R700258" s="223"/>
    </row>
    <row r="700304" spans="16:18" x14ac:dyDescent="0.2">
      <c r="P700304" s="223"/>
      <c r="Q700304" s="223"/>
      <c r="R700304" s="223"/>
    </row>
    <row r="700350" spans="16:18" x14ac:dyDescent="0.2">
      <c r="P700350" s="223"/>
      <c r="Q700350" s="223"/>
      <c r="R700350" s="223"/>
    </row>
    <row r="700396" spans="16:18" x14ac:dyDescent="0.2">
      <c r="P700396" s="223"/>
      <c r="Q700396" s="223"/>
      <c r="R700396" s="223"/>
    </row>
    <row r="700442" spans="16:18" x14ac:dyDescent="0.2">
      <c r="P700442" s="223"/>
      <c r="Q700442" s="223"/>
      <c r="R700442" s="223"/>
    </row>
    <row r="700488" spans="16:18" x14ac:dyDescent="0.2">
      <c r="P700488" s="223"/>
      <c r="Q700488" s="223"/>
      <c r="R700488" s="223"/>
    </row>
    <row r="700534" spans="16:18" x14ac:dyDescent="0.2">
      <c r="P700534" s="223"/>
      <c r="Q700534" s="223"/>
      <c r="R700534" s="223"/>
    </row>
    <row r="700580" spans="16:18" x14ac:dyDescent="0.2">
      <c r="P700580" s="223"/>
      <c r="Q700580" s="223"/>
      <c r="R700580" s="223"/>
    </row>
    <row r="700626" spans="16:18" x14ac:dyDescent="0.2">
      <c r="P700626" s="223"/>
      <c r="Q700626" s="223"/>
      <c r="R700626" s="223"/>
    </row>
    <row r="700672" spans="16:18" x14ac:dyDescent="0.2">
      <c r="P700672" s="223"/>
      <c r="Q700672" s="223"/>
      <c r="R700672" s="223"/>
    </row>
    <row r="700718" spans="16:18" x14ac:dyDescent="0.2">
      <c r="P700718" s="223"/>
      <c r="Q700718" s="223"/>
      <c r="R700718" s="223"/>
    </row>
    <row r="700764" spans="16:18" x14ac:dyDescent="0.2">
      <c r="P700764" s="223"/>
      <c r="Q700764" s="223"/>
      <c r="R700764" s="223"/>
    </row>
    <row r="700810" spans="16:18" x14ac:dyDescent="0.2">
      <c r="P700810" s="223"/>
      <c r="Q700810" s="223"/>
      <c r="R700810" s="223"/>
    </row>
    <row r="700856" spans="16:18" x14ac:dyDescent="0.2">
      <c r="P700856" s="223"/>
      <c r="Q700856" s="223"/>
      <c r="R700856" s="223"/>
    </row>
    <row r="700902" spans="16:18" x14ac:dyDescent="0.2">
      <c r="P700902" s="223"/>
      <c r="Q700902" s="223"/>
      <c r="R700902" s="223"/>
    </row>
    <row r="700948" spans="16:18" x14ac:dyDescent="0.2">
      <c r="P700948" s="223"/>
      <c r="Q700948" s="223"/>
      <c r="R700948" s="223"/>
    </row>
    <row r="700994" spans="16:18" x14ac:dyDescent="0.2">
      <c r="P700994" s="223"/>
      <c r="Q700994" s="223"/>
      <c r="R700994" s="223"/>
    </row>
    <row r="701040" spans="16:18" x14ac:dyDescent="0.2">
      <c r="P701040" s="223"/>
      <c r="Q701040" s="223"/>
      <c r="R701040" s="223"/>
    </row>
    <row r="701086" spans="16:18" x14ac:dyDescent="0.2">
      <c r="P701086" s="223"/>
      <c r="Q701086" s="223"/>
      <c r="R701086" s="223"/>
    </row>
    <row r="701132" spans="16:18" x14ac:dyDescent="0.2">
      <c r="P701132" s="223"/>
      <c r="Q701132" s="223"/>
      <c r="R701132" s="223"/>
    </row>
    <row r="701178" spans="16:18" x14ac:dyDescent="0.2">
      <c r="P701178" s="223"/>
      <c r="Q701178" s="223"/>
      <c r="R701178" s="223"/>
    </row>
    <row r="701224" spans="16:18" x14ac:dyDescent="0.2">
      <c r="P701224" s="223"/>
      <c r="Q701224" s="223"/>
      <c r="R701224" s="223"/>
    </row>
    <row r="701270" spans="16:18" x14ac:dyDescent="0.2">
      <c r="P701270" s="223"/>
      <c r="Q701270" s="223"/>
      <c r="R701270" s="223"/>
    </row>
    <row r="701316" spans="16:18" x14ac:dyDescent="0.2">
      <c r="P701316" s="223"/>
      <c r="Q701316" s="223"/>
      <c r="R701316" s="223"/>
    </row>
    <row r="701362" spans="16:18" x14ac:dyDescent="0.2">
      <c r="P701362" s="223"/>
      <c r="Q701362" s="223"/>
      <c r="R701362" s="223"/>
    </row>
    <row r="701408" spans="16:18" x14ac:dyDescent="0.2">
      <c r="P701408" s="223"/>
      <c r="Q701408" s="223"/>
      <c r="R701408" s="223"/>
    </row>
    <row r="701454" spans="16:18" x14ac:dyDescent="0.2">
      <c r="P701454" s="223"/>
      <c r="Q701454" s="223"/>
      <c r="R701454" s="223"/>
    </row>
    <row r="701500" spans="16:18" x14ac:dyDescent="0.2">
      <c r="P701500" s="223"/>
      <c r="Q701500" s="223"/>
      <c r="R701500" s="223"/>
    </row>
    <row r="701546" spans="16:18" x14ac:dyDescent="0.2">
      <c r="P701546" s="223"/>
      <c r="Q701546" s="223"/>
      <c r="R701546" s="223"/>
    </row>
    <row r="701592" spans="16:18" x14ac:dyDescent="0.2">
      <c r="P701592" s="223"/>
      <c r="Q701592" s="223"/>
      <c r="R701592" s="223"/>
    </row>
    <row r="701638" spans="16:18" x14ac:dyDescent="0.2">
      <c r="P701638" s="223"/>
      <c r="Q701638" s="223"/>
      <c r="R701638" s="223"/>
    </row>
    <row r="701684" spans="16:18" x14ac:dyDescent="0.2">
      <c r="P701684" s="223"/>
      <c r="Q701684" s="223"/>
      <c r="R701684" s="223"/>
    </row>
    <row r="701730" spans="16:18" x14ac:dyDescent="0.2">
      <c r="P701730" s="223"/>
      <c r="Q701730" s="223"/>
      <c r="R701730" s="223"/>
    </row>
    <row r="701776" spans="16:18" x14ac:dyDescent="0.2">
      <c r="P701776" s="223"/>
      <c r="Q701776" s="223"/>
      <c r="R701776" s="223"/>
    </row>
    <row r="701822" spans="16:18" x14ac:dyDescent="0.2">
      <c r="P701822" s="223"/>
      <c r="Q701822" s="223"/>
      <c r="R701822" s="223"/>
    </row>
    <row r="701868" spans="16:18" x14ac:dyDescent="0.2">
      <c r="P701868" s="223"/>
      <c r="Q701868" s="223"/>
      <c r="R701868" s="223"/>
    </row>
    <row r="701914" spans="16:18" x14ac:dyDescent="0.2">
      <c r="P701914" s="223"/>
      <c r="Q701914" s="223"/>
      <c r="R701914" s="223"/>
    </row>
    <row r="701960" spans="16:18" x14ac:dyDescent="0.2">
      <c r="P701960" s="223"/>
      <c r="Q701960" s="223"/>
      <c r="R701960" s="223"/>
    </row>
    <row r="702006" spans="16:18" x14ac:dyDescent="0.2">
      <c r="P702006" s="223"/>
      <c r="Q702006" s="223"/>
      <c r="R702006" s="223"/>
    </row>
    <row r="702052" spans="16:18" x14ac:dyDescent="0.2">
      <c r="P702052" s="223"/>
      <c r="Q702052" s="223"/>
      <c r="R702052" s="223"/>
    </row>
    <row r="702098" spans="16:18" x14ac:dyDescent="0.2">
      <c r="P702098" s="223"/>
      <c r="Q702098" s="223"/>
      <c r="R702098" s="223"/>
    </row>
    <row r="702144" spans="16:18" x14ac:dyDescent="0.2">
      <c r="P702144" s="223"/>
      <c r="Q702144" s="223"/>
      <c r="R702144" s="223"/>
    </row>
    <row r="702190" spans="16:18" x14ac:dyDescent="0.2">
      <c r="P702190" s="223"/>
      <c r="Q702190" s="223"/>
      <c r="R702190" s="223"/>
    </row>
    <row r="702236" spans="16:18" x14ac:dyDescent="0.2">
      <c r="P702236" s="223"/>
      <c r="Q702236" s="223"/>
      <c r="R702236" s="223"/>
    </row>
    <row r="702282" spans="16:18" x14ac:dyDescent="0.2">
      <c r="P702282" s="223"/>
      <c r="Q702282" s="223"/>
      <c r="R702282" s="223"/>
    </row>
    <row r="702328" spans="16:18" x14ac:dyDescent="0.2">
      <c r="P702328" s="223"/>
      <c r="Q702328" s="223"/>
      <c r="R702328" s="223"/>
    </row>
    <row r="702374" spans="16:18" x14ac:dyDescent="0.2">
      <c r="P702374" s="223"/>
      <c r="Q702374" s="223"/>
      <c r="R702374" s="223"/>
    </row>
    <row r="702420" spans="16:18" x14ac:dyDescent="0.2">
      <c r="P702420" s="223"/>
      <c r="Q702420" s="223"/>
      <c r="R702420" s="223"/>
    </row>
    <row r="702466" spans="16:18" x14ac:dyDescent="0.2">
      <c r="P702466" s="223"/>
      <c r="Q702466" s="223"/>
      <c r="R702466" s="223"/>
    </row>
    <row r="702512" spans="16:18" x14ac:dyDescent="0.2">
      <c r="P702512" s="223"/>
      <c r="Q702512" s="223"/>
      <c r="R702512" s="223"/>
    </row>
    <row r="702558" spans="16:18" x14ac:dyDescent="0.2">
      <c r="P702558" s="223"/>
      <c r="Q702558" s="223"/>
      <c r="R702558" s="223"/>
    </row>
    <row r="702604" spans="16:18" x14ac:dyDescent="0.2">
      <c r="P702604" s="223"/>
      <c r="Q702604" s="223"/>
      <c r="R702604" s="223"/>
    </row>
    <row r="702650" spans="16:18" x14ac:dyDescent="0.2">
      <c r="P702650" s="223"/>
      <c r="Q702650" s="223"/>
      <c r="R702650" s="223"/>
    </row>
    <row r="702696" spans="16:18" x14ac:dyDescent="0.2">
      <c r="P702696" s="223"/>
      <c r="Q702696" s="223"/>
      <c r="R702696" s="223"/>
    </row>
    <row r="702742" spans="16:18" x14ac:dyDescent="0.2">
      <c r="P702742" s="223"/>
      <c r="Q702742" s="223"/>
      <c r="R702742" s="223"/>
    </row>
    <row r="702788" spans="16:18" x14ac:dyDescent="0.2">
      <c r="P702788" s="223"/>
      <c r="Q702788" s="223"/>
      <c r="R702788" s="223"/>
    </row>
    <row r="702834" spans="16:18" x14ac:dyDescent="0.2">
      <c r="P702834" s="223"/>
      <c r="Q702834" s="223"/>
      <c r="R702834" s="223"/>
    </row>
    <row r="702880" spans="16:18" x14ac:dyDescent="0.2">
      <c r="P702880" s="223"/>
      <c r="Q702880" s="223"/>
      <c r="R702880" s="223"/>
    </row>
    <row r="702926" spans="16:18" x14ac:dyDescent="0.2">
      <c r="P702926" s="223"/>
      <c r="Q702926" s="223"/>
      <c r="R702926" s="223"/>
    </row>
    <row r="702972" spans="16:18" x14ac:dyDescent="0.2">
      <c r="P702972" s="223"/>
      <c r="Q702972" s="223"/>
      <c r="R702972" s="223"/>
    </row>
    <row r="703018" spans="16:18" x14ac:dyDescent="0.2">
      <c r="P703018" s="223"/>
      <c r="Q703018" s="223"/>
      <c r="R703018" s="223"/>
    </row>
    <row r="703064" spans="16:18" x14ac:dyDescent="0.2">
      <c r="P703064" s="223"/>
      <c r="Q703064" s="223"/>
      <c r="R703064" s="223"/>
    </row>
    <row r="703110" spans="16:18" x14ac:dyDescent="0.2">
      <c r="P703110" s="223"/>
      <c r="Q703110" s="223"/>
      <c r="R703110" s="223"/>
    </row>
    <row r="703156" spans="16:18" x14ac:dyDescent="0.2">
      <c r="P703156" s="223"/>
      <c r="Q703156" s="223"/>
      <c r="R703156" s="223"/>
    </row>
    <row r="703202" spans="16:18" x14ac:dyDescent="0.2">
      <c r="P703202" s="223"/>
      <c r="Q703202" s="223"/>
      <c r="R703202" s="223"/>
    </row>
    <row r="703248" spans="16:18" x14ac:dyDescent="0.2">
      <c r="P703248" s="223"/>
      <c r="Q703248" s="223"/>
      <c r="R703248" s="223"/>
    </row>
    <row r="703294" spans="16:18" x14ac:dyDescent="0.2">
      <c r="P703294" s="223"/>
      <c r="Q703294" s="223"/>
      <c r="R703294" s="223"/>
    </row>
    <row r="703340" spans="16:18" x14ac:dyDescent="0.2">
      <c r="P703340" s="223"/>
      <c r="Q703340" s="223"/>
      <c r="R703340" s="223"/>
    </row>
    <row r="703386" spans="16:18" x14ac:dyDescent="0.2">
      <c r="P703386" s="223"/>
      <c r="Q703386" s="223"/>
      <c r="R703386" s="223"/>
    </row>
    <row r="703432" spans="16:18" x14ac:dyDescent="0.2">
      <c r="P703432" s="223"/>
      <c r="Q703432" s="223"/>
      <c r="R703432" s="223"/>
    </row>
    <row r="703478" spans="16:18" x14ac:dyDescent="0.2">
      <c r="P703478" s="223"/>
      <c r="Q703478" s="223"/>
      <c r="R703478" s="223"/>
    </row>
    <row r="703524" spans="16:18" x14ac:dyDescent="0.2">
      <c r="P703524" s="223"/>
      <c r="Q703524" s="223"/>
      <c r="R703524" s="223"/>
    </row>
    <row r="703570" spans="16:18" x14ac:dyDescent="0.2">
      <c r="P703570" s="223"/>
      <c r="Q703570" s="223"/>
      <c r="R703570" s="223"/>
    </row>
    <row r="703616" spans="16:18" x14ac:dyDescent="0.2">
      <c r="P703616" s="223"/>
      <c r="Q703616" s="223"/>
      <c r="R703616" s="223"/>
    </row>
    <row r="703662" spans="16:18" x14ac:dyDescent="0.2">
      <c r="P703662" s="223"/>
      <c r="Q703662" s="223"/>
      <c r="R703662" s="223"/>
    </row>
    <row r="703708" spans="16:18" x14ac:dyDescent="0.2">
      <c r="P703708" s="223"/>
      <c r="Q703708" s="223"/>
      <c r="R703708" s="223"/>
    </row>
    <row r="703754" spans="16:18" x14ac:dyDescent="0.2">
      <c r="P703754" s="223"/>
      <c r="Q703754" s="223"/>
      <c r="R703754" s="223"/>
    </row>
    <row r="703800" spans="16:18" x14ac:dyDescent="0.2">
      <c r="P703800" s="223"/>
      <c r="Q703800" s="223"/>
      <c r="R703800" s="223"/>
    </row>
    <row r="703846" spans="16:18" x14ac:dyDescent="0.2">
      <c r="P703846" s="223"/>
      <c r="Q703846" s="223"/>
      <c r="R703846" s="223"/>
    </row>
    <row r="703892" spans="16:18" x14ac:dyDescent="0.2">
      <c r="P703892" s="223"/>
      <c r="Q703892" s="223"/>
      <c r="R703892" s="223"/>
    </row>
    <row r="703938" spans="16:18" x14ac:dyDescent="0.2">
      <c r="P703938" s="223"/>
      <c r="Q703938" s="223"/>
      <c r="R703938" s="223"/>
    </row>
    <row r="703984" spans="16:18" x14ac:dyDescent="0.2">
      <c r="P703984" s="223"/>
      <c r="Q703984" s="223"/>
      <c r="R703984" s="223"/>
    </row>
    <row r="704030" spans="16:18" x14ac:dyDescent="0.2">
      <c r="P704030" s="223"/>
      <c r="Q704030" s="223"/>
      <c r="R704030" s="223"/>
    </row>
    <row r="704076" spans="16:18" x14ac:dyDescent="0.2">
      <c r="P704076" s="223"/>
      <c r="Q704076" s="223"/>
      <c r="R704076" s="223"/>
    </row>
    <row r="704122" spans="16:18" x14ac:dyDescent="0.2">
      <c r="P704122" s="223"/>
      <c r="Q704122" s="223"/>
      <c r="R704122" s="223"/>
    </row>
    <row r="704168" spans="16:18" x14ac:dyDescent="0.2">
      <c r="P704168" s="223"/>
      <c r="Q704168" s="223"/>
      <c r="R704168" s="223"/>
    </row>
    <row r="704214" spans="16:18" x14ac:dyDescent="0.2">
      <c r="P704214" s="223"/>
      <c r="Q704214" s="223"/>
      <c r="R704214" s="223"/>
    </row>
    <row r="704260" spans="16:18" x14ac:dyDescent="0.2">
      <c r="P704260" s="223"/>
      <c r="Q704260" s="223"/>
      <c r="R704260" s="223"/>
    </row>
    <row r="704306" spans="16:18" x14ac:dyDescent="0.2">
      <c r="P704306" s="223"/>
      <c r="Q704306" s="223"/>
      <c r="R704306" s="223"/>
    </row>
    <row r="704352" spans="16:18" x14ac:dyDescent="0.2">
      <c r="P704352" s="223"/>
      <c r="Q704352" s="223"/>
      <c r="R704352" s="223"/>
    </row>
    <row r="704398" spans="16:18" x14ac:dyDescent="0.2">
      <c r="P704398" s="223"/>
      <c r="Q704398" s="223"/>
      <c r="R704398" s="223"/>
    </row>
    <row r="704444" spans="16:18" x14ac:dyDescent="0.2">
      <c r="P704444" s="223"/>
      <c r="Q704444" s="223"/>
      <c r="R704444" s="223"/>
    </row>
    <row r="704490" spans="16:18" x14ac:dyDescent="0.2">
      <c r="P704490" s="223"/>
      <c r="Q704490" s="223"/>
      <c r="R704490" s="223"/>
    </row>
    <row r="704536" spans="16:18" x14ac:dyDescent="0.2">
      <c r="P704536" s="223"/>
      <c r="Q704536" s="223"/>
      <c r="R704536" s="223"/>
    </row>
    <row r="704582" spans="16:18" x14ac:dyDescent="0.2">
      <c r="P704582" s="223"/>
      <c r="Q704582" s="223"/>
      <c r="R704582" s="223"/>
    </row>
    <row r="704628" spans="16:18" x14ac:dyDescent="0.2">
      <c r="P704628" s="223"/>
      <c r="Q704628" s="223"/>
      <c r="R704628" s="223"/>
    </row>
    <row r="704674" spans="16:18" x14ac:dyDescent="0.2">
      <c r="P704674" s="223"/>
      <c r="Q704674" s="223"/>
      <c r="R704674" s="223"/>
    </row>
    <row r="704720" spans="16:18" x14ac:dyDescent="0.2">
      <c r="P704720" s="223"/>
      <c r="Q704720" s="223"/>
      <c r="R704720" s="223"/>
    </row>
    <row r="704766" spans="16:18" x14ac:dyDescent="0.2">
      <c r="P704766" s="223"/>
      <c r="Q704766" s="223"/>
      <c r="R704766" s="223"/>
    </row>
    <row r="704812" spans="16:18" x14ac:dyDescent="0.2">
      <c r="P704812" s="223"/>
      <c r="Q704812" s="223"/>
      <c r="R704812" s="223"/>
    </row>
    <row r="704858" spans="16:18" x14ac:dyDescent="0.2">
      <c r="P704858" s="223"/>
      <c r="Q704858" s="223"/>
      <c r="R704858" s="223"/>
    </row>
    <row r="704904" spans="16:18" x14ac:dyDescent="0.2">
      <c r="P704904" s="223"/>
      <c r="Q704904" s="223"/>
      <c r="R704904" s="223"/>
    </row>
    <row r="704950" spans="16:18" x14ac:dyDescent="0.2">
      <c r="P704950" s="223"/>
      <c r="Q704950" s="223"/>
      <c r="R704950" s="223"/>
    </row>
    <row r="704996" spans="16:18" x14ac:dyDescent="0.2">
      <c r="P704996" s="223"/>
      <c r="Q704996" s="223"/>
      <c r="R704996" s="223"/>
    </row>
    <row r="705042" spans="16:18" x14ac:dyDescent="0.2">
      <c r="P705042" s="223"/>
      <c r="Q705042" s="223"/>
      <c r="R705042" s="223"/>
    </row>
    <row r="705088" spans="16:18" x14ac:dyDescent="0.2">
      <c r="P705088" s="223"/>
      <c r="Q705088" s="223"/>
      <c r="R705088" s="223"/>
    </row>
    <row r="705134" spans="16:18" x14ac:dyDescent="0.2">
      <c r="P705134" s="223"/>
      <c r="Q705134" s="223"/>
      <c r="R705134" s="223"/>
    </row>
    <row r="705180" spans="16:18" x14ac:dyDescent="0.2">
      <c r="P705180" s="223"/>
      <c r="Q705180" s="223"/>
      <c r="R705180" s="223"/>
    </row>
    <row r="705226" spans="16:18" x14ac:dyDescent="0.2">
      <c r="P705226" s="223"/>
      <c r="Q705226" s="223"/>
      <c r="R705226" s="223"/>
    </row>
    <row r="705272" spans="16:18" x14ac:dyDescent="0.2">
      <c r="P705272" s="223"/>
      <c r="Q705272" s="223"/>
      <c r="R705272" s="223"/>
    </row>
    <row r="705318" spans="16:18" x14ac:dyDescent="0.2">
      <c r="P705318" s="223"/>
      <c r="Q705318" s="223"/>
      <c r="R705318" s="223"/>
    </row>
    <row r="705364" spans="16:18" x14ac:dyDescent="0.2">
      <c r="P705364" s="223"/>
      <c r="Q705364" s="223"/>
      <c r="R705364" s="223"/>
    </row>
    <row r="705410" spans="16:18" x14ac:dyDescent="0.2">
      <c r="P705410" s="223"/>
      <c r="Q705410" s="223"/>
      <c r="R705410" s="223"/>
    </row>
    <row r="705456" spans="16:18" x14ac:dyDescent="0.2">
      <c r="P705456" s="223"/>
      <c r="Q705456" s="223"/>
      <c r="R705456" s="223"/>
    </row>
    <row r="705502" spans="16:18" x14ac:dyDescent="0.2">
      <c r="P705502" s="223"/>
      <c r="Q705502" s="223"/>
      <c r="R705502" s="223"/>
    </row>
    <row r="705548" spans="16:18" x14ac:dyDescent="0.2">
      <c r="P705548" s="223"/>
      <c r="Q705548" s="223"/>
      <c r="R705548" s="223"/>
    </row>
    <row r="705594" spans="16:18" x14ac:dyDescent="0.2">
      <c r="P705594" s="223"/>
      <c r="Q705594" s="223"/>
      <c r="R705594" s="223"/>
    </row>
    <row r="705640" spans="16:18" x14ac:dyDescent="0.2">
      <c r="P705640" s="223"/>
      <c r="Q705640" s="223"/>
      <c r="R705640" s="223"/>
    </row>
    <row r="705686" spans="16:18" x14ac:dyDescent="0.2">
      <c r="P705686" s="223"/>
      <c r="Q705686" s="223"/>
      <c r="R705686" s="223"/>
    </row>
    <row r="705732" spans="16:18" x14ac:dyDescent="0.2">
      <c r="P705732" s="223"/>
      <c r="Q705732" s="223"/>
      <c r="R705732" s="223"/>
    </row>
    <row r="705778" spans="16:18" x14ac:dyDescent="0.2">
      <c r="P705778" s="223"/>
      <c r="Q705778" s="223"/>
      <c r="R705778" s="223"/>
    </row>
    <row r="705824" spans="16:18" x14ac:dyDescent="0.2">
      <c r="P705824" s="223"/>
      <c r="Q705824" s="223"/>
      <c r="R705824" s="223"/>
    </row>
    <row r="705870" spans="16:18" x14ac:dyDescent="0.2">
      <c r="P705870" s="223"/>
      <c r="Q705870" s="223"/>
      <c r="R705870" s="223"/>
    </row>
    <row r="705916" spans="16:18" x14ac:dyDescent="0.2">
      <c r="P705916" s="223"/>
      <c r="Q705916" s="223"/>
      <c r="R705916" s="223"/>
    </row>
    <row r="705962" spans="16:18" x14ac:dyDescent="0.2">
      <c r="P705962" s="223"/>
      <c r="Q705962" s="223"/>
      <c r="R705962" s="223"/>
    </row>
    <row r="706008" spans="16:18" x14ac:dyDescent="0.2">
      <c r="P706008" s="223"/>
      <c r="Q706008" s="223"/>
      <c r="R706008" s="223"/>
    </row>
    <row r="706054" spans="16:18" x14ac:dyDescent="0.2">
      <c r="P706054" s="223"/>
      <c r="Q706054" s="223"/>
      <c r="R706054" s="223"/>
    </row>
    <row r="706100" spans="16:18" x14ac:dyDescent="0.2">
      <c r="P706100" s="223"/>
      <c r="Q706100" s="223"/>
      <c r="R706100" s="223"/>
    </row>
    <row r="706146" spans="16:18" x14ac:dyDescent="0.2">
      <c r="P706146" s="223"/>
      <c r="Q706146" s="223"/>
      <c r="R706146" s="223"/>
    </row>
    <row r="706192" spans="16:18" x14ac:dyDescent="0.2">
      <c r="P706192" s="223"/>
      <c r="Q706192" s="223"/>
      <c r="R706192" s="223"/>
    </row>
    <row r="706238" spans="16:18" x14ac:dyDescent="0.2">
      <c r="P706238" s="223"/>
      <c r="Q706238" s="223"/>
      <c r="R706238" s="223"/>
    </row>
    <row r="706284" spans="16:18" x14ac:dyDescent="0.2">
      <c r="P706284" s="223"/>
      <c r="Q706284" s="223"/>
      <c r="R706284" s="223"/>
    </row>
    <row r="706330" spans="16:18" x14ac:dyDescent="0.2">
      <c r="P706330" s="223"/>
      <c r="Q706330" s="223"/>
      <c r="R706330" s="223"/>
    </row>
    <row r="706376" spans="16:18" x14ac:dyDescent="0.2">
      <c r="P706376" s="223"/>
      <c r="Q706376" s="223"/>
      <c r="R706376" s="223"/>
    </row>
    <row r="706422" spans="16:18" x14ac:dyDescent="0.2">
      <c r="P706422" s="223"/>
      <c r="Q706422" s="223"/>
      <c r="R706422" s="223"/>
    </row>
    <row r="706468" spans="16:18" x14ac:dyDescent="0.2">
      <c r="P706468" s="223"/>
      <c r="Q706468" s="223"/>
      <c r="R706468" s="223"/>
    </row>
    <row r="706514" spans="16:18" x14ac:dyDescent="0.2">
      <c r="P706514" s="223"/>
      <c r="Q706514" s="223"/>
      <c r="R706514" s="223"/>
    </row>
    <row r="706560" spans="16:18" x14ac:dyDescent="0.2">
      <c r="P706560" s="223"/>
      <c r="Q706560" s="223"/>
      <c r="R706560" s="223"/>
    </row>
    <row r="706606" spans="16:18" x14ac:dyDescent="0.2">
      <c r="P706606" s="223"/>
      <c r="Q706606" s="223"/>
      <c r="R706606" s="223"/>
    </row>
    <row r="706652" spans="16:18" x14ac:dyDescent="0.2">
      <c r="P706652" s="223"/>
      <c r="Q706652" s="223"/>
      <c r="R706652" s="223"/>
    </row>
    <row r="706698" spans="16:18" x14ac:dyDescent="0.2">
      <c r="P706698" s="223"/>
      <c r="Q706698" s="223"/>
      <c r="R706698" s="223"/>
    </row>
    <row r="706744" spans="16:18" x14ac:dyDescent="0.2">
      <c r="P706744" s="223"/>
      <c r="Q706744" s="223"/>
      <c r="R706744" s="223"/>
    </row>
    <row r="706790" spans="16:18" x14ac:dyDescent="0.2">
      <c r="P706790" s="223"/>
      <c r="Q706790" s="223"/>
      <c r="R706790" s="223"/>
    </row>
    <row r="706836" spans="16:18" x14ac:dyDescent="0.2">
      <c r="P706836" s="223"/>
      <c r="Q706836" s="223"/>
      <c r="R706836" s="223"/>
    </row>
    <row r="706882" spans="16:18" x14ac:dyDescent="0.2">
      <c r="P706882" s="223"/>
      <c r="Q706882" s="223"/>
      <c r="R706882" s="223"/>
    </row>
    <row r="706928" spans="16:18" x14ac:dyDescent="0.2">
      <c r="P706928" s="223"/>
      <c r="Q706928" s="223"/>
      <c r="R706928" s="223"/>
    </row>
    <row r="706974" spans="16:18" x14ac:dyDescent="0.2">
      <c r="P706974" s="223"/>
      <c r="Q706974" s="223"/>
      <c r="R706974" s="223"/>
    </row>
    <row r="707020" spans="16:18" x14ac:dyDescent="0.2">
      <c r="P707020" s="223"/>
      <c r="Q707020" s="223"/>
      <c r="R707020" s="223"/>
    </row>
    <row r="707066" spans="16:18" x14ac:dyDescent="0.2">
      <c r="P707066" s="223"/>
      <c r="Q707066" s="223"/>
      <c r="R707066" s="223"/>
    </row>
    <row r="707112" spans="16:18" x14ac:dyDescent="0.2">
      <c r="P707112" s="223"/>
      <c r="Q707112" s="223"/>
      <c r="R707112" s="223"/>
    </row>
    <row r="707158" spans="16:18" x14ac:dyDescent="0.2">
      <c r="P707158" s="223"/>
      <c r="Q707158" s="223"/>
      <c r="R707158" s="223"/>
    </row>
    <row r="707204" spans="16:18" x14ac:dyDescent="0.2">
      <c r="P707204" s="223"/>
      <c r="Q707204" s="223"/>
      <c r="R707204" s="223"/>
    </row>
    <row r="707250" spans="16:18" x14ac:dyDescent="0.2">
      <c r="P707250" s="223"/>
      <c r="Q707250" s="223"/>
      <c r="R707250" s="223"/>
    </row>
    <row r="707296" spans="16:18" x14ac:dyDescent="0.2">
      <c r="P707296" s="223"/>
      <c r="Q707296" s="223"/>
      <c r="R707296" s="223"/>
    </row>
    <row r="707342" spans="16:18" x14ac:dyDescent="0.2">
      <c r="P707342" s="223"/>
      <c r="Q707342" s="223"/>
      <c r="R707342" s="223"/>
    </row>
    <row r="707388" spans="16:18" x14ac:dyDescent="0.2">
      <c r="P707388" s="223"/>
      <c r="Q707388" s="223"/>
      <c r="R707388" s="223"/>
    </row>
    <row r="707434" spans="16:18" x14ac:dyDescent="0.2">
      <c r="P707434" s="223"/>
      <c r="Q707434" s="223"/>
      <c r="R707434" s="223"/>
    </row>
    <row r="707480" spans="16:18" x14ac:dyDescent="0.2">
      <c r="P707480" s="223"/>
      <c r="Q707480" s="223"/>
      <c r="R707480" s="223"/>
    </row>
    <row r="707526" spans="16:18" x14ac:dyDescent="0.2">
      <c r="P707526" s="223"/>
      <c r="Q707526" s="223"/>
      <c r="R707526" s="223"/>
    </row>
    <row r="707572" spans="16:18" x14ac:dyDescent="0.2">
      <c r="P707572" s="223"/>
      <c r="Q707572" s="223"/>
      <c r="R707572" s="223"/>
    </row>
    <row r="707618" spans="16:18" x14ac:dyDescent="0.2">
      <c r="P707618" s="223"/>
      <c r="Q707618" s="223"/>
      <c r="R707618" s="223"/>
    </row>
    <row r="707664" spans="16:18" x14ac:dyDescent="0.2">
      <c r="P707664" s="223"/>
      <c r="Q707664" s="223"/>
      <c r="R707664" s="223"/>
    </row>
    <row r="707710" spans="16:18" x14ac:dyDescent="0.2">
      <c r="P707710" s="223"/>
      <c r="Q707710" s="223"/>
      <c r="R707710" s="223"/>
    </row>
    <row r="707756" spans="16:18" x14ac:dyDescent="0.2">
      <c r="P707756" s="223"/>
      <c r="Q707756" s="223"/>
      <c r="R707756" s="223"/>
    </row>
    <row r="707802" spans="16:18" x14ac:dyDescent="0.2">
      <c r="P707802" s="223"/>
      <c r="Q707802" s="223"/>
      <c r="R707802" s="223"/>
    </row>
    <row r="707848" spans="16:18" x14ac:dyDescent="0.2">
      <c r="P707848" s="223"/>
      <c r="Q707848" s="223"/>
      <c r="R707848" s="223"/>
    </row>
    <row r="707894" spans="16:18" x14ac:dyDescent="0.2">
      <c r="P707894" s="223"/>
      <c r="Q707894" s="223"/>
      <c r="R707894" s="223"/>
    </row>
    <row r="707940" spans="16:18" x14ac:dyDescent="0.2">
      <c r="P707940" s="223"/>
      <c r="Q707940" s="223"/>
      <c r="R707940" s="223"/>
    </row>
    <row r="707986" spans="16:18" x14ac:dyDescent="0.2">
      <c r="P707986" s="223"/>
      <c r="Q707986" s="223"/>
      <c r="R707986" s="223"/>
    </row>
    <row r="708032" spans="16:18" x14ac:dyDescent="0.2">
      <c r="P708032" s="223"/>
      <c r="Q708032" s="223"/>
      <c r="R708032" s="223"/>
    </row>
    <row r="708078" spans="16:18" x14ac:dyDescent="0.2">
      <c r="P708078" s="223"/>
      <c r="Q708078" s="223"/>
      <c r="R708078" s="223"/>
    </row>
    <row r="708124" spans="16:18" x14ac:dyDescent="0.2">
      <c r="P708124" s="223"/>
      <c r="Q708124" s="223"/>
      <c r="R708124" s="223"/>
    </row>
    <row r="708170" spans="16:18" x14ac:dyDescent="0.2">
      <c r="P708170" s="223"/>
      <c r="Q708170" s="223"/>
      <c r="R708170" s="223"/>
    </row>
    <row r="708216" spans="16:18" x14ac:dyDescent="0.2">
      <c r="P708216" s="223"/>
      <c r="Q708216" s="223"/>
      <c r="R708216" s="223"/>
    </row>
    <row r="708262" spans="16:18" x14ac:dyDescent="0.2">
      <c r="P708262" s="223"/>
      <c r="Q708262" s="223"/>
      <c r="R708262" s="223"/>
    </row>
    <row r="708308" spans="16:18" x14ac:dyDescent="0.2">
      <c r="P708308" s="223"/>
      <c r="Q708308" s="223"/>
      <c r="R708308" s="223"/>
    </row>
    <row r="708354" spans="16:18" x14ac:dyDescent="0.2">
      <c r="P708354" s="223"/>
      <c r="Q708354" s="223"/>
      <c r="R708354" s="223"/>
    </row>
    <row r="708400" spans="16:18" x14ac:dyDescent="0.2">
      <c r="P708400" s="223"/>
      <c r="Q708400" s="223"/>
      <c r="R708400" s="223"/>
    </row>
    <row r="708446" spans="16:18" x14ac:dyDescent="0.2">
      <c r="P708446" s="223"/>
      <c r="Q708446" s="223"/>
      <c r="R708446" s="223"/>
    </row>
    <row r="708492" spans="16:18" x14ac:dyDescent="0.2">
      <c r="P708492" s="223"/>
      <c r="Q708492" s="223"/>
      <c r="R708492" s="223"/>
    </row>
    <row r="708538" spans="16:18" x14ac:dyDescent="0.2">
      <c r="P708538" s="223"/>
      <c r="Q708538" s="223"/>
      <c r="R708538" s="223"/>
    </row>
    <row r="708584" spans="16:18" x14ac:dyDescent="0.2">
      <c r="P708584" s="223"/>
      <c r="Q708584" s="223"/>
      <c r="R708584" s="223"/>
    </row>
    <row r="708630" spans="16:18" x14ac:dyDescent="0.2">
      <c r="P708630" s="223"/>
      <c r="Q708630" s="223"/>
      <c r="R708630" s="223"/>
    </row>
    <row r="708676" spans="16:18" x14ac:dyDescent="0.2">
      <c r="P708676" s="223"/>
      <c r="Q708676" s="223"/>
      <c r="R708676" s="223"/>
    </row>
    <row r="708722" spans="16:18" x14ac:dyDescent="0.2">
      <c r="P708722" s="223"/>
      <c r="Q708722" s="223"/>
      <c r="R708722" s="223"/>
    </row>
    <row r="708768" spans="16:18" x14ac:dyDescent="0.2">
      <c r="P708768" s="223"/>
      <c r="Q708768" s="223"/>
      <c r="R708768" s="223"/>
    </row>
    <row r="708814" spans="16:18" x14ac:dyDescent="0.2">
      <c r="P708814" s="223"/>
      <c r="Q708814" s="223"/>
      <c r="R708814" s="223"/>
    </row>
    <row r="708860" spans="16:18" x14ac:dyDescent="0.2">
      <c r="P708860" s="223"/>
      <c r="Q708860" s="223"/>
      <c r="R708860" s="223"/>
    </row>
    <row r="708906" spans="16:18" x14ac:dyDescent="0.2">
      <c r="P708906" s="223"/>
      <c r="Q708906" s="223"/>
      <c r="R708906" s="223"/>
    </row>
    <row r="708952" spans="16:18" x14ac:dyDescent="0.2">
      <c r="P708952" s="223"/>
      <c r="Q708952" s="223"/>
      <c r="R708952" s="223"/>
    </row>
    <row r="708998" spans="16:18" x14ac:dyDescent="0.2">
      <c r="P708998" s="223"/>
      <c r="Q708998" s="223"/>
      <c r="R708998" s="223"/>
    </row>
    <row r="709044" spans="16:18" x14ac:dyDescent="0.2">
      <c r="P709044" s="223"/>
      <c r="Q709044" s="223"/>
      <c r="R709044" s="223"/>
    </row>
    <row r="709090" spans="16:18" x14ac:dyDescent="0.2">
      <c r="P709090" s="223"/>
      <c r="Q709090" s="223"/>
      <c r="R709090" s="223"/>
    </row>
    <row r="709136" spans="16:18" x14ac:dyDescent="0.2">
      <c r="P709136" s="223"/>
      <c r="Q709136" s="223"/>
      <c r="R709136" s="223"/>
    </row>
    <row r="709182" spans="16:18" x14ac:dyDescent="0.2">
      <c r="P709182" s="223"/>
      <c r="Q709182" s="223"/>
      <c r="R709182" s="223"/>
    </row>
    <row r="709228" spans="16:18" x14ac:dyDescent="0.2">
      <c r="P709228" s="223"/>
      <c r="Q709228" s="223"/>
      <c r="R709228" s="223"/>
    </row>
    <row r="709274" spans="16:18" x14ac:dyDescent="0.2">
      <c r="P709274" s="223"/>
      <c r="Q709274" s="223"/>
      <c r="R709274" s="223"/>
    </row>
    <row r="709320" spans="16:18" x14ac:dyDescent="0.2">
      <c r="P709320" s="223"/>
      <c r="Q709320" s="223"/>
      <c r="R709320" s="223"/>
    </row>
    <row r="709366" spans="16:18" x14ac:dyDescent="0.2">
      <c r="P709366" s="223"/>
      <c r="Q709366" s="223"/>
      <c r="R709366" s="223"/>
    </row>
    <row r="709412" spans="16:18" x14ac:dyDescent="0.2">
      <c r="P709412" s="223"/>
      <c r="Q709412" s="223"/>
      <c r="R709412" s="223"/>
    </row>
    <row r="709458" spans="16:18" x14ac:dyDescent="0.2">
      <c r="P709458" s="223"/>
      <c r="Q709458" s="223"/>
      <c r="R709458" s="223"/>
    </row>
    <row r="709504" spans="16:18" x14ac:dyDescent="0.2">
      <c r="P709504" s="223"/>
      <c r="Q709504" s="223"/>
      <c r="R709504" s="223"/>
    </row>
    <row r="709550" spans="16:18" x14ac:dyDescent="0.2">
      <c r="P709550" s="223"/>
      <c r="Q709550" s="223"/>
      <c r="R709550" s="223"/>
    </row>
    <row r="709596" spans="16:18" x14ac:dyDescent="0.2">
      <c r="P709596" s="223"/>
      <c r="Q709596" s="223"/>
      <c r="R709596" s="223"/>
    </row>
    <row r="709642" spans="16:18" x14ac:dyDescent="0.2">
      <c r="P709642" s="223"/>
      <c r="Q709642" s="223"/>
      <c r="R709642" s="223"/>
    </row>
    <row r="709688" spans="16:18" x14ac:dyDescent="0.2">
      <c r="P709688" s="223"/>
      <c r="Q709688" s="223"/>
      <c r="R709688" s="223"/>
    </row>
    <row r="709734" spans="16:18" x14ac:dyDescent="0.2">
      <c r="P709734" s="223"/>
      <c r="Q709734" s="223"/>
      <c r="R709734" s="223"/>
    </row>
    <row r="709780" spans="16:18" x14ac:dyDescent="0.2">
      <c r="P709780" s="223"/>
      <c r="Q709780" s="223"/>
      <c r="R709780" s="223"/>
    </row>
    <row r="709826" spans="16:18" x14ac:dyDescent="0.2">
      <c r="P709826" s="223"/>
      <c r="Q709826" s="223"/>
      <c r="R709826" s="223"/>
    </row>
    <row r="709872" spans="16:18" x14ac:dyDescent="0.2">
      <c r="P709872" s="223"/>
      <c r="Q709872" s="223"/>
      <c r="R709872" s="223"/>
    </row>
    <row r="709918" spans="16:18" x14ac:dyDescent="0.2">
      <c r="P709918" s="223"/>
      <c r="Q709918" s="223"/>
      <c r="R709918" s="223"/>
    </row>
    <row r="709964" spans="16:18" x14ac:dyDescent="0.2">
      <c r="P709964" s="223"/>
      <c r="Q709964" s="223"/>
      <c r="R709964" s="223"/>
    </row>
    <row r="710010" spans="16:18" x14ac:dyDescent="0.2">
      <c r="P710010" s="223"/>
      <c r="Q710010" s="223"/>
      <c r="R710010" s="223"/>
    </row>
    <row r="710056" spans="16:18" x14ac:dyDescent="0.2">
      <c r="P710056" s="223"/>
      <c r="Q710056" s="223"/>
      <c r="R710056" s="223"/>
    </row>
    <row r="710102" spans="16:18" x14ac:dyDescent="0.2">
      <c r="P710102" s="223"/>
      <c r="Q710102" s="223"/>
      <c r="R710102" s="223"/>
    </row>
    <row r="710148" spans="16:18" x14ac:dyDescent="0.2">
      <c r="P710148" s="223"/>
      <c r="Q710148" s="223"/>
      <c r="R710148" s="223"/>
    </row>
    <row r="710194" spans="16:18" x14ac:dyDescent="0.2">
      <c r="P710194" s="223"/>
      <c r="Q710194" s="223"/>
      <c r="R710194" s="223"/>
    </row>
    <row r="710240" spans="16:18" x14ac:dyDescent="0.2">
      <c r="P710240" s="223"/>
      <c r="Q710240" s="223"/>
      <c r="R710240" s="223"/>
    </row>
    <row r="710286" spans="16:18" x14ac:dyDescent="0.2">
      <c r="P710286" s="223"/>
      <c r="Q710286" s="223"/>
      <c r="R710286" s="223"/>
    </row>
    <row r="710332" spans="16:18" x14ac:dyDescent="0.2">
      <c r="P710332" s="223"/>
      <c r="Q710332" s="223"/>
      <c r="R710332" s="223"/>
    </row>
    <row r="710378" spans="16:18" x14ac:dyDescent="0.2">
      <c r="P710378" s="223"/>
      <c r="Q710378" s="223"/>
      <c r="R710378" s="223"/>
    </row>
    <row r="710424" spans="16:18" x14ac:dyDescent="0.2">
      <c r="P710424" s="223"/>
      <c r="Q710424" s="223"/>
      <c r="R710424" s="223"/>
    </row>
    <row r="710470" spans="16:18" x14ac:dyDescent="0.2">
      <c r="P710470" s="223"/>
      <c r="Q710470" s="223"/>
      <c r="R710470" s="223"/>
    </row>
    <row r="710516" spans="16:18" x14ac:dyDescent="0.2">
      <c r="P710516" s="223"/>
      <c r="Q710516" s="223"/>
      <c r="R710516" s="223"/>
    </row>
    <row r="710562" spans="16:18" x14ac:dyDescent="0.2">
      <c r="P710562" s="223"/>
      <c r="Q710562" s="223"/>
      <c r="R710562" s="223"/>
    </row>
    <row r="710608" spans="16:18" x14ac:dyDescent="0.2">
      <c r="P710608" s="223"/>
      <c r="Q710608" s="223"/>
      <c r="R710608" s="223"/>
    </row>
    <row r="710654" spans="16:18" x14ac:dyDescent="0.2">
      <c r="P710654" s="223"/>
      <c r="Q710654" s="223"/>
      <c r="R710654" s="223"/>
    </row>
    <row r="710700" spans="16:18" x14ac:dyDescent="0.2">
      <c r="P710700" s="223"/>
      <c r="Q710700" s="223"/>
      <c r="R710700" s="223"/>
    </row>
    <row r="710746" spans="16:18" x14ac:dyDescent="0.2">
      <c r="P710746" s="223"/>
      <c r="Q710746" s="223"/>
      <c r="R710746" s="223"/>
    </row>
    <row r="710792" spans="16:18" x14ac:dyDescent="0.2">
      <c r="P710792" s="223"/>
      <c r="Q710792" s="223"/>
      <c r="R710792" s="223"/>
    </row>
    <row r="710838" spans="16:18" x14ac:dyDescent="0.2">
      <c r="P710838" s="223"/>
      <c r="Q710838" s="223"/>
      <c r="R710838" s="223"/>
    </row>
    <row r="710884" spans="16:18" x14ac:dyDescent="0.2">
      <c r="P710884" s="223"/>
      <c r="Q710884" s="223"/>
      <c r="R710884" s="223"/>
    </row>
    <row r="710930" spans="16:18" x14ac:dyDescent="0.2">
      <c r="P710930" s="223"/>
      <c r="Q710930" s="223"/>
      <c r="R710930" s="223"/>
    </row>
    <row r="710976" spans="16:18" x14ac:dyDescent="0.2">
      <c r="P710976" s="223"/>
      <c r="Q710976" s="223"/>
      <c r="R710976" s="223"/>
    </row>
    <row r="711022" spans="16:18" x14ac:dyDescent="0.2">
      <c r="P711022" s="223"/>
      <c r="Q711022" s="223"/>
      <c r="R711022" s="223"/>
    </row>
    <row r="711068" spans="16:18" x14ac:dyDescent="0.2">
      <c r="P711068" s="223"/>
      <c r="Q711068" s="223"/>
      <c r="R711068" s="223"/>
    </row>
    <row r="711114" spans="16:18" x14ac:dyDescent="0.2">
      <c r="P711114" s="223"/>
      <c r="Q711114" s="223"/>
      <c r="R711114" s="223"/>
    </row>
    <row r="711160" spans="16:18" x14ac:dyDescent="0.2">
      <c r="P711160" s="223"/>
      <c r="Q711160" s="223"/>
      <c r="R711160" s="223"/>
    </row>
    <row r="711206" spans="16:18" x14ac:dyDescent="0.2">
      <c r="P711206" s="223"/>
      <c r="Q711206" s="223"/>
      <c r="R711206" s="223"/>
    </row>
    <row r="711252" spans="16:18" x14ac:dyDescent="0.2">
      <c r="P711252" s="223"/>
      <c r="Q711252" s="223"/>
      <c r="R711252" s="223"/>
    </row>
    <row r="711298" spans="16:18" x14ac:dyDescent="0.2">
      <c r="P711298" s="223"/>
      <c r="Q711298" s="223"/>
      <c r="R711298" s="223"/>
    </row>
    <row r="711344" spans="16:18" x14ac:dyDescent="0.2">
      <c r="P711344" s="223"/>
      <c r="Q711344" s="223"/>
      <c r="R711344" s="223"/>
    </row>
    <row r="711390" spans="16:18" x14ac:dyDescent="0.2">
      <c r="P711390" s="223"/>
      <c r="Q711390" s="223"/>
      <c r="R711390" s="223"/>
    </row>
    <row r="711436" spans="16:18" x14ac:dyDescent="0.2">
      <c r="P711436" s="223"/>
      <c r="Q711436" s="223"/>
      <c r="R711436" s="223"/>
    </row>
    <row r="711482" spans="16:18" x14ac:dyDescent="0.2">
      <c r="P711482" s="223"/>
      <c r="Q711482" s="223"/>
      <c r="R711482" s="223"/>
    </row>
    <row r="711528" spans="16:18" x14ac:dyDescent="0.2">
      <c r="P711528" s="223"/>
      <c r="Q711528" s="223"/>
      <c r="R711528" s="223"/>
    </row>
    <row r="711574" spans="16:18" x14ac:dyDescent="0.2">
      <c r="P711574" s="223"/>
      <c r="Q711574" s="223"/>
      <c r="R711574" s="223"/>
    </row>
    <row r="711620" spans="16:18" x14ac:dyDescent="0.2">
      <c r="P711620" s="223"/>
      <c r="Q711620" s="223"/>
      <c r="R711620" s="223"/>
    </row>
    <row r="711666" spans="16:18" x14ac:dyDescent="0.2">
      <c r="P711666" s="223"/>
      <c r="Q711666" s="223"/>
      <c r="R711666" s="223"/>
    </row>
    <row r="711712" spans="16:18" x14ac:dyDescent="0.2">
      <c r="P711712" s="223"/>
      <c r="Q711712" s="223"/>
      <c r="R711712" s="223"/>
    </row>
    <row r="711758" spans="16:18" x14ac:dyDescent="0.2">
      <c r="P711758" s="223"/>
      <c r="Q711758" s="223"/>
      <c r="R711758" s="223"/>
    </row>
    <row r="711804" spans="16:18" x14ac:dyDescent="0.2">
      <c r="P711804" s="223"/>
      <c r="Q711804" s="223"/>
      <c r="R711804" s="223"/>
    </row>
    <row r="711850" spans="16:18" x14ac:dyDescent="0.2">
      <c r="P711850" s="223"/>
      <c r="Q711850" s="223"/>
      <c r="R711850" s="223"/>
    </row>
    <row r="711896" spans="16:18" x14ac:dyDescent="0.2">
      <c r="P711896" s="223"/>
      <c r="Q711896" s="223"/>
      <c r="R711896" s="223"/>
    </row>
    <row r="711942" spans="16:18" x14ac:dyDescent="0.2">
      <c r="P711942" s="223"/>
      <c r="Q711942" s="223"/>
      <c r="R711942" s="223"/>
    </row>
    <row r="711988" spans="16:18" x14ac:dyDescent="0.2">
      <c r="P711988" s="223"/>
      <c r="Q711988" s="223"/>
      <c r="R711988" s="223"/>
    </row>
    <row r="712034" spans="16:18" x14ac:dyDescent="0.2">
      <c r="P712034" s="223"/>
      <c r="Q712034" s="223"/>
      <c r="R712034" s="223"/>
    </row>
    <row r="712080" spans="16:18" x14ac:dyDescent="0.2">
      <c r="P712080" s="223"/>
      <c r="Q712080" s="223"/>
      <c r="R712080" s="223"/>
    </row>
    <row r="712126" spans="16:18" x14ac:dyDescent="0.2">
      <c r="P712126" s="223"/>
      <c r="Q712126" s="223"/>
      <c r="R712126" s="223"/>
    </row>
    <row r="712172" spans="16:18" x14ac:dyDescent="0.2">
      <c r="P712172" s="223"/>
      <c r="Q712172" s="223"/>
      <c r="R712172" s="223"/>
    </row>
    <row r="712218" spans="16:18" x14ac:dyDescent="0.2">
      <c r="P712218" s="223"/>
      <c r="Q712218" s="223"/>
      <c r="R712218" s="223"/>
    </row>
    <row r="712264" spans="16:18" x14ac:dyDescent="0.2">
      <c r="P712264" s="223"/>
      <c r="Q712264" s="223"/>
      <c r="R712264" s="223"/>
    </row>
    <row r="712310" spans="16:18" x14ac:dyDescent="0.2">
      <c r="P712310" s="223"/>
      <c r="Q712310" s="223"/>
      <c r="R712310" s="223"/>
    </row>
    <row r="712356" spans="16:18" x14ac:dyDescent="0.2">
      <c r="P712356" s="223"/>
      <c r="Q712356" s="223"/>
      <c r="R712356" s="223"/>
    </row>
    <row r="712402" spans="16:18" x14ac:dyDescent="0.2">
      <c r="P712402" s="223"/>
      <c r="Q712402" s="223"/>
      <c r="R712402" s="223"/>
    </row>
    <row r="712448" spans="16:18" x14ac:dyDescent="0.2">
      <c r="P712448" s="223"/>
      <c r="Q712448" s="223"/>
      <c r="R712448" s="223"/>
    </row>
    <row r="712494" spans="16:18" x14ac:dyDescent="0.2">
      <c r="P712494" s="223"/>
      <c r="Q712494" s="223"/>
      <c r="R712494" s="223"/>
    </row>
    <row r="712540" spans="16:18" x14ac:dyDescent="0.2">
      <c r="P712540" s="223"/>
      <c r="Q712540" s="223"/>
      <c r="R712540" s="223"/>
    </row>
    <row r="712586" spans="16:18" x14ac:dyDescent="0.2">
      <c r="P712586" s="223"/>
      <c r="Q712586" s="223"/>
      <c r="R712586" s="223"/>
    </row>
    <row r="712632" spans="16:18" x14ac:dyDescent="0.2">
      <c r="P712632" s="223"/>
      <c r="Q712632" s="223"/>
      <c r="R712632" s="223"/>
    </row>
    <row r="712678" spans="16:18" x14ac:dyDescent="0.2">
      <c r="P712678" s="223"/>
      <c r="Q712678" s="223"/>
      <c r="R712678" s="223"/>
    </row>
    <row r="712724" spans="16:18" x14ac:dyDescent="0.2">
      <c r="P712724" s="223"/>
      <c r="Q712724" s="223"/>
      <c r="R712724" s="223"/>
    </row>
    <row r="712770" spans="16:18" x14ac:dyDescent="0.2">
      <c r="P712770" s="223"/>
      <c r="Q712770" s="223"/>
      <c r="R712770" s="223"/>
    </row>
    <row r="712816" spans="16:18" x14ac:dyDescent="0.2">
      <c r="P712816" s="223"/>
      <c r="Q712816" s="223"/>
      <c r="R712816" s="223"/>
    </row>
    <row r="712862" spans="16:18" x14ac:dyDescent="0.2">
      <c r="P712862" s="223"/>
      <c r="Q712862" s="223"/>
      <c r="R712862" s="223"/>
    </row>
    <row r="712908" spans="16:18" x14ac:dyDescent="0.2">
      <c r="P712908" s="223"/>
      <c r="Q712908" s="223"/>
      <c r="R712908" s="223"/>
    </row>
    <row r="712954" spans="16:18" x14ac:dyDescent="0.2">
      <c r="P712954" s="223"/>
      <c r="Q712954" s="223"/>
      <c r="R712954" s="223"/>
    </row>
    <row r="713000" spans="16:18" x14ac:dyDescent="0.2">
      <c r="P713000" s="223"/>
      <c r="Q713000" s="223"/>
      <c r="R713000" s="223"/>
    </row>
    <row r="713046" spans="16:18" x14ac:dyDescent="0.2">
      <c r="P713046" s="223"/>
      <c r="Q713046" s="223"/>
      <c r="R713046" s="223"/>
    </row>
    <row r="713092" spans="16:18" x14ac:dyDescent="0.2">
      <c r="P713092" s="223"/>
      <c r="Q713092" s="223"/>
      <c r="R713092" s="223"/>
    </row>
    <row r="713138" spans="16:18" x14ac:dyDescent="0.2">
      <c r="P713138" s="223"/>
      <c r="Q713138" s="223"/>
      <c r="R713138" s="223"/>
    </row>
    <row r="713184" spans="16:18" x14ac:dyDescent="0.2">
      <c r="P713184" s="223"/>
      <c r="Q713184" s="223"/>
      <c r="R713184" s="223"/>
    </row>
    <row r="713230" spans="16:18" x14ac:dyDescent="0.2">
      <c r="P713230" s="223"/>
      <c r="Q713230" s="223"/>
      <c r="R713230" s="223"/>
    </row>
    <row r="713276" spans="16:18" x14ac:dyDescent="0.2">
      <c r="P713276" s="223"/>
      <c r="Q713276" s="223"/>
      <c r="R713276" s="223"/>
    </row>
    <row r="713322" spans="16:18" x14ac:dyDescent="0.2">
      <c r="P713322" s="223"/>
      <c r="Q713322" s="223"/>
      <c r="R713322" s="223"/>
    </row>
    <row r="713368" spans="16:18" x14ac:dyDescent="0.2">
      <c r="P713368" s="223"/>
      <c r="Q713368" s="223"/>
      <c r="R713368" s="223"/>
    </row>
    <row r="713414" spans="16:18" x14ac:dyDescent="0.2">
      <c r="P713414" s="223"/>
      <c r="Q713414" s="223"/>
      <c r="R713414" s="223"/>
    </row>
    <row r="713460" spans="16:18" x14ac:dyDescent="0.2">
      <c r="P713460" s="223"/>
      <c r="Q713460" s="223"/>
      <c r="R713460" s="223"/>
    </row>
    <row r="713506" spans="16:18" x14ac:dyDescent="0.2">
      <c r="P713506" s="223"/>
      <c r="Q713506" s="223"/>
      <c r="R713506" s="223"/>
    </row>
    <row r="713552" spans="16:18" x14ac:dyDescent="0.2">
      <c r="P713552" s="223"/>
      <c r="Q713552" s="223"/>
      <c r="R713552" s="223"/>
    </row>
    <row r="713598" spans="16:18" x14ac:dyDescent="0.2">
      <c r="P713598" s="223"/>
      <c r="Q713598" s="223"/>
      <c r="R713598" s="223"/>
    </row>
    <row r="713644" spans="16:18" x14ac:dyDescent="0.2">
      <c r="P713644" s="223"/>
      <c r="Q713644" s="223"/>
      <c r="R713644" s="223"/>
    </row>
    <row r="713690" spans="16:18" x14ac:dyDescent="0.2">
      <c r="P713690" s="223"/>
      <c r="Q713690" s="223"/>
      <c r="R713690" s="223"/>
    </row>
    <row r="713736" spans="16:18" x14ac:dyDescent="0.2">
      <c r="P713736" s="223"/>
      <c r="Q713736" s="223"/>
      <c r="R713736" s="223"/>
    </row>
    <row r="713782" spans="16:18" x14ac:dyDescent="0.2">
      <c r="P713782" s="223"/>
      <c r="Q713782" s="223"/>
      <c r="R713782" s="223"/>
    </row>
    <row r="713828" spans="16:18" x14ac:dyDescent="0.2">
      <c r="P713828" s="223"/>
      <c r="Q713828" s="223"/>
      <c r="R713828" s="223"/>
    </row>
    <row r="713874" spans="16:18" x14ac:dyDescent="0.2">
      <c r="P713874" s="223"/>
      <c r="Q713874" s="223"/>
      <c r="R713874" s="223"/>
    </row>
    <row r="713920" spans="16:18" x14ac:dyDescent="0.2">
      <c r="P713920" s="223"/>
      <c r="Q713920" s="223"/>
      <c r="R713920" s="223"/>
    </row>
    <row r="713966" spans="16:18" x14ac:dyDescent="0.2">
      <c r="P713966" s="223"/>
      <c r="Q713966" s="223"/>
      <c r="R713966" s="223"/>
    </row>
    <row r="714012" spans="16:18" x14ac:dyDescent="0.2">
      <c r="P714012" s="223"/>
      <c r="Q714012" s="223"/>
      <c r="R714012" s="223"/>
    </row>
    <row r="714058" spans="16:18" x14ac:dyDescent="0.2">
      <c r="P714058" s="223"/>
      <c r="Q714058" s="223"/>
      <c r="R714058" s="223"/>
    </row>
    <row r="714104" spans="16:18" x14ac:dyDescent="0.2">
      <c r="P714104" s="223"/>
      <c r="Q714104" s="223"/>
      <c r="R714104" s="223"/>
    </row>
    <row r="714150" spans="16:18" x14ac:dyDescent="0.2">
      <c r="P714150" s="223"/>
      <c r="Q714150" s="223"/>
      <c r="R714150" s="223"/>
    </row>
    <row r="714196" spans="16:18" x14ac:dyDescent="0.2">
      <c r="P714196" s="223"/>
      <c r="Q714196" s="223"/>
      <c r="R714196" s="223"/>
    </row>
    <row r="714242" spans="16:18" x14ac:dyDescent="0.2">
      <c r="P714242" s="223"/>
      <c r="Q714242" s="223"/>
      <c r="R714242" s="223"/>
    </row>
    <row r="714288" spans="16:18" x14ac:dyDescent="0.2">
      <c r="P714288" s="223"/>
      <c r="Q714288" s="223"/>
      <c r="R714288" s="223"/>
    </row>
    <row r="714334" spans="16:18" x14ac:dyDescent="0.2">
      <c r="P714334" s="223"/>
      <c r="Q714334" s="223"/>
      <c r="R714334" s="223"/>
    </row>
    <row r="714380" spans="16:18" x14ac:dyDescent="0.2">
      <c r="P714380" s="223"/>
      <c r="Q714380" s="223"/>
      <c r="R714380" s="223"/>
    </row>
    <row r="714426" spans="16:18" x14ac:dyDescent="0.2">
      <c r="P714426" s="223"/>
      <c r="Q714426" s="223"/>
      <c r="R714426" s="223"/>
    </row>
    <row r="714472" spans="16:18" x14ac:dyDescent="0.2">
      <c r="P714472" s="223"/>
      <c r="Q714472" s="223"/>
      <c r="R714472" s="223"/>
    </row>
    <row r="714518" spans="16:18" x14ac:dyDescent="0.2">
      <c r="P714518" s="223"/>
      <c r="Q714518" s="223"/>
      <c r="R714518" s="223"/>
    </row>
    <row r="714564" spans="16:18" x14ac:dyDescent="0.2">
      <c r="P714564" s="223"/>
      <c r="Q714564" s="223"/>
      <c r="R714564" s="223"/>
    </row>
    <row r="714610" spans="16:18" x14ac:dyDescent="0.2">
      <c r="P714610" s="223"/>
      <c r="Q714610" s="223"/>
      <c r="R714610" s="223"/>
    </row>
    <row r="714656" spans="16:18" x14ac:dyDescent="0.2">
      <c r="P714656" s="223"/>
      <c r="Q714656" s="223"/>
      <c r="R714656" s="223"/>
    </row>
    <row r="714702" spans="16:18" x14ac:dyDescent="0.2">
      <c r="P714702" s="223"/>
      <c r="Q714702" s="223"/>
      <c r="R714702" s="223"/>
    </row>
    <row r="714748" spans="16:18" x14ac:dyDescent="0.2">
      <c r="P714748" s="223"/>
      <c r="Q714748" s="223"/>
      <c r="R714748" s="223"/>
    </row>
    <row r="714794" spans="16:18" x14ac:dyDescent="0.2">
      <c r="P714794" s="223"/>
      <c r="Q714794" s="223"/>
      <c r="R714794" s="223"/>
    </row>
    <row r="714840" spans="16:18" x14ac:dyDescent="0.2">
      <c r="P714840" s="223"/>
      <c r="Q714840" s="223"/>
      <c r="R714840" s="223"/>
    </row>
    <row r="714886" spans="16:18" x14ac:dyDescent="0.2">
      <c r="P714886" s="223"/>
      <c r="Q714886" s="223"/>
      <c r="R714886" s="223"/>
    </row>
    <row r="714932" spans="16:18" x14ac:dyDescent="0.2">
      <c r="P714932" s="223"/>
      <c r="Q714932" s="223"/>
      <c r="R714932" s="223"/>
    </row>
    <row r="714978" spans="16:18" x14ac:dyDescent="0.2">
      <c r="P714978" s="223"/>
      <c r="Q714978" s="223"/>
      <c r="R714978" s="223"/>
    </row>
    <row r="715024" spans="16:18" x14ac:dyDescent="0.2">
      <c r="P715024" s="223"/>
      <c r="Q715024" s="223"/>
      <c r="R715024" s="223"/>
    </row>
    <row r="715070" spans="16:18" x14ac:dyDescent="0.2">
      <c r="P715070" s="223"/>
      <c r="Q715070" s="223"/>
      <c r="R715070" s="223"/>
    </row>
    <row r="715116" spans="16:18" x14ac:dyDescent="0.2">
      <c r="P715116" s="223"/>
      <c r="Q715116" s="223"/>
      <c r="R715116" s="223"/>
    </row>
    <row r="715162" spans="16:18" x14ac:dyDescent="0.2">
      <c r="P715162" s="223"/>
      <c r="Q715162" s="223"/>
      <c r="R715162" s="223"/>
    </row>
    <row r="715208" spans="16:18" x14ac:dyDescent="0.2">
      <c r="P715208" s="223"/>
      <c r="Q715208" s="223"/>
      <c r="R715208" s="223"/>
    </row>
    <row r="715254" spans="16:18" x14ac:dyDescent="0.2">
      <c r="P715254" s="223"/>
      <c r="Q715254" s="223"/>
      <c r="R715254" s="223"/>
    </row>
    <row r="715300" spans="16:18" x14ac:dyDescent="0.2">
      <c r="P715300" s="223"/>
      <c r="Q715300" s="223"/>
      <c r="R715300" s="223"/>
    </row>
    <row r="715346" spans="16:18" x14ac:dyDescent="0.2">
      <c r="P715346" s="223"/>
      <c r="Q715346" s="223"/>
      <c r="R715346" s="223"/>
    </row>
    <row r="715392" spans="16:18" x14ac:dyDescent="0.2">
      <c r="P715392" s="223"/>
      <c r="Q715392" s="223"/>
      <c r="R715392" s="223"/>
    </row>
    <row r="715438" spans="16:18" x14ac:dyDescent="0.2">
      <c r="P715438" s="223"/>
      <c r="Q715438" s="223"/>
      <c r="R715438" s="223"/>
    </row>
    <row r="715484" spans="16:18" x14ac:dyDescent="0.2">
      <c r="P715484" s="223"/>
      <c r="Q715484" s="223"/>
      <c r="R715484" s="223"/>
    </row>
    <row r="715530" spans="16:18" x14ac:dyDescent="0.2">
      <c r="P715530" s="223"/>
      <c r="Q715530" s="223"/>
      <c r="R715530" s="223"/>
    </row>
    <row r="715576" spans="16:18" x14ac:dyDescent="0.2">
      <c r="P715576" s="223"/>
      <c r="Q715576" s="223"/>
      <c r="R715576" s="223"/>
    </row>
    <row r="715622" spans="16:18" x14ac:dyDescent="0.2">
      <c r="P715622" s="223"/>
      <c r="Q715622" s="223"/>
      <c r="R715622" s="223"/>
    </row>
    <row r="715668" spans="16:18" x14ac:dyDescent="0.2">
      <c r="P715668" s="223"/>
      <c r="Q715668" s="223"/>
      <c r="R715668" s="223"/>
    </row>
    <row r="715714" spans="16:18" x14ac:dyDescent="0.2">
      <c r="P715714" s="223"/>
      <c r="Q715714" s="223"/>
      <c r="R715714" s="223"/>
    </row>
    <row r="715760" spans="16:18" x14ac:dyDescent="0.2">
      <c r="P715760" s="223"/>
      <c r="Q715760" s="223"/>
      <c r="R715760" s="223"/>
    </row>
    <row r="715806" spans="16:18" x14ac:dyDescent="0.2">
      <c r="P715806" s="223"/>
      <c r="Q715806" s="223"/>
      <c r="R715806" s="223"/>
    </row>
    <row r="715852" spans="16:18" x14ac:dyDescent="0.2">
      <c r="P715852" s="223"/>
      <c r="Q715852" s="223"/>
      <c r="R715852" s="223"/>
    </row>
    <row r="715898" spans="16:18" x14ac:dyDescent="0.2">
      <c r="P715898" s="223"/>
      <c r="Q715898" s="223"/>
      <c r="R715898" s="223"/>
    </row>
    <row r="715944" spans="16:18" x14ac:dyDescent="0.2">
      <c r="P715944" s="223"/>
      <c r="Q715944" s="223"/>
      <c r="R715944" s="223"/>
    </row>
    <row r="715990" spans="16:18" x14ac:dyDescent="0.2">
      <c r="P715990" s="223"/>
      <c r="Q715990" s="223"/>
      <c r="R715990" s="223"/>
    </row>
    <row r="716036" spans="16:18" x14ac:dyDescent="0.2">
      <c r="P716036" s="223"/>
      <c r="Q716036" s="223"/>
      <c r="R716036" s="223"/>
    </row>
    <row r="716082" spans="16:18" x14ac:dyDescent="0.2">
      <c r="P716082" s="223"/>
      <c r="Q716082" s="223"/>
      <c r="R716082" s="223"/>
    </row>
    <row r="716128" spans="16:18" x14ac:dyDescent="0.2">
      <c r="P716128" s="223"/>
      <c r="Q716128" s="223"/>
      <c r="R716128" s="223"/>
    </row>
    <row r="716174" spans="16:18" x14ac:dyDescent="0.2">
      <c r="P716174" s="223"/>
      <c r="Q716174" s="223"/>
      <c r="R716174" s="223"/>
    </row>
    <row r="716220" spans="16:18" x14ac:dyDescent="0.2">
      <c r="P716220" s="223"/>
      <c r="Q716220" s="223"/>
      <c r="R716220" s="223"/>
    </row>
    <row r="716266" spans="16:18" x14ac:dyDescent="0.2">
      <c r="P716266" s="223"/>
      <c r="Q716266" s="223"/>
      <c r="R716266" s="223"/>
    </row>
    <row r="716312" spans="16:18" x14ac:dyDescent="0.2">
      <c r="P716312" s="223"/>
      <c r="Q716312" s="223"/>
      <c r="R716312" s="223"/>
    </row>
    <row r="716358" spans="16:18" x14ac:dyDescent="0.2">
      <c r="P716358" s="223"/>
      <c r="Q716358" s="223"/>
      <c r="R716358" s="223"/>
    </row>
    <row r="716404" spans="16:18" x14ac:dyDescent="0.2">
      <c r="P716404" s="223"/>
      <c r="Q716404" s="223"/>
      <c r="R716404" s="223"/>
    </row>
    <row r="716450" spans="16:18" x14ac:dyDescent="0.2">
      <c r="P716450" s="223"/>
      <c r="Q716450" s="223"/>
      <c r="R716450" s="223"/>
    </row>
    <row r="716496" spans="16:18" x14ac:dyDescent="0.2">
      <c r="P716496" s="223"/>
      <c r="Q716496" s="223"/>
      <c r="R716496" s="223"/>
    </row>
    <row r="716542" spans="16:18" x14ac:dyDescent="0.2">
      <c r="P716542" s="223"/>
      <c r="Q716542" s="223"/>
      <c r="R716542" s="223"/>
    </row>
    <row r="716588" spans="16:18" x14ac:dyDescent="0.2">
      <c r="P716588" s="223"/>
      <c r="Q716588" s="223"/>
      <c r="R716588" s="223"/>
    </row>
    <row r="716634" spans="16:18" x14ac:dyDescent="0.2">
      <c r="P716634" s="223"/>
      <c r="Q716634" s="223"/>
      <c r="R716634" s="223"/>
    </row>
    <row r="716680" spans="16:18" x14ac:dyDescent="0.2">
      <c r="P716680" s="223"/>
      <c r="Q716680" s="223"/>
      <c r="R716680" s="223"/>
    </row>
    <row r="716726" spans="16:18" x14ac:dyDescent="0.2">
      <c r="P716726" s="223"/>
      <c r="Q716726" s="223"/>
      <c r="R716726" s="223"/>
    </row>
    <row r="716772" spans="16:18" x14ac:dyDescent="0.2">
      <c r="P716772" s="223"/>
      <c r="Q716772" s="223"/>
      <c r="R716772" s="223"/>
    </row>
    <row r="716818" spans="16:18" x14ac:dyDescent="0.2">
      <c r="P716818" s="223"/>
      <c r="Q716818" s="223"/>
      <c r="R716818" s="223"/>
    </row>
    <row r="716864" spans="16:18" x14ac:dyDescent="0.2">
      <c r="P716864" s="223"/>
      <c r="Q716864" s="223"/>
      <c r="R716864" s="223"/>
    </row>
    <row r="716910" spans="16:18" x14ac:dyDescent="0.2">
      <c r="P716910" s="223"/>
      <c r="Q716910" s="223"/>
      <c r="R716910" s="223"/>
    </row>
    <row r="716956" spans="16:18" x14ac:dyDescent="0.2">
      <c r="P716956" s="223"/>
      <c r="Q716956" s="223"/>
      <c r="R716956" s="223"/>
    </row>
    <row r="717002" spans="16:18" x14ac:dyDescent="0.2">
      <c r="P717002" s="223"/>
      <c r="Q717002" s="223"/>
      <c r="R717002" s="223"/>
    </row>
    <row r="717048" spans="16:18" x14ac:dyDescent="0.2">
      <c r="P717048" s="223"/>
      <c r="Q717048" s="223"/>
      <c r="R717048" s="223"/>
    </row>
    <row r="717094" spans="16:18" x14ac:dyDescent="0.2">
      <c r="P717094" s="223"/>
      <c r="Q717094" s="223"/>
      <c r="R717094" s="223"/>
    </row>
    <row r="717140" spans="16:18" x14ac:dyDescent="0.2">
      <c r="P717140" s="223"/>
      <c r="Q717140" s="223"/>
      <c r="R717140" s="223"/>
    </row>
    <row r="717186" spans="16:18" x14ac:dyDescent="0.2">
      <c r="P717186" s="223"/>
      <c r="Q717186" s="223"/>
      <c r="R717186" s="223"/>
    </row>
    <row r="717232" spans="16:18" x14ac:dyDescent="0.2">
      <c r="P717232" s="223"/>
      <c r="Q717232" s="223"/>
      <c r="R717232" s="223"/>
    </row>
    <row r="717278" spans="16:18" x14ac:dyDescent="0.2">
      <c r="P717278" s="223"/>
      <c r="Q717278" s="223"/>
      <c r="R717278" s="223"/>
    </row>
    <row r="717324" spans="16:18" x14ac:dyDescent="0.2">
      <c r="P717324" s="223"/>
      <c r="Q717324" s="223"/>
      <c r="R717324" s="223"/>
    </row>
    <row r="717370" spans="16:18" x14ac:dyDescent="0.2">
      <c r="P717370" s="223"/>
      <c r="Q717370" s="223"/>
      <c r="R717370" s="223"/>
    </row>
    <row r="717416" spans="16:18" x14ac:dyDescent="0.2">
      <c r="P717416" s="223"/>
      <c r="Q717416" s="223"/>
      <c r="R717416" s="223"/>
    </row>
    <row r="717462" spans="16:18" x14ac:dyDescent="0.2">
      <c r="P717462" s="223"/>
      <c r="Q717462" s="223"/>
      <c r="R717462" s="223"/>
    </row>
    <row r="717508" spans="16:18" x14ac:dyDescent="0.2">
      <c r="P717508" s="223"/>
      <c r="Q717508" s="223"/>
      <c r="R717508" s="223"/>
    </row>
    <row r="717554" spans="16:18" x14ac:dyDescent="0.2">
      <c r="P717554" s="223"/>
      <c r="Q717554" s="223"/>
      <c r="R717554" s="223"/>
    </row>
    <row r="717600" spans="16:18" x14ac:dyDescent="0.2">
      <c r="P717600" s="223"/>
      <c r="Q717600" s="223"/>
      <c r="R717600" s="223"/>
    </row>
    <row r="717646" spans="16:18" x14ac:dyDescent="0.2">
      <c r="P717646" s="223"/>
      <c r="Q717646" s="223"/>
      <c r="R717646" s="223"/>
    </row>
    <row r="717692" spans="16:18" x14ac:dyDescent="0.2">
      <c r="P717692" s="223"/>
      <c r="Q717692" s="223"/>
      <c r="R717692" s="223"/>
    </row>
    <row r="717738" spans="16:18" x14ac:dyDescent="0.2">
      <c r="P717738" s="223"/>
      <c r="Q717738" s="223"/>
      <c r="R717738" s="223"/>
    </row>
    <row r="717784" spans="16:18" x14ac:dyDescent="0.2">
      <c r="P717784" s="223"/>
      <c r="Q717784" s="223"/>
      <c r="R717784" s="223"/>
    </row>
    <row r="717830" spans="16:18" x14ac:dyDescent="0.2">
      <c r="P717830" s="223"/>
      <c r="Q717830" s="223"/>
      <c r="R717830" s="223"/>
    </row>
    <row r="717876" spans="16:18" x14ac:dyDescent="0.2">
      <c r="P717876" s="223"/>
      <c r="Q717876" s="223"/>
      <c r="R717876" s="223"/>
    </row>
    <row r="717922" spans="16:18" x14ac:dyDescent="0.2">
      <c r="P717922" s="223"/>
      <c r="Q717922" s="223"/>
      <c r="R717922" s="223"/>
    </row>
    <row r="717968" spans="16:18" x14ac:dyDescent="0.2">
      <c r="P717968" s="223"/>
      <c r="Q717968" s="223"/>
      <c r="R717968" s="223"/>
    </row>
    <row r="718014" spans="16:18" x14ac:dyDescent="0.2">
      <c r="P718014" s="223"/>
      <c r="Q718014" s="223"/>
      <c r="R718014" s="223"/>
    </row>
    <row r="718060" spans="16:18" x14ac:dyDescent="0.2">
      <c r="P718060" s="223"/>
      <c r="Q718060" s="223"/>
      <c r="R718060" s="223"/>
    </row>
    <row r="718106" spans="16:18" x14ac:dyDescent="0.2">
      <c r="P718106" s="223"/>
      <c r="Q718106" s="223"/>
      <c r="R718106" s="223"/>
    </row>
    <row r="718152" spans="16:18" x14ac:dyDescent="0.2">
      <c r="P718152" s="223"/>
      <c r="Q718152" s="223"/>
      <c r="R718152" s="223"/>
    </row>
    <row r="718198" spans="16:18" x14ac:dyDescent="0.2">
      <c r="P718198" s="223"/>
      <c r="Q718198" s="223"/>
      <c r="R718198" s="223"/>
    </row>
    <row r="718244" spans="16:18" x14ac:dyDescent="0.2">
      <c r="P718244" s="223"/>
      <c r="Q718244" s="223"/>
      <c r="R718244" s="223"/>
    </row>
    <row r="718290" spans="16:18" x14ac:dyDescent="0.2">
      <c r="P718290" s="223"/>
      <c r="Q718290" s="223"/>
      <c r="R718290" s="223"/>
    </row>
    <row r="718336" spans="16:18" x14ac:dyDescent="0.2">
      <c r="P718336" s="223"/>
      <c r="Q718336" s="223"/>
      <c r="R718336" s="223"/>
    </row>
    <row r="718382" spans="16:18" x14ac:dyDescent="0.2">
      <c r="P718382" s="223"/>
      <c r="Q718382" s="223"/>
      <c r="R718382" s="223"/>
    </row>
    <row r="718428" spans="16:18" x14ac:dyDescent="0.2">
      <c r="P718428" s="223"/>
      <c r="Q718428" s="223"/>
      <c r="R718428" s="223"/>
    </row>
    <row r="718474" spans="16:18" x14ac:dyDescent="0.2">
      <c r="P718474" s="223"/>
      <c r="Q718474" s="223"/>
      <c r="R718474" s="223"/>
    </row>
    <row r="718520" spans="16:18" x14ac:dyDescent="0.2">
      <c r="P718520" s="223"/>
      <c r="Q718520" s="223"/>
      <c r="R718520" s="223"/>
    </row>
    <row r="718566" spans="16:18" x14ac:dyDescent="0.2">
      <c r="P718566" s="223"/>
      <c r="Q718566" s="223"/>
      <c r="R718566" s="223"/>
    </row>
    <row r="718612" spans="16:18" x14ac:dyDescent="0.2">
      <c r="P718612" s="223"/>
      <c r="Q718612" s="223"/>
      <c r="R718612" s="223"/>
    </row>
    <row r="718658" spans="16:18" x14ac:dyDescent="0.2">
      <c r="P718658" s="223"/>
      <c r="Q718658" s="223"/>
      <c r="R718658" s="223"/>
    </row>
    <row r="718704" spans="16:18" x14ac:dyDescent="0.2">
      <c r="P718704" s="223"/>
      <c r="Q718704" s="223"/>
      <c r="R718704" s="223"/>
    </row>
    <row r="718750" spans="16:18" x14ac:dyDescent="0.2">
      <c r="P718750" s="223"/>
      <c r="Q718750" s="223"/>
      <c r="R718750" s="223"/>
    </row>
    <row r="718796" spans="16:18" x14ac:dyDescent="0.2">
      <c r="P718796" s="223"/>
      <c r="Q718796" s="223"/>
      <c r="R718796" s="223"/>
    </row>
    <row r="718842" spans="16:18" x14ac:dyDescent="0.2">
      <c r="P718842" s="223"/>
      <c r="Q718842" s="223"/>
      <c r="R718842" s="223"/>
    </row>
    <row r="718888" spans="16:18" x14ac:dyDescent="0.2">
      <c r="P718888" s="223"/>
      <c r="Q718888" s="223"/>
      <c r="R718888" s="223"/>
    </row>
    <row r="718934" spans="16:18" x14ac:dyDescent="0.2">
      <c r="P718934" s="223"/>
      <c r="Q718934" s="223"/>
      <c r="R718934" s="223"/>
    </row>
    <row r="718980" spans="16:18" x14ac:dyDescent="0.2">
      <c r="P718980" s="223"/>
      <c r="Q718980" s="223"/>
      <c r="R718980" s="223"/>
    </row>
    <row r="719026" spans="16:18" x14ac:dyDescent="0.2">
      <c r="P719026" s="223"/>
      <c r="Q719026" s="223"/>
      <c r="R719026" s="223"/>
    </row>
    <row r="719072" spans="16:18" x14ac:dyDescent="0.2">
      <c r="P719072" s="223"/>
      <c r="Q719072" s="223"/>
      <c r="R719072" s="223"/>
    </row>
    <row r="719118" spans="16:18" x14ac:dyDescent="0.2">
      <c r="P719118" s="223"/>
      <c r="Q719118" s="223"/>
      <c r="R719118" s="223"/>
    </row>
    <row r="719164" spans="16:18" x14ac:dyDescent="0.2">
      <c r="P719164" s="223"/>
      <c r="Q719164" s="223"/>
      <c r="R719164" s="223"/>
    </row>
    <row r="719210" spans="16:18" x14ac:dyDescent="0.2">
      <c r="P719210" s="223"/>
      <c r="Q719210" s="223"/>
      <c r="R719210" s="223"/>
    </row>
    <row r="719256" spans="16:18" x14ac:dyDescent="0.2">
      <c r="P719256" s="223"/>
      <c r="Q719256" s="223"/>
      <c r="R719256" s="223"/>
    </row>
    <row r="719302" spans="16:18" x14ac:dyDescent="0.2">
      <c r="P719302" s="223"/>
      <c r="Q719302" s="223"/>
      <c r="R719302" s="223"/>
    </row>
    <row r="719348" spans="16:18" x14ac:dyDescent="0.2">
      <c r="P719348" s="223"/>
      <c r="Q719348" s="223"/>
      <c r="R719348" s="223"/>
    </row>
    <row r="719394" spans="16:18" x14ac:dyDescent="0.2">
      <c r="P719394" s="223"/>
      <c r="Q719394" s="223"/>
      <c r="R719394" s="223"/>
    </row>
    <row r="719440" spans="16:18" x14ac:dyDescent="0.2">
      <c r="P719440" s="223"/>
      <c r="Q719440" s="223"/>
      <c r="R719440" s="223"/>
    </row>
    <row r="719486" spans="16:18" x14ac:dyDescent="0.2">
      <c r="P719486" s="223"/>
      <c r="Q719486" s="223"/>
      <c r="R719486" s="223"/>
    </row>
    <row r="719532" spans="16:18" x14ac:dyDescent="0.2">
      <c r="P719532" s="223"/>
      <c r="Q719532" s="223"/>
      <c r="R719532" s="223"/>
    </row>
    <row r="719578" spans="16:18" x14ac:dyDescent="0.2">
      <c r="P719578" s="223"/>
      <c r="Q719578" s="223"/>
      <c r="R719578" s="223"/>
    </row>
    <row r="719624" spans="16:18" x14ac:dyDescent="0.2">
      <c r="P719624" s="223"/>
      <c r="Q719624" s="223"/>
      <c r="R719624" s="223"/>
    </row>
    <row r="719670" spans="16:18" x14ac:dyDescent="0.2">
      <c r="P719670" s="223"/>
      <c r="Q719670" s="223"/>
      <c r="R719670" s="223"/>
    </row>
    <row r="719716" spans="16:18" x14ac:dyDescent="0.2">
      <c r="P719716" s="223"/>
      <c r="Q719716" s="223"/>
      <c r="R719716" s="223"/>
    </row>
    <row r="719762" spans="16:18" x14ac:dyDescent="0.2">
      <c r="P719762" s="223"/>
      <c r="Q719762" s="223"/>
      <c r="R719762" s="223"/>
    </row>
    <row r="719808" spans="16:18" x14ac:dyDescent="0.2">
      <c r="P719808" s="223"/>
      <c r="Q719808" s="223"/>
      <c r="R719808" s="223"/>
    </row>
    <row r="719854" spans="16:18" x14ac:dyDescent="0.2">
      <c r="P719854" s="223"/>
      <c r="Q719854" s="223"/>
      <c r="R719854" s="223"/>
    </row>
    <row r="719900" spans="16:18" x14ac:dyDescent="0.2">
      <c r="P719900" s="223"/>
      <c r="Q719900" s="223"/>
      <c r="R719900" s="223"/>
    </row>
    <row r="719946" spans="16:18" x14ac:dyDescent="0.2">
      <c r="P719946" s="223"/>
      <c r="Q719946" s="223"/>
      <c r="R719946" s="223"/>
    </row>
    <row r="719992" spans="16:18" x14ac:dyDescent="0.2">
      <c r="P719992" s="223"/>
      <c r="Q719992" s="223"/>
      <c r="R719992" s="223"/>
    </row>
    <row r="720038" spans="16:18" x14ac:dyDescent="0.2">
      <c r="P720038" s="223"/>
      <c r="Q720038" s="223"/>
      <c r="R720038" s="223"/>
    </row>
    <row r="720084" spans="16:18" x14ac:dyDescent="0.2">
      <c r="P720084" s="223"/>
      <c r="Q720084" s="223"/>
      <c r="R720084" s="223"/>
    </row>
    <row r="720130" spans="16:18" x14ac:dyDescent="0.2">
      <c r="P720130" s="223"/>
      <c r="Q720130" s="223"/>
      <c r="R720130" s="223"/>
    </row>
    <row r="720176" spans="16:18" x14ac:dyDescent="0.2">
      <c r="P720176" s="223"/>
      <c r="Q720176" s="223"/>
      <c r="R720176" s="223"/>
    </row>
    <row r="720222" spans="16:18" x14ac:dyDescent="0.2">
      <c r="P720222" s="223"/>
      <c r="Q720222" s="223"/>
      <c r="R720222" s="223"/>
    </row>
    <row r="720268" spans="16:18" x14ac:dyDescent="0.2">
      <c r="P720268" s="223"/>
      <c r="Q720268" s="223"/>
      <c r="R720268" s="223"/>
    </row>
    <row r="720314" spans="16:18" x14ac:dyDescent="0.2">
      <c r="P720314" s="223"/>
      <c r="Q720314" s="223"/>
      <c r="R720314" s="223"/>
    </row>
    <row r="720360" spans="16:18" x14ac:dyDescent="0.2">
      <c r="P720360" s="223"/>
      <c r="Q720360" s="223"/>
      <c r="R720360" s="223"/>
    </row>
    <row r="720406" spans="16:18" x14ac:dyDescent="0.2">
      <c r="P720406" s="223"/>
      <c r="Q720406" s="223"/>
      <c r="R720406" s="223"/>
    </row>
    <row r="720452" spans="16:18" x14ac:dyDescent="0.2">
      <c r="P720452" s="223"/>
      <c r="Q720452" s="223"/>
      <c r="R720452" s="223"/>
    </row>
    <row r="720498" spans="16:18" x14ac:dyDescent="0.2">
      <c r="P720498" s="223"/>
      <c r="Q720498" s="223"/>
      <c r="R720498" s="223"/>
    </row>
    <row r="720544" spans="16:18" x14ac:dyDescent="0.2">
      <c r="P720544" s="223"/>
      <c r="Q720544" s="223"/>
      <c r="R720544" s="223"/>
    </row>
    <row r="720590" spans="16:18" x14ac:dyDescent="0.2">
      <c r="P720590" s="223"/>
      <c r="Q720590" s="223"/>
      <c r="R720590" s="223"/>
    </row>
    <row r="720636" spans="16:18" x14ac:dyDescent="0.2">
      <c r="P720636" s="223"/>
      <c r="Q720636" s="223"/>
      <c r="R720636" s="223"/>
    </row>
    <row r="720682" spans="16:18" x14ac:dyDescent="0.2">
      <c r="P720682" s="223"/>
      <c r="Q720682" s="223"/>
      <c r="R720682" s="223"/>
    </row>
    <row r="720728" spans="16:18" x14ac:dyDescent="0.2">
      <c r="P720728" s="223"/>
      <c r="Q720728" s="223"/>
      <c r="R720728" s="223"/>
    </row>
    <row r="720774" spans="16:18" x14ac:dyDescent="0.2">
      <c r="P720774" s="223"/>
      <c r="Q720774" s="223"/>
      <c r="R720774" s="223"/>
    </row>
    <row r="720820" spans="16:18" x14ac:dyDescent="0.2">
      <c r="P720820" s="223"/>
      <c r="Q720820" s="223"/>
      <c r="R720820" s="223"/>
    </row>
    <row r="720866" spans="16:18" x14ac:dyDescent="0.2">
      <c r="P720866" s="223"/>
      <c r="Q720866" s="223"/>
      <c r="R720866" s="223"/>
    </row>
    <row r="720912" spans="16:18" x14ac:dyDescent="0.2">
      <c r="P720912" s="223"/>
      <c r="Q720912" s="223"/>
      <c r="R720912" s="223"/>
    </row>
    <row r="720958" spans="16:18" x14ac:dyDescent="0.2">
      <c r="P720958" s="223"/>
      <c r="Q720958" s="223"/>
      <c r="R720958" s="223"/>
    </row>
    <row r="721004" spans="16:18" x14ac:dyDescent="0.2">
      <c r="P721004" s="223"/>
      <c r="Q721004" s="223"/>
      <c r="R721004" s="223"/>
    </row>
    <row r="721050" spans="16:18" x14ac:dyDescent="0.2">
      <c r="P721050" s="223"/>
      <c r="Q721050" s="223"/>
      <c r="R721050" s="223"/>
    </row>
    <row r="721096" spans="16:18" x14ac:dyDescent="0.2">
      <c r="P721096" s="223"/>
      <c r="Q721096" s="223"/>
      <c r="R721096" s="223"/>
    </row>
    <row r="721142" spans="16:18" x14ac:dyDescent="0.2">
      <c r="P721142" s="223"/>
      <c r="Q721142" s="223"/>
      <c r="R721142" s="223"/>
    </row>
    <row r="721188" spans="16:18" x14ac:dyDescent="0.2">
      <c r="P721188" s="223"/>
      <c r="Q721188" s="223"/>
      <c r="R721188" s="223"/>
    </row>
    <row r="721234" spans="16:18" x14ac:dyDescent="0.2">
      <c r="P721234" s="223"/>
      <c r="Q721234" s="223"/>
      <c r="R721234" s="223"/>
    </row>
    <row r="721280" spans="16:18" x14ac:dyDescent="0.2">
      <c r="P721280" s="223"/>
      <c r="Q721280" s="223"/>
      <c r="R721280" s="223"/>
    </row>
    <row r="721326" spans="16:18" x14ac:dyDescent="0.2">
      <c r="P721326" s="223"/>
      <c r="Q721326" s="223"/>
      <c r="R721326" s="223"/>
    </row>
    <row r="721372" spans="16:18" x14ac:dyDescent="0.2">
      <c r="P721372" s="223"/>
      <c r="Q721372" s="223"/>
      <c r="R721372" s="223"/>
    </row>
    <row r="721418" spans="16:18" x14ac:dyDescent="0.2">
      <c r="P721418" s="223"/>
      <c r="Q721418" s="223"/>
      <c r="R721418" s="223"/>
    </row>
    <row r="721464" spans="16:18" x14ac:dyDescent="0.2">
      <c r="P721464" s="223"/>
      <c r="Q721464" s="223"/>
      <c r="R721464" s="223"/>
    </row>
    <row r="721510" spans="16:18" x14ac:dyDescent="0.2">
      <c r="P721510" s="223"/>
      <c r="Q721510" s="223"/>
      <c r="R721510" s="223"/>
    </row>
    <row r="721556" spans="16:18" x14ac:dyDescent="0.2">
      <c r="P721556" s="223"/>
      <c r="Q721556" s="223"/>
      <c r="R721556" s="223"/>
    </row>
    <row r="721602" spans="16:18" x14ac:dyDescent="0.2">
      <c r="P721602" s="223"/>
      <c r="Q721602" s="223"/>
      <c r="R721602" s="223"/>
    </row>
    <row r="721648" spans="16:18" x14ac:dyDescent="0.2">
      <c r="P721648" s="223"/>
      <c r="Q721648" s="223"/>
      <c r="R721648" s="223"/>
    </row>
    <row r="721694" spans="16:18" x14ac:dyDescent="0.2">
      <c r="P721694" s="223"/>
      <c r="Q721694" s="223"/>
      <c r="R721694" s="223"/>
    </row>
    <row r="721740" spans="16:18" x14ac:dyDescent="0.2">
      <c r="P721740" s="223"/>
      <c r="Q721740" s="223"/>
      <c r="R721740" s="223"/>
    </row>
    <row r="721786" spans="16:18" x14ac:dyDescent="0.2">
      <c r="P721786" s="223"/>
      <c r="Q721786" s="223"/>
      <c r="R721786" s="223"/>
    </row>
    <row r="721832" spans="16:18" x14ac:dyDescent="0.2">
      <c r="P721832" s="223"/>
      <c r="Q721832" s="223"/>
      <c r="R721832" s="223"/>
    </row>
    <row r="721878" spans="16:18" x14ac:dyDescent="0.2">
      <c r="P721878" s="223"/>
      <c r="Q721878" s="223"/>
      <c r="R721878" s="223"/>
    </row>
    <row r="721924" spans="16:18" x14ac:dyDescent="0.2">
      <c r="P721924" s="223"/>
      <c r="Q721924" s="223"/>
      <c r="R721924" s="223"/>
    </row>
    <row r="721970" spans="16:18" x14ac:dyDescent="0.2">
      <c r="P721970" s="223"/>
      <c r="Q721970" s="223"/>
      <c r="R721970" s="223"/>
    </row>
    <row r="722016" spans="16:18" x14ac:dyDescent="0.2">
      <c r="P722016" s="223"/>
      <c r="Q722016" s="223"/>
      <c r="R722016" s="223"/>
    </row>
    <row r="722062" spans="16:18" x14ac:dyDescent="0.2">
      <c r="P722062" s="223"/>
      <c r="Q722062" s="223"/>
      <c r="R722062" s="223"/>
    </row>
    <row r="722108" spans="16:18" x14ac:dyDescent="0.2">
      <c r="P722108" s="223"/>
      <c r="Q722108" s="223"/>
      <c r="R722108" s="223"/>
    </row>
    <row r="722154" spans="16:18" x14ac:dyDescent="0.2">
      <c r="P722154" s="223"/>
      <c r="Q722154" s="223"/>
      <c r="R722154" s="223"/>
    </row>
    <row r="722200" spans="16:18" x14ac:dyDescent="0.2">
      <c r="P722200" s="223"/>
      <c r="Q722200" s="223"/>
      <c r="R722200" s="223"/>
    </row>
    <row r="722246" spans="16:18" x14ac:dyDescent="0.2">
      <c r="P722246" s="223"/>
      <c r="Q722246" s="223"/>
      <c r="R722246" s="223"/>
    </row>
    <row r="722292" spans="16:18" x14ac:dyDescent="0.2">
      <c r="P722292" s="223"/>
      <c r="Q722292" s="223"/>
      <c r="R722292" s="223"/>
    </row>
    <row r="722338" spans="16:18" x14ac:dyDescent="0.2">
      <c r="P722338" s="223"/>
      <c r="Q722338" s="223"/>
      <c r="R722338" s="223"/>
    </row>
    <row r="722384" spans="16:18" x14ac:dyDescent="0.2">
      <c r="P722384" s="223"/>
      <c r="Q722384" s="223"/>
      <c r="R722384" s="223"/>
    </row>
    <row r="722430" spans="16:18" x14ac:dyDescent="0.2">
      <c r="P722430" s="223"/>
      <c r="Q722430" s="223"/>
      <c r="R722430" s="223"/>
    </row>
    <row r="722476" spans="16:18" x14ac:dyDescent="0.2">
      <c r="P722476" s="223"/>
      <c r="Q722476" s="223"/>
      <c r="R722476" s="223"/>
    </row>
    <row r="722522" spans="16:18" x14ac:dyDescent="0.2">
      <c r="P722522" s="223"/>
      <c r="Q722522" s="223"/>
      <c r="R722522" s="223"/>
    </row>
    <row r="722568" spans="16:18" x14ac:dyDescent="0.2">
      <c r="P722568" s="223"/>
      <c r="Q722568" s="223"/>
      <c r="R722568" s="223"/>
    </row>
    <row r="722614" spans="16:18" x14ac:dyDescent="0.2">
      <c r="P722614" s="223"/>
      <c r="Q722614" s="223"/>
      <c r="R722614" s="223"/>
    </row>
    <row r="722660" spans="16:18" x14ac:dyDescent="0.2">
      <c r="P722660" s="223"/>
      <c r="Q722660" s="223"/>
      <c r="R722660" s="223"/>
    </row>
    <row r="722706" spans="16:18" x14ac:dyDescent="0.2">
      <c r="P722706" s="223"/>
      <c r="Q722706" s="223"/>
      <c r="R722706" s="223"/>
    </row>
    <row r="722752" spans="16:18" x14ac:dyDescent="0.2">
      <c r="P722752" s="223"/>
      <c r="Q722752" s="223"/>
      <c r="R722752" s="223"/>
    </row>
    <row r="722798" spans="16:18" x14ac:dyDescent="0.2">
      <c r="P722798" s="223"/>
      <c r="Q722798" s="223"/>
      <c r="R722798" s="223"/>
    </row>
    <row r="722844" spans="16:18" x14ac:dyDescent="0.2">
      <c r="P722844" s="223"/>
      <c r="Q722844" s="223"/>
      <c r="R722844" s="223"/>
    </row>
    <row r="722890" spans="16:18" x14ac:dyDescent="0.2">
      <c r="P722890" s="223"/>
      <c r="Q722890" s="223"/>
      <c r="R722890" s="223"/>
    </row>
    <row r="722936" spans="16:18" x14ac:dyDescent="0.2">
      <c r="P722936" s="223"/>
      <c r="Q722936" s="223"/>
      <c r="R722936" s="223"/>
    </row>
    <row r="722982" spans="16:18" x14ac:dyDescent="0.2">
      <c r="P722982" s="223"/>
      <c r="Q722982" s="223"/>
      <c r="R722982" s="223"/>
    </row>
    <row r="723028" spans="16:18" x14ac:dyDescent="0.2">
      <c r="P723028" s="223"/>
      <c r="Q723028" s="223"/>
      <c r="R723028" s="223"/>
    </row>
    <row r="723074" spans="16:18" x14ac:dyDescent="0.2">
      <c r="P723074" s="223"/>
      <c r="Q723074" s="223"/>
      <c r="R723074" s="223"/>
    </row>
    <row r="723120" spans="16:18" x14ac:dyDescent="0.2">
      <c r="P723120" s="223"/>
      <c r="Q723120" s="223"/>
      <c r="R723120" s="223"/>
    </row>
    <row r="723166" spans="16:18" x14ac:dyDescent="0.2">
      <c r="P723166" s="223"/>
      <c r="Q723166" s="223"/>
      <c r="R723166" s="223"/>
    </row>
    <row r="723212" spans="16:18" x14ac:dyDescent="0.2">
      <c r="P723212" s="223"/>
      <c r="Q723212" s="223"/>
      <c r="R723212" s="223"/>
    </row>
    <row r="723258" spans="16:18" x14ac:dyDescent="0.2">
      <c r="P723258" s="223"/>
      <c r="Q723258" s="223"/>
      <c r="R723258" s="223"/>
    </row>
    <row r="723304" spans="16:18" x14ac:dyDescent="0.2">
      <c r="P723304" s="223"/>
      <c r="Q723304" s="223"/>
      <c r="R723304" s="223"/>
    </row>
    <row r="723350" spans="16:18" x14ac:dyDescent="0.2">
      <c r="P723350" s="223"/>
      <c r="Q723350" s="223"/>
      <c r="R723350" s="223"/>
    </row>
    <row r="723396" spans="16:18" x14ac:dyDescent="0.2">
      <c r="P723396" s="223"/>
      <c r="Q723396" s="223"/>
      <c r="R723396" s="223"/>
    </row>
    <row r="723442" spans="16:18" x14ac:dyDescent="0.2">
      <c r="P723442" s="223"/>
      <c r="Q723442" s="223"/>
      <c r="R723442" s="223"/>
    </row>
    <row r="723488" spans="16:18" x14ac:dyDescent="0.2">
      <c r="P723488" s="223"/>
      <c r="Q723488" s="223"/>
      <c r="R723488" s="223"/>
    </row>
    <row r="723534" spans="16:18" x14ac:dyDescent="0.2">
      <c r="P723534" s="223"/>
      <c r="Q723534" s="223"/>
      <c r="R723534" s="223"/>
    </row>
    <row r="723580" spans="16:18" x14ac:dyDescent="0.2">
      <c r="P723580" s="223"/>
      <c r="Q723580" s="223"/>
      <c r="R723580" s="223"/>
    </row>
    <row r="723626" spans="16:18" x14ac:dyDescent="0.2">
      <c r="P723626" s="223"/>
      <c r="Q723626" s="223"/>
      <c r="R723626" s="223"/>
    </row>
    <row r="723672" spans="16:18" x14ac:dyDescent="0.2">
      <c r="P723672" s="223"/>
      <c r="Q723672" s="223"/>
      <c r="R723672" s="223"/>
    </row>
    <row r="723718" spans="16:18" x14ac:dyDescent="0.2">
      <c r="P723718" s="223"/>
      <c r="Q723718" s="223"/>
      <c r="R723718" s="223"/>
    </row>
    <row r="723764" spans="16:18" x14ac:dyDescent="0.2">
      <c r="P723764" s="223"/>
      <c r="Q723764" s="223"/>
      <c r="R723764" s="223"/>
    </row>
    <row r="723810" spans="16:18" x14ac:dyDescent="0.2">
      <c r="P723810" s="223"/>
      <c r="Q723810" s="223"/>
      <c r="R723810" s="223"/>
    </row>
    <row r="723856" spans="16:18" x14ac:dyDescent="0.2">
      <c r="P723856" s="223"/>
      <c r="Q723856" s="223"/>
      <c r="R723856" s="223"/>
    </row>
    <row r="723902" spans="16:18" x14ac:dyDescent="0.2">
      <c r="P723902" s="223"/>
      <c r="Q723902" s="223"/>
      <c r="R723902" s="223"/>
    </row>
    <row r="723948" spans="16:18" x14ac:dyDescent="0.2">
      <c r="P723948" s="223"/>
      <c r="Q723948" s="223"/>
      <c r="R723948" s="223"/>
    </row>
    <row r="723994" spans="16:18" x14ac:dyDescent="0.2">
      <c r="P723994" s="223"/>
      <c r="Q723994" s="223"/>
      <c r="R723994" s="223"/>
    </row>
    <row r="724040" spans="16:18" x14ac:dyDescent="0.2">
      <c r="P724040" s="223"/>
      <c r="Q724040" s="223"/>
      <c r="R724040" s="223"/>
    </row>
    <row r="724086" spans="16:18" x14ac:dyDescent="0.2">
      <c r="P724086" s="223"/>
      <c r="Q724086" s="223"/>
      <c r="R724086" s="223"/>
    </row>
    <row r="724132" spans="16:18" x14ac:dyDescent="0.2">
      <c r="P724132" s="223"/>
      <c r="Q724132" s="223"/>
      <c r="R724132" s="223"/>
    </row>
    <row r="724178" spans="16:18" x14ac:dyDescent="0.2">
      <c r="P724178" s="223"/>
      <c r="Q724178" s="223"/>
      <c r="R724178" s="223"/>
    </row>
    <row r="724224" spans="16:18" x14ac:dyDescent="0.2">
      <c r="P724224" s="223"/>
      <c r="Q724224" s="223"/>
      <c r="R724224" s="223"/>
    </row>
    <row r="724270" spans="16:18" x14ac:dyDescent="0.2">
      <c r="P724270" s="223"/>
      <c r="Q724270" s="223"/>
      <c r="R724270" s="223"/>
    </row>
    <row r="724316" spans="16:18" x14ac:dyDescent="0.2">
      <c r="P724316" s="223"/>
      <c r="Q724316" s="223"/>
      <c r="R724316" s="223"/>
    </row>
    <row r="724362" spans="16:18" x14ac:dyDescent="0.2">
      <c r="P724362" s="223"/>
      <c r="Q724362" s="223"/>
      <c r="R724362" s="223"/>
    </row>
    <row r="724408" spans="16:18" x14ac:dyDescent="0.2">
      <c r="P724408" s="223"/>
      <c r="Q724408" s="223"/>
      <c r="R724408" s="223"/>
    </row>
    <row r="724454" spans="16:18" x14ac:dyDescent="0.2">
      <c r="P724454" s="223"/>
      <c r="Q724454" s="223"/>
      <c r="R724454" s="223"/>
    </row>
    <row r="724500" spans="16:18" x14ac:dyDescent="0.2">
      <c r="P724500" s="223"/>
      <c r="Q724500" s="223"/>
      <c r="R724500" s="223"/>
    </row>
    <row r="724546" spans="16:18" x14ac:dyDescent="0.2">
      <c r="P724546" s="223"/>
      <c r="Q724546" s="223"/>
      <c r="R724546" s="223"/>
    </row>
    <row r="724592" spans="16:18" x14ac:dyDescent="0.2">
      <c r="P724592" s="223"/>
      <c r="Q724592" s="223"/>
      <c r="R724592" s="223"/>
    </row>
    <row r="724638" spans="16:18" x14ac:dyDescent="0.2">
      <c r="P724638" s="223"/>
      <c r="Q724638" s="223"/>
      <c r="R724638" s="223"/>
    </row>
    <row r="724684" spans="16:18" x14ac:dyDescent="0.2">
      <c r="P724684" s="223"/>
      <c r="Q724684" s="223"/>
      <c r="R724684" s="223"/>
    </row>
    <row r="724730" spans="16:18" x14ac:dyDescent="0.2">
      <c r="P724730" s="223"/>
      <c r="Q724730" s="223"/>
      <c r="R724730" s="223"/>
    </row>
    <row r="724776" spans="16:18" x14ac:dyDescent="0.2">
      <c r="P724776" s="223"/>
      <c r="Q724776" s="223"/>
      <c r="R724776" s="223"/>
    </row>
    <row r="724822" spans="16:18" x14ac:dyDescent="0.2">
      <c r="P724822" s="223"/>
      <c r="Q724822" s="223"/>
      <c r="R724822" s="223"/>
    </row>
    <row r="724868" spans="16:18" x14ac:dyDescent="0.2">
      <c r="P724868" s="223"/>
      <c r="Q724868" s="223"/>
      <c r="R724868" s="223"/>
    </row>
    <row r="724914" spans="16:18" x14ac:dyDescent="0.2">
      <c r="P724914" s="223"/>
      <c r="Q724914" s="223"/>
      <c r="R724914" s="223"/>
    </row>
    <row r="724960" spans="16:18" x14ac:dyDescent="0.2">
      <c r="P724960" s="223"/>
      <c r="Q724960" s="223"/>
      <c r="R724960" s="223"/>
    </row>
    <row r="725006" spans="16:18" x14ac:dyDescent="0.2">
      <c r="P725006" s="223"/>
      <c r="Q725006" s="223"/>
      <c r="R725006" s="223"/>
    </row>
    <row r="725052" spans="16:18" x14ac:dyDescent="0.2">
      <c r="P725052" s="223"/>
      <c r="Q725052" s="223"/>
      <c r="R725052" s="223"/>
    </row>
    <row r="725098" spans="16:18" x14ac:dyDescent="0.2">
      <c r="P725098" s="223"/>
      <c r="Q725098" s="223"/>
      <c r="R725098" s="223"/>
    </row>
    <row r="725144" spans="16:18" x14ac:dyDescent="0.2">
      <c r="P725144" s="223"/>
      <c r="Q725144" s="223"/>
      <c r="R725144" s="223"/>
    </row>
    <row r="725190" spans="16:18" x14ac:dyDescent="0.2">
      <c r="P725190" s="223"/>
      <c r="Q725190" s="223"/>
      <c r="R725190" s="223"/>
    </row>
    <row r="725236" spans="16:18" x14ac:dyDescent="0.2">
      <c r="P725236" s="223"/>
      <c r="Q725236" s="223"/>
      <c r="R725236" s="223"/>
    </row>
    <row r="725282" spans="16:18" x14ac:dyDescent="0.2">
      <c r="P725282" s="223"/>
      <c r="Q725282" s="223"/>
      <c r="R725282" s="223"/>
    </row>
    <row r="725328" spans="16:18" x14ac:dyDescent="0.2">
      <c r="P725328" s="223"/>
      <c r="Q725328" s="223"/>
      <c r="R725328" s="223"/>
    </row>
    <row r="725374" spans="16:18" x14ac:dyDescent="0.2">
      <c r="P725374" s="223"/>
      <c r="Q725374" s="223"/>
      <c r="R725374" s="223"/>
    </row>
    <row r="725420" spans="16:18" x14ac:dyDescent="0.2">
      <c r="P725420" s="223"/>
      <c r="Q725420" s="223"/>
      <c r="R725420" s="223"/>
    </row>
    <row r="725466" spans="16:18" x14ac:dyDescent="0.2">
      <c r="P725466" s="223"/>
      <c r="Q725466" s="223"/>
      <c r="R725466" s="223"/>
    </row>
    <row r="725512" spans="16:18" x14ac:dyDescent="0.2">
      <c r="P725512" s="223"/>
      <c r="Q725512" s="223"/>
      <c r="R725512" s="223"/>
    </row>
    <row r="725558" spans="16:18" x14ac:dyDescent="0.2">
      <c r="P725558" s="223"/>
      <c r="Q725558" s="223"/>
      <c r="R725558" s="223"/>
    </row>
    <row r="725604" spans="16:18" x14ac:dyDescent="0.2">
      <c r="P725604" s="223"/>
      <c r="Q725604" s="223"/>
      <c r="R725604" s="223"/>
    </row>
    <row r="725650" spans="16:18" x14ac:dyDescent="0.2">
      <c r="P725650" s="223"/>
      <c r="Q725650" s="223"/>
      <c r="R725650" s="223"/>
    </row>
    <row r="725696" spans="16:18" x14ac:dyDescent="0.2">
      <c r="P725696" s="223"/>
      <c r="Q725696" s="223"/>
      <c r="R725696" s="223"/>
    </row>
    <row r="725742" spans="16:18" x14ac:dyDescent="0.2">
      <c r="P725742" s="223"/>
      <c r="Q725742" s="223"/>
      <c r="R725742" s="223"/>
    </row>
    <row r="725788" spans="16:18" x14ac:dyDescent="0.2">
      <c r="P725788" s="223"/>
      <c r="Q725788" s="223"/>
      <c r="R725788" s="223"/>
    </row>
    <row r="725834" spans="16:18" x14ac:dyDescent="0.2">
      <c r="P725834" s="223"/>
      <c r="Q725834" s="223"/>
      <c r="R725834" s="223"/>
    </row>
    <row r="725880" spans="16:18" x14ac:dyDescent="0.2">
      <c r="P725880" s="223"/>
      <c r="Q725880" s="223"/>
      <c r="R725880" s="223"/>
    </row>
    <row r="725926" spans="16:18" x14ac:dyDescent="0.2">
      <c r="P725926" s="223"/>
      <c r="Q725926" s="223"/>
      <c r="R725926" s="223"/>
    </row>
    <row r="725972" spans="16:18" x14ac:dyDescent="0.2">
      <c r="P725972" s="223"/>
      <c r="Q725972" s="223"/>
      <c r="R725972" s="223"/>
    </row>
    <row r="726018" spans="16:18" x14ac:dyDescent="0.2">
      <c r="P726018" s="223"/>
      <c r="Q726018" s="223"/>
      <c r="R726018" s="223"/>
    </row>
    <row r="726064" spans="16:18" x14ac:dyDescent="0.2">
      <c r="P726064" s="223"/>
      <c r="Q726064" s="223"/>
      <c r="R726064" s="223"/>
    </row>
    <row r="726110" spans="16:18" x14ac:dyDescent="0.2">
      <c r="P726110" s="223"/>
      <c r="Q726110" s="223"/>
      <c r="R726110" s="223"/>
    </row>
    <row r="726156" spans="16:18" x14ac:dyDescent="0.2">
      <c r="P726156" s="223"/>
      <c r="Q726156" s="223"/>
      <c r="R726156" s="223"/>
    </row>
    <row r="726202" spans="16:18" x14ac:dyDescent="0.2">
      <c r="P726202" s="223"/>
      <c r="Q726202" s="223"/>
      <c r="R726202" s="223"/>
    </row>
    <row r="726248" spans="16:18" x14ac:dyDescent="0.2">
      <c r="P726248" s="223"/>
      <c r="Q726248" s="223"/>
      <c r="R726248" s="223"/>
    </row>
    <row r="726294" spans="16:18" x14ac:dyDescent="0.2">
      <c r="P726294" s="223"/>
      <c r="Q726294" s="223"/>
      <c r="R726294" s="223"/>
    </row>
    <row r="726340" spans="16:18" x14ac:dyDescent="0.2">
      <c r="P726340" s="223"/>
      <c r="Q726340" s="223"/>
      <c r="R726340" s="223"/>
    </row>
    <row r="726386" spans="16:18" x14ac:dyDescent="0.2">
      <c r="P726386" s="223"/>
      <c r="Q726386" s="223"/>
      <c r="R726386" s="223"/>
    </row>
    <row r="726432" spans="16:18" x14ac:dyDescent="0.2">
      <c r="P726432" s="223"/>
      <c r="Q726432" s="223"/>
      <c r="R726432" s="223"/>
    </row>
    <row r="726478" spans="16:18" x14ac:dyDescent="0.2">
      <c r="P726478" s="223"/>
      <c r="Q726478" s="223"/>
      <c r="R726478" s="223"/>
    </row>
    <row r="726524" spans="16:18" x14ac:dyDescent="0.2">
      <c r="P726524" s="223"/>
      <c r="Q726524" s="223"/>
      <c r="R726524" s="223"/>
    </row>
    <row r="726570" spans="16:18" x14ac:dyDescent="0.2">
      <c r="P726570" s="223"/>
      <c r="Q726570" s="223"/>
      <c r="R726570" s="223"/>
    </row>
    <row r="726616" spans="16:18" x14ac:dyDescent="0.2">
      <c r="P726616" s="223"/>
      <c r="Q726616" s="223"/>
      <c r="R726616" s="223"/>
    </row>
    <row r="726662" spans="16:18" x14ac:dyDescent="0.2">
      <c r="P726662" s="223"/>
      <c r="Q726662" s="223"/>
      <c r="R726662" s="223"/>
    </row>
    <row r="726708" spans="16:18" x14ac:dyDescent="0.2">
      <c r="P726708" s="223"/>
      <c r="Q726708" s="223"/>
      <c r="R726708" s="223"/>
    </row>
    <row r="726754" spans="16:18" x14ac:dyDescent="0.2">
      <c r="P726754" s="223"/>
      <c r="Q726754" s="223"/>
      <c r="R726754" s="223"/>
    </row>
    <row r="726800" spans="16:18" x14ac:dyDescent="0.2">
      <c r="P726800" s="223"/>
      <c r="Q726800" s="223"/>
      <c r="R726800" s="223"/>
    </row>
    <row r="726846" spans="16:18" x14ac:dyDescent="0.2">
      <c r="P726846" s="223"/>
      <c r="Q726846" s="223"/>
      <c r="R726846" s="223"/>
    </row>
    <row r="726892" spans="16:18" x14ac:dyDescent="0.2">
      <c r="P726892" s="223"/>
      <c r="Q726892" s="223"/>
      <c r="R726892" s="223"/>
    </row>
    <row r="726938" spans="16:18" x14ac:dyDescent="0.2">
      <c r="P726938" s="223"/>
      <c r="Q726938" s="223"/>
      <c r="R726938" s="223"/>
    </row>
    <row r="726984" spans="16:18" x14ac:dyDescent="0.2">
      <c r="P726984" s="223"/>
      <c r="Q726984" s="223"/>
      <c r="R726984" s="223"/>
    </row>
    <row r="727030" spans="16:18" x14ac:dyDescent="0.2">
      <c r="P727030" s="223"/>
      <c r="Q727030" s="223"/>
      <c r="R727030" s="223"/>
    </row>
    <row r="727076" spans="16:18" x14ac:dyDescent="0.2">
      <c r="P727076" s="223"/>
      <c r="Q727076" s="223"/>
      <c r="R727076" s="223"/>
    </row>
    <row r="727122" spans="16:18" x14ac:dyDescent="0.2">
      <c r="P727122" s="223"/>
      <c r="Q727122" s="223"/>
      <c r="R727122" s="223"/>
    </row>
    <row r="727168" spans="16:18" x14ac:dyDescent="0.2">
      <c r="P727168" s="223"/>
      <c r="Q727168" s="223"/>
      <c r="R727168" s="223"/>
    </row>
    <row r="727214" spans="16:18" x14ac:dyDescent="0.2">
      <c r="P727214" s="223"/>
      <c r="Q727214" s="223"/>
      <c r="R727214" s="223"/>
    </row>
    <row r="727260" spans="16:18" x14ac:dyDescent="0.2">
      <c r="P727260" s="223"/>
      <c r="Q727260" s="223"/>
      <c r="R727260" s="223"/>
    </row>
    <row r="727306" spans="16:18" x14ac:dyDescent="0.2">
      <c r="P727306" s="223"/>
      <c r="Q727306" s="223"/>
      <c r="R727306" s="223"/>
    </row>
    <row r="727352" spans="16:18" x14ac:dyDescent="0.2">
      <c r="P727352" s="223"/>
      <c r="Q727352" s="223"/>
      <c r="R727352" s="223"/>
    </row>
    <row r="727398" spans="16:18" x14ac:dyDescent="0.2">
      <c r="P727398" s="223"/>
      <c r="Q727398" s="223"/>
      <c r="R727398" s="223"/>
    </row>
    <row r="727444" spans="16:18" x14ac:dyDescent="0.2">
      <c r="P727444" s="223"/>
      <c r="Q727444" s="223"/>
      <c r="R727444" s="223"/>
    </row>
    <row r="727490" spans="16:18" x14ac:dyDescent="0.2">
      <c r="P727490" s="223"/>
      <c r="Q727490" s="223"/>
      <c r="R727490" s="223"/>
    </row>
    <row r="727536" spans="16:18" x14ac:dyDescent="0.2">
      <c r="P727536" s="223"/>
      <c r="Q727536" s="223"/>
      <c r="R727536" s="223"/>
    </row>
    <row r="727582" spans="16:18" x14ac:dyDescent="0.2">
      <c r="P727582" s="223"/>
      <c r="Q727582" s="223"/>
      <c r="R727582" s="223"/>
    </row>
    <row r="727628" spans="16:18" x14ac:dyDescent="0.2">
      <c r="P727628" s="223"/>
      <c r="Q727628" s="223"/>
      <c r="R727628" s="223"/>
    </row>
    <row r="727674" spans="16:18" x14ac:dyDescent="0.2">
      <c r="P727674" s="223"/>
      <c r="Q727674" s="223"/>
      <c r="R727674" s="223"/>
    </row>
    <row r="727720" spans="16:18" x14ac:dyDescent="0.2">
      <c r="P727720" s="223"/>
      <c r="Q727720" s="223"/>
      <c r="R727720" s="223"/>
    </row>
    <row r="727766" spans="16:18" x14ac:dyDescent="0.2">
      <c r="P727766" s="223"/>
      <c r="Q727766" s="223"/>
      <c r="R727766" s="223"/>
    </row>
    <row r="727812" spans="16:18" x14ac:dyDescent="0.2">
      <c r="P727812" s="223"/>
      <c r="Q727812" s="223"/>
      <c r="R727812" s="223"/>
    </row>
    <row r="727858" spans="16:18" x14ac:dyDescent="0.2">
      <c r="P727858" s="223"/>
      <c r="Q727858" s="223"/>
      <c r="R727858" s="223"/>
    </row>
    <row r="727904" spans="16:18" x14ac:dyDescent="0.2">
      <c r="P727904" s="223"/>
      <c r="Q727904" s="223"/>
      <c r="R727904" s="223"/>
    </row>
    <row r="727950" spans="16:18" x14ac:dyDescent="0.2">
      <c r="P727950" s="223"/>
      <c r="Q727950" s="223"/>
      <c r="R727950" s="223"/>
    </row>
    <row r="727996" spans="16:18" x14ac:dyDescent="0.2">
      <c r="P727996" s="223"/>
      <c r="Q727996" s="223"/>
      <c r="R727996" s="223"/>
    </row>
    <row r="728042" spans="16:18" x14ac:dyDescent="0.2">
      <c r="P728042" s="223"/>
      <c r="Q728042" s="223"/>
      <c r="R728042" s="223"/>
    </row>
    <row r="728088" spans="16:18" x14ac:dyDescent="0.2">
      <c r="P728088" s="223"/>
      <c r="Q728088" s="223"/>
      <c r="R728088" s="223"/>
    </row>
    <row r="728134" spans="16:18" x14ac:dyDescent="0.2">
      <c r="P728134" s="223"/>
      <c r="Q728134" s="223"/>
      <c r="R728134" s="223"/>
    </row>
    <row r="728180" spans="16:18" x14ac:dyDescent="0.2">
      <c r="P728180" s="223"/>
      <c r="Q728180" s="223"/>
      <c r="R728180" s="223"/>
    </row>
    <row r="728226" spans="16:18" x14ac:dyDescent="0.2">
      <c r="P728226" s="223"/>
      <c r="Q728226" s="223"/>
      <c r="R728226" s="223"/>
    </row>
    <row r="728272" spans="16:18" x14ac:dyDescent="0.2">
      <c r="P728272" s="223"/>
      <c r="Q728272" s="223"/>
      <c r="R728272" s="223"/>
    </row>
    <row r="728318" spans="16:18" x14ac:dyDescent="0.2">
      <c r="P728318" s="223"/>
      <c r="Q728318" s="223"/>
      <c r="R728318" s="223"/>
    </row>
    <row r="728364" spans="16:18" x14ac:dyDescent="0.2">
      <c r="P728364" s="223"/>
      <c r="Q728364" s="223"/>
      <c r="R728364" s="223"/>
    </row>
    <row r="728410" spans="16:18" x14ac:dyDescent="0.2">
      <c r="P728410" s="223"/>
      <c r="Q728410" s="223"/>
      <c r="R728410" s="223"/>
    </row>
    <row r="728456" spans="16:18" x14ac:dyDescent="0.2">
      <c r="P728456" s="223"/>
      <c r="Q728456" s="223"/>
      <c r="R728456" s="223"/>
    </row>
    <row r="728502" spans="16:18" x14ac:dyDescent="0.2">
      <c r="P728502" s="223"/>
      <c r="Q728502" s="223"/>
      <c r="R728502" s="223"/>
    </row>
    <row r="728548" spans="16:18" x14ac:dyDescent="0.2">
      <c r="P728548" s="223"/>
      <c r="Q728548" s="223"/>
      <c r="R728548" s="223"/>
    </row>
    <row r="728594" spans="16:18" x14ac:dyDescent="0.2">
      <c r="P728594" s="223"/>
      <c r="Q728594" s="223"/>
      <c r="R728594" s="223"/>
    </row>
    <row r="728640" spans="16:18" x14ac:dyDescent="0.2">
      <c r="P728640" s="223"/>
      <c r="Q728640" s="223"/>
      <c r="R728640" s="223"/>
    </row>
    <row r="728686" spans="16:18" x14ac:dyDescent="0.2">
      <c r="P728686" s="223"/>
      <c r="Q728686" s="223"/>
      <c r="R728686" s="223"/>
    </row>
    <row r="728732" spans="16:18" x14ac:dyDescent="0.2">
      <c r="P728732" s="223"/>
      <c r="Q728732" s="223"/>
      <c r="R728732" s="223"/>
    </row>
    <row r="728778" spans="16:18" x14ac:dyDescent="0.2">
      <c r="P728778" s="223"/>
      <c r="Q728778" s="223"/>
      <c r="R728778" s="223"/>
    </row>
    <row r="728824" spans="16:18" x14ac:dyDescent="0.2">
      <c r="P728824" s="223"/>
      <c r="Q728824" s="223"/>
      <c r="R728824" s="223"/>
    </row>
    <row r="728870" spans="16:18" x14ac:dyDescent="0.2">
      <c r="P728870" s="223"/>
      <c r="Q728870" s="223"/>
      <c r="R728870" s="223"/>
    </row>
    <row r="728916" spans="16:18" x14ac:dyDescent="0.2">
      <c r="P728916" s="223"/>
      <c r="Q728916" s="223"/>
      <c r="R728916" s="223"/>
    </row>
    <row r="728962" spans="16:18" x14ac:dyDescent="0.2">
      <c r="P728962" s="223"/>
      <c r="Q728962" s="223"/>
      <c r="R728962" s="223"/>
    </row>
    <row r="729008" spans="16:18" x14ac:dyDescent="0.2">
      <c r="P729008" s="223"/>
      <c r="Q729008" s="223"/>
      <c r="R729008" s="223"/>
    </row>
    <row r="729054" spans="16:18" x14ac:dyDescent="0.2">
      <c r="P729054" s="223"/>
      <c r="Q729054" s="223"/>
      <c r="R729054" s="223"/>
    </row>
    <row r="729100" spans="16:18" x14ac:dyDescent="0.2">
      <c r="P729100" s="223"/>
      <c r="Q729100" s="223"/>
      <c r="R729100" s="223"/>
    </row>
    <row r="729146" spans="16:18" x14ac:dyDescent="0.2">
      <c r="P729146" s="223"/>
      <c r="Q729146" s="223"/>
      <c r="R729146" s="223"/>
    </row>
    <row r="729192" spans="16:18" x14ac:dyDescent="0.2">
      <c r="P729192" s="223"/>
      <c r="Q729192" s="223"/>
      <c r="R729192" s="223"/>
    </row>
    <row r="729238" spans="16:18" x14ac:dyDescent="0.2">
      <c r="P729238" s="223"/>
      <c r="Q729238" s="223"/>
      <c r="R729238" s="223"/>
    </row>
    <row r="729284" spans="16:18" x14ac:dyDescent="0.2">
      <c r="P729284" s="223"/>
      <c r="Q729284" s="223"/>
      <c r="R729284" s="223"/>
    </row>
    <row r="729330" spans="16:18" x14ac:dyDescent="0.2">
      <c r="P729330" s="223"/>
      <c r="Q729330" s="223"/>
      <c r="R729330" s="223"/>
    </row>
    <row r="729376" spans="16:18" x14ac:dyDescent="0.2">
      <c r="P729376" s="223"/>
      <c r="Q729376" s="223"/>
      <c r="R729376" s="223"/>
    </row>
    <row r="729422" spans="16:18" x14ac:dyDescent="0.2">
      <c r="P729422" s="223"/>
      <c r="Q729422" s="223"/>
      <c r="R729422" s="223"/>
    </row>
    <row r="729468" spans="16:18" x14ac:dyDescent="0.2">
      <c r="P729468" s="223"/>
      <c r="Q729468" s="223"/>
      <c r="R729468" s="223"/>
    </row>
    <row r="729514" spans="16:18" x14ac:dyDescent="0.2">
      <c r="P729514" s="223"/>
      <c r="Q729514" s="223"/>
      <c r="R729514" s="223"/>
    </row>
    <row r="729560" spans="16:18" x14ac:dyDescent="0.2">
      <c r="P729560" s="223"/>
      <c r="Q729560" s="223"/>
      <c r="R729560" s="223"/>
    </row>
    <row r="729606" spans="16:18" x14ac:dyDescent="0.2">
      <c r="P729606" s="223"/>
      <c r="Q729606" s="223"/>
      <c r="R729606" s="223"/>
    </row>
    <row r="729652" spans="16:18" x14ac:dyDescent="0.2">
      <c r="P729652" s="223"/>
      <c r="Q729652" s="223"/>
      <c r="R729652" s="223"/>
    </row>
    <row r="729698" spans="16:18" x14ac:dyDescent="0.2">
      <c r="P729698" s="223"/>
      <c r="Q729698" s="223"/>
      <c r="R729698" s="223"/>
    </row>
    <row r="729744" spans="16:18" x14ac:dyDescent="0.2">
      <c r="P729744" s="223"/>
      <c r="Q729744" s="223"/>
      <c r="R729744" s="223"/>
    </row>
    <row r="729790" spans="16:18" x14ac:dyDescent="0.2">
      <c r="P729790" s="223"/>
      <c r="Q729790" s="223"/>
      <c r="R729790" s="223"/>
    </row>
    <row r="729836" spans="16:18" x14ac:dyDescent="0.2">
      <c r="P729836" s="223"/>
      <c r="Q729836" s="223"/>
      <c r="R729836" s="223"/>
    </row>
    <row r="729882" spans="16:18" x14ac:dyDescent="0.2">
      <c r="P729882" s="223"/>
      <c r="Q729882" s="223"/>
      <c r="R729882" s="223"/>
    </row>
    <row r="729928" spans="16:18" x14ac:dyDescent="0.2">
      <c r="P729928" s="223"/>
      <c r="Q729928" s="223"/>
      <c r="R729928" s="223"/>
    </row>
    <row r="729974" spans="16:18" x14ac:dyDescent="0.2">
      <c r="P729974" s="223"/>
      <c r="Q729974" s="223"/>
      <c r="R729974" s="223"/>
    </row>
    <row r="730020" spans="16:18" x14ac:dyDescent="0.2">
      <c r="P730020" s="223"/>
      <c r="Q730020" s="223"/>
      <c r="R730020" s="223"/>
    </row>
    <row r="730066" spans="16:18" x14ac:dyDescent="0.2">
      <c r="P730066" s="223"/>
      <c r="Q730066" s="223"/>
      <c r="R730066" s="223"/>
    </row>
    <row r="730112" spans="16:18" x14ac:dyDescent="0.2">
      <c r="P730112" s="223"/>
      <c r="Q730112" s="223"/>
      <c r="R730112" s="223"/>
    </row>
    <row r="730158" spans="16:18" x14ac:dyDescent="0.2">
      <c r="P730158" s="223"/>
      <c r="Q730158" s="223"/>
      <c r="R730158" s="223"/>
    </row>
    <row r="730204" spans="16:18" x14ac:dyDescent="0.2">
      <c r="P730204" s="223"/>
      <c r="Q730204" s="223"/>
      <c r="R730204" s="223"/>
    </row>
    <row r="730250" spans="16:18" x14ac:dyDescent="0.2">
      <c r="P730250" s="223"/>
      <c r="Q730250" s="223"/>
      <c r="R730250" s="223"/>
    </row>
    <row r="730296" spans="16:18" x14ac:dyDescent="0.2">
      <c r="P730296" s="223"/>
      <c r="Q730296" s="223"/>
      <c r="R730296" s="223"/>
    </row>
    <row r="730342" spans="16:18" x14ac:dyDescent="0.2">
      <c r="P730342" s="223"/>
      <c r="Q730342" s="223"/>
      <c r="R730342" s="223"/>
    </row>
    <row r="730388" spans="16:18" x14ac:dyDescent="0.2">
      <c r="P730388" s="223"/>
      <c r="Q730388" s="223"/>
      <c r="R730388" s="223"/>
    </row>
    <row r="730434" spans="16:18" x14ac:dyDescent="0.2">
      <c r="P730434" s="223"/>
      <c r="Q730434" s="223"/>
      <c r="R730434" s="223"/>
    </row>
    <row r="730480" spans="16:18" x14ac:dyDescent="0.2">
      <c r="P730480" s="223"/>
      <c r="Q730480" s="223"/>
      <c r="R730480" s="223"/>
    </row>
    <row r="730526" spans="16:18" x14ac:dyDescent="0.2">
      <c r="P730526" s="223"/>
      <c r="Q730526" s="223"/>
      <c r="R730526" s="223"/>
    </row>
    <row r="730572" spans="16:18" x14ac:dyDescent="0.2">
      <c r="P730572" s="223"/>
      <c r="Q730572" s="223"/>
      <c r="R730572" s="223"/>
    </row>
    <row r="730618" spans="16:18" x14ac:dyDescent="0.2">
      <c r="P730618" s="223"/>
      <c r="Q730618" s="223"/>
      <c r="R730618" s="223"/>
    </row>
    <row r="730664" spans="16:18" x14ac:dyDescent="0.2">
      <c r="P730664" s="223"/>
      <c r="Q730664" s="223"/>
      <c r="R730664" s="223"/>
    </row>
    <row r="730710" spans="16:18" x14ac:dyDescent="0.2">
      <c r="P730710" s="223"/>
      <c r="Q730710" s="223"/>
      <c r="R730710" s="223"/>
    </row>
    <row r="730756" spans="16:18" x14ac:dyDescent="0.2">
      <c r="P730756" s="223"/>
      <c r="Q730756" s="223"/>
      <c r="R730756" s="223"/>
    </row>
    <row r="730802" spans="16:18" x14ac:dyDescent="0.2">
      <c r="P730802" s="223"/>
      <c r="Q730802" s="223"/>
      <c r="R730802" s="223"/>
    </row>
    <row r="730848" spans="16:18" x14ac:dyDescent="0.2">
      <c r="P730848" s="223"/>
      <c r="Q730848" s="223"/>
      <c r="R730848" s="223"/>
    </row>
    <row r="730894" spans="16:18" x14ac:dyDescent="0.2">
      <c r="P730894" s="223"/>
      <c r="Q730894" s="223"/>
      <c r="R730894" s="223"/>
    </row>
    <row r="730940" spans="16:18" x14ac:dyDescent="0.2">
      <c r="P730940" s="223"/>
      <c r="Q730940" s="223"/>
      <c r="R730940" s="223"/>
    </row>
    <row r="730986" spans="16:18" x14ac:dyDescent="0.2">
      <c r="P730986" s="223"/>
      <c r="Q730986" s="223"/>
      <c r="R730986" s="223"/>
    </row>
    <row r="731032" spans="16:18" x14ac:dyDescent="0.2">
      <c r="P731032" s="223"/>
      <c r="Q731032" s="223"/>
      <c r="R731032" s="223"/>
    </row>
    <row r="731078" spans="16:18" x14ac:dyDescent="0.2">
      <c r="P731078" s="223"/>
      <c r="Q731078" s="223"/>
      <c r="R731078" s="223"/>
    </row>
    <row r="731124" spans="16:18" x14ac:dyDescent="0.2">
      <c r="P731124" s="223"/>
      <c r="Q731124" s="223"/>
      <c r="R731124" s="223"/>
    </row>
    <row r="731170" spans="16:18" x14ac:dyDescent="0.2">
      <c r="P731170" s="223"/>
      <c r="Q731170" s="223"/>
      <c r="R731170" s="223"/>
    </row>
    <row r="731216" spans="16:18" x14ac:dyDescent="0.2">
      <c r="P731216" s="223"/>
      <c r="Q731216" s="223"/>
      <c r="R731216" s="223"/>
    </row>
    <row r="731262" spans="16:18" x14ac:dyDescent="0.2">
      <c r="P731262" s="223"/>
      <c r="Q731262" s="223"/>
      <c r="R731262" s="223"/>
    </row>
    <row r="731308" spans="16:18" x14ac:dyDescent="0.2">
      <c r="P731308" s="223"/>
      <c r="Q731308" s="223"/>
      <c r="R731308" s="223"/>
    </row>
    <row r="731354" spans="16:18" x14ac:dyDescent="0.2">
      <c r="P731354" s="223"/>
      <c r="Q731354" s="223"/>
      <c r="R731354" s="223"/>
    </row>
    <row r="731400" spans="16:18" x14ac:dyDescent="0.2">
      <c r="P731400" s="223"/>
      <c r="Q731400" s="223"/>
      <c r="R731400" s="223"/>
    </row>
    <row r="731446" spans="16:18" x14ac:dyDescent="0.2">
      <c r="P731446" s="223"/>
      <c r="Q731446" s="223"/>
      <c r="R731446" s="223"/>
    </row>
    <row r="731492" spans="16:18" x14ac:dyDescent="0.2">
      <c r="P731492" s="223"/>
      <c r="Q731492" s="223"/>
      <c r="R731492" s="223"/>
    </row>
    <row r="731538" spans="16:18" x14ac:dyDescent="0.2">
      <c r="P731538" s="223"/>
      <c r="Q731538" s="223"/>
      <c r="R731538" s="223"/>
    </row>
    <row r="731584" spans="16:18" x14ac:dyDescent="0.2">
      <c r="P731584" s="223"/>
      <c r="Q731584" s="223"/>
      <c r="R731584" s="223"/>
    </row>
    <row r="731630" spans="16:18" x14ac:dyDescent="0.2">
      <c r="P731630" s="223"/>
      <c r="Q731630" s="223"/>
      <c r="R731630" s="223"/>
    </row>
    <row r="731676" spans="16:18" x14ac:dyDescent="0.2">
      <c r="P731676" s="223"/>
      <c r="Q731676" s="223"/>
      <c r="R731676" s="223"/>
    </row>
    <row r="731722" spans="16:18" x14ac:dyDescent="0.2">
      <c r="P731722" s="223"/>
      <c r="Q731722" s="223"/>
      <c r="R731722" s="223"/>
    </row>
    <row r="731768" spans="16:18" x14ac:dyDescent="0.2">
      <c r="P731768" s="223"/>
      <c r="Q731768" s="223"/>
      <c r="R731768" s="223"/>
    </row>
    <row r="731814" spans="16:18" x14ac:dyDescent="0.2">
      <c r="P731814" s="223"/>
      <c r="Q731814" s="223"/>
      <c r="R731814" s="223"/>
    </row>
    <row r="731860" spans="16:18" x14ac:dyDescent="0.2">
      <c r="P731860" s="223"/>
      <c r="Q731860" s="223"/>
      <c r="R731860" s="223"/>
    </row>
    <row r="731906" spans="16:18" x14ac:dyDescent="0.2">
      <c r="P731906" s="223"/>
      <c r="Q731906" s="223"/>
      <c r="R731906" s="223"/>
    </row>
    <row r="731952" spans="16:18" x14ac:dyDescent="0.2">
      <c r="P731952" s="223"/>
      <c r="Q731952" s="223"/>
      <c r="R731952" s="223"/>
    </row>
    <row r="731998" spans="16:18" x14ac:dyDescent="0.2">
      <c r="P731998" s="223"/>
      <c r="Q731998" s="223"/>
      <c r="R731998" s="223"/>
    </row>
    <row r="732044" spans="16:18" x14ac:dyDescent="0.2">
      <c r="P732044" s="223"/>
      <c r="Q732044" s="223"/>
      <c r="R732044" s="223"/>
    </row>
    <row r="732090" spans="16:18" x14ac:dyDescent="0.2">
      <c r="P732090" s="223"/>
      <c r="Q732090" s="223"/>
      <c r="R732090" s="223"/>
    </row>
    <row r="732136" spans="16:18" x14ac:dyDescent="0.2">
      <c r="P732136" s="223"/>
      <c r="Q732136" s="223"/>
      <c r="R732136" s="223"/>
    </row>
    <row r="732182" spans="16:18" x14ac:dyDescent="0.2">
      <c r="P732182" s="223"/>
      <c r="Q732182" s="223"/>
      <c r="R732182" s="223"/>
    </row>
    <row r="732228" spans="16:18" x14ac:dyDescent="0.2">
      <c r="P732228" s="223"/>
      <c r="Q732228" s="223"/>
      <c r="R732228" s="223"/>
    </row>
    <row r="732274" spans="16:18" x14ac:dyDescent="0.2">
      <c r="P732274" s="223"/>
      <c r="Q732274" s="223"/>
      <c r="R732274" s="223"/>
    </row>
    <row r="732320" spans="16:18" x14ac:dyDescent="0.2">
      <c r="P732320" s="223"/>
      <c r="Q732320" s="223"/>
      <c r="R732320" s="223"/>
    </row>
    <row r="732366" spans="16:18" x14ac:dyDescent="0.2">
      <c r="P732366" s="223"/>
      <c r="Q732366" s="223"/>
      <c r="R732366" s="223"/>
    </row>
    <row r="732412" spans="16:18" x14ac:dyDescent="0.2">
      <c r="P732412" s="223"/>
      <c r="Q732412" s="223"/>
      <c r="R732412" s="223"/>
    </row>
    <row r="732458" spans="16:18" x14ac:dyDescent="0.2">
      <c r="P732458" s="223"/>
      <c r="Q732458" s="223"/>
      <c r="R732458" s="223"/>
    </row>
    <row r="732504" spans="16:18" x14ac:dyDescent="0.2">
      <c r="P732504" s="223"/>
      <c r="Q732504" s="223"/>
      <c r="R732504" s="223"/>
    </row>
    <row r="732550" spans="16:18" x14ac:dyDescent="0.2">
      <c r="P732550" s="223"/>
      <c r="Q732550" s="223"/>
      <c r="R732550" s="223"/>
    </row>
    <row r="732596" spans="16:18" x14ac:dyDescent="0.2">
      <c r="P732596" s="223"/>
      <c r="Q732596" s="223"/>
      <c r="R732596" s="223"/>
    </row>
    <row r="732642" spans="16:18" x14ac:dyDescent="0.2">
      <c r="P732642" s="223"/>
      <c r="Q732642" s="223"/>
      <c r="R732642" s="223"/>
    </row>
    <row r="732688" spans="16:18" x14ac:dyDescent="0.2">
      <c r="P732688" s="223"/>
      <c r="Q732688" s="223"/>
      <c r="R732688" s="223"/>
    </row>
    <row r="732734" spans="16:18" x14ac:dyDescent="0.2">
      <c r="P732734" s="223"/>
      <c r="Q732734" s="223"/>
      <c r="R732734" s="223"/>
    </row>
    <row r="732780" spans="16:18" x14ac:dyDescent="0.2">
      <c r="P732780" s="223"/>
      <c r="Q732780" s="223"/>
      <c r="R732780" s="223"/>
    </row>
    <row r="732826" spans="16:18" x14ac:dyDescent="0.2">
      <c r="P732826" s="223"/>
      <c r="Q732826" s="223"/>
      <c r="R732826" s="223"/>
    </row>
    <row r="732872" spans="16:18" x14ac:dyDescent="0.2">
      <c r="P732872" s="223"/>
      <c r="Q732872" s="223"/>
      <c r="R732872" s="223"/>
    </row>
    <row r="732918" spans="16:18" x14ac:dyDescent="0.2">
      <c r="P732918" s="223"/>
      <c r="Q732918" s="223"/>
      <c r="R732918" s="223"/>
    </row>
    <row r="732964" spans="16:18" x14ac:dyDescent="0.2">
      <c r="P732964" s="223"/>
      <c r="Q732964" s="223"/>
      <c r="R732964" s="223"/>
    </row>
    <row r="733010" spans="16:18" x14ac:dyDescent="0.2">
      <c r="P733010" s="223"/>
      <c r="Q733010" s="223"/>
      <c r="R733010" s="223"/>
    </row>
    <row r="733056" spans="16:18" x14ac:dyDescent="0.2">
      <c r="P733056" s="223"/>
      <c r="Q733056" s="223"/>
      <c r="R733056" s="223"/>
    </row>
    <row r="733102" spans="16:18" x14ac:dyDescent="0.2">
      <c r="P733102" s="223"/>
      <c r="Q733102" s="223"/>
      <c r="R733102" s="223"/>
    </row>
    <row r="733148" spans="16:18" x14ac:dyDescent="0.2">
      <c r="P733148" s="223"/>
      <c r="Q733148" s="223"/>
      <c r="R733148" s="223"/>
    </row>
    <row r="733194" spans="16:18" x14ac:dyDescent="0.2">
      <c r="P733194" s="223"/>
      <c r="Q733194" s="223"/>
      <c r="R733194" s="223"/>
    </row>
    <row r="733240" spans="16:18" x14ac:dyDescent="0.2">
      <c r="P733240" s="223"/>
      <c r="Q733240" s="223"/>
      <c r="R733240" s="223"/>
    </row>
    <row r="733286" spans="16:18" x14ac:dyDescent="0.2">
      <c r="P733286" s="223"/>
      <c r="Q733286" s="223"/>
      <c r="R733286" s="223"/>
    </row>
    <row r="733332" spans="16:18" x14ac:dyDescent="0.2">
      <c r="P733332" s="223"/>
      <c r="Q733332" s="223"/>
      <c r="R733332" s="223"/>
    </row>
    <row r="733378" spans="16:18" x14ac:dyDescent="0.2">
      <c r="P733378" s="223"/>
      <c r="Q733378" s="223"/>
      <c r="R733378" s="223"/>
    </row>
    <row r="733424" spans="16:18" x14ac:dyDescent="0.2">
      <c r="P733424" s="223"/>
      <c r="Q733424" s="223"/>
      <c r="R733424" s="223"/>
    </row>
    <row r="733470" spans="16:18" x14ac:dyDescent="0.2">
      <c r="P733470" s="223"/>
      <c r="Q733470" s="223"/>
      <c r="R733470" s="223"/>
    </row>
    <row r="733516" spans="16:18" x14ac:dyDescent="0.2">
      <c r="P733516" s="223"/>
      <c r="Q733516" s="223"/>
      <c r="R733516" s="223"/>
    </row>
    <row r="733562" spans="16:18" x14ac:dyDescent="0.2">
      <c r="P733562" s="223"/>
      <c r="Q733562" s="223"/>
      <c r="R733562" s="223"/>
    </row>
    <row r="733608" spans="16:18" x14ac:dyDescent="0.2">
      <c r="P733608" s="223"/>
      <c r="Q733608" s="223"/>
      <c r="R733608" s="223"/>
    </row>
    <row r="733654" spans="16:18" x14ac:dyDescent="0.2">
      <c r="P733654" s="223"/>
      <c r="Q733654" s="223"/>
      <c r="R733654" s="223"/>
    </row>
    <row r="733700" spans="16:18" x14ac:dyDescent="0.2">
      <c r="P733700" s="223"/>
      <c r="Q733700" s="223"/>
      <c r="R733700" s="223"/>
    </row>
    <row r="733746" spans="16:18" x14ac:dyDescent="0.2">
      <c r="P733746" s="223"/>
      <c r="Q733746" s="223"/>
      <c r="R733746" s="223"/>
    </row>
    <row r="733792" spans="16:18" x14ac:dyDescent="0.2">
      <c r="P733792" s="223"/>
      <c r="Q733792" s="223"/>
      <c r="R733792" s="223"/>
    </row>
    <row r="733838" spans="16:18" x14ac:dyDescent="0.2">
      <c r="P733838" s="223"/>
      <c r="Q733838" s="223"/>
      <c r="R733838" s="223"/>
    </row>
    <row r="733884" spans="16:18" x14ac:dyDescent="0.2">
      <c r="P733884" s="223"/>
      <c r="Q733884" s="223"/>
      <c r="R733884" s="223"/>
    </row>
    <row r="733930" spans="16:18" x14ac:dyDescent="0.2">
      <c r="P733930" s="223"/>
      <c r="Q733930" s="223"/>
      <c r="R733930" s="223"/>
    </row>
    <row r="733976" spans="16:18" x14ac:dyDescent="0.2">
      <c r="P733976" s="223"/>
      <c r="Q733976" s="223"/>
      <c r="R733976" s="223"/>
    </row>
    <row r="734022" spans="16:18" x14ac:dyDescent="0.2">
      <c r="P734022" s="223"/>
      <c r="Q734022" s="223"/>
      <c r="R734022" s="223"/>
    </row>
    <row r="734068" spans="16:18" x14ac:dyDescent="0.2">
      <c r="P734068" s="223"/>
      <c r="Q734068" s="223"/>
      <c r="R734068" s="223"/>
    </row>
    <row r="734114" spans="16:18" x14ac:dyDescent="0.2">
      <c r="P734114" s="223"/>
      <c r="Q734114" s="223"/>
      <c r="R734114" s="223"/>
    </row>
    <row r="734160" spans="16:18" x14ac:dyDescent="0.2">
      <c r="P734160" s="223"/>
      <c r="Q734160" s="223"/>
      <c r="R734160" s="223"/>
    </row>
    <row r="734206" spans="16:18" x14ac:dyDescent="0.2">
      <c r="P734206" s="223"/>
      <c r="Q734206" s="223"/>
      <c r="R734206" s="223"/>
    </row>
    <row r="734252" spans="16:18" x14ac:dyDescent="0.2">
      <c r="P734252" s="223"/>
      <c r="Q734252" s="223"/>
      <c r="R734252" s="223"/>
    </row>
    <row r="734298" spans="16:18" x14ac:dyDescent="0.2">
      <c r="P734298" s="223"/>
      <c r="Q734298" s="223"/>
      <c r="R734298" s="223"/>
    </row>
    <row r="734344" spans="16:18" x14ac:dyDescent="0.2">
      <c r="P734344" s="223"/>
      <c r="Q734344" s="223"/>
      <c r="R734344" s="223"/>
    </row>
    <row r="734390" spans="16:18" x14ac:dyDescent="0.2">
      <c r="P734390" s="223"/>
      <c r="Q734390" s="223"/>
      <c r="R734390" s="223"/>
    </row>
    <row r="734436" spans="16:18" x14ac:dyDescent="0.2">
      <c r="P734436" s="223"/>
      <c r="Q734436" s="223"/>
      <c r="R734436" s="223"/>
    </row>
    <row r="734482" spans="16:18" x14ac:dyDescent="0.2">
      <c r="P734482" s="223"/>
      <c r="Q734482" s="223"/>
      <c r="R734482" s="223"/>
    </row>
    <row r="734528" spans="16:18" x14ac:dyDescent="0.2">
      <c r="P734528" s="223"/>
      <c r="Q734528" s="223"/>
      <c r="R734528" s="223"/>
    </row>
    <row r="734574" spans="16:18" x14ac:dyDescent="0.2">
      <c r="P734574" s="223"/>
      <c r="Q734574" s="223"/>
      <c r="R734574" s="223"/>
    </row>
    <row r="734620" spans="16:18" x14ac:dyDescent="0.2">
      <c r="P734620" s="223"/>
      <c r="Q734620" s="223"/>
      <c r="R734620" s="223"/>
    </row>
    <row r="734666" spans="16:18" x14ac:dyDescent="0.2">
      <c r="P734666" s="223"/>
      <c r="Q734666" s="223"/>
      <c r="R734666" s="223"/>
    </row>
    <row r="734712" spans="16:18" x14ac:dyDescent="0.2">
      <c r="P734712" s="223"/>
      <c r="Q734712" s="223"/>
      <c r="R734712" s="223"/>
    </row>
    <row r="734758" spans="16:18" x14ac:dyDescent="0.2">
      <c r="P734758" s="223"/>
      <c r="Q734758" s="223"/>
      <c r="R734758" s="223"/>
    </row>
    <row r="734804" spans="16:18" x14ac:dyDescent="0.2">
      <c r="P734804" s="223"/>
      <c r="Q734804" s="223"/>
      <c r="R734804" s="223"/>
    </row>
    <row r="734850" spans="16:18" x14ac:dyDescent="0.2">
      <c r="P734850" s="223"/>
      <c r="Q734850" s="223"/>
      <c r="R734850" s="223"/>
    </row>
    <row r="734896" spans="16:18" x14ac:dyDescent="0.2">
      <c r="P734896" s="223"/>
      <c r="Q734896" s="223"/>
      <c r="R734896" s="223"/>
    </row>
    <row r="734942" spans="16:18" x14ac:dyDescent="0.2">
      <c r="P734942" s="223"/>
      <c r="Q734942" s="223"/>
      <c r="R734942" s="223"/>
    </row>
    <row r="734988" spans="16:18" x14ac:dyDescent="0.2">
      <c r="P734988" s="223"/>
      <c r="Q734988" s="223"/>
      <c r="R734988" s="223"/>
    </row>
    <row r="735034" spans="16:18" x14ac:dyDescent="0.2">
      <c r="P735034" s="223"/>
      <c r="Q735034" s="223"/>
      <c r="R735034" s="223"/>
    </row>
    <row r="735080" spans="16:18" x14ac:dyDescent="0.2">
      <c r="P735080" s="223"/>
      <c r="Q735080" s="223"/>
      <c r="R735080" s="223"/>
    </row>
    <row r="735126" spans="16:18" x14ac:dyDescent="0.2">
      <c r="P735126" s="223"/>
      <c r="Q735126" s="223"/>
      <c r="R735126" s="223"/>
    </row>
    <row r="735172" spans="16:18" x14ac:dyDescent="0.2">
      <c r="P735172" s="223"/>
      <c r="Q735172" s="223"/>
      <c r="R735172" s="223"/>
    </row>
    <row r="735218" spans="16:18" x14ac:dyDescent="0.2">
      <c r="P735218" s="223"/>
      <c r="Q735218" s="223"/>
      <c r="R735218" s="223"/>
    </row>
    <row r="735264" spans="16:18" x14ac:dyDescent="0.2">
      <c r="P735264" s="223"/>
      <c r="Q735264" s="223"/>
      <c r="R735264" s="223"/>
    </row>
    <row r="735310" spans="16:18" x14ac:dyDescent="0.2">
      <c r="P735310" s="223"/>
      <c r="Q735310" s="223"/>
      <c r="R735310" s="223"/>
    </row>
    <row r="735356" spans="16:18" x14ac:dyDescent="0.2">
      <c r="P735356" s="223"/>
      <c r="Q735356" s="223"/>
      <c r="R735356" s="223"/>
    </row>
    <row r="735402" spans="16:18" x14ac:dyDescent="0.2">
      <c r="P735402" s="223"/>
      <c r="Q735402" s="223"/>
      <c r="R735402" s="223"/>
    </row>
    <row r="735448" spans="16:18" x14ac:dyDescent="0.2">
      <c r="P735448" s="223"/>
      <c r="Q735448" s="223"/>
      <c r="R735448" s="223"/>
    </row>
    <row r="735494" spans="16:18" x14ac:dyDescent="0.2">
      <c r="P735494" s="223"/>
      <c r="Q735494" s="223"/>
      <c r="R735494" s="223"/>
    </row>
    <row r="735540" spans="16:18" x14ac:dyDescent="0.2">
      <c r="P735540" s="223"/>
      <c r="Q735540" s="223"/>
      <c r="R735540" s="223"/>
    </row>
    <row r="735586" spans="16:18" x14ac:dyDescent="0.2">
      <c r="P735586" s="223"/>
      <c r="Q735586" s="223"/>
      <c r="R735586" s="223"/>
    </row>
    <row r="735632" spans="16:18" x14ac:dyDescent="0.2">
      <c r="P735632" s="223"/>
      <c r="Q735632" s="223"/>
      <c r="R735632" s="223"/>
    </row>
    <row r="735678" spans="16:18" x14ac:dyDescent="0.2">
      <c r="P735678" s="223"/>
      <c r="Q735678" s="223"/>
      <c r="R735678" s="223"/>
    </row>
    <row r="735724" spans="16:18" x14ac:dyDescent="0.2">
      <c r="P735724" s="223"/>
      <c r="Q735724" s="223"/>
      <c r="R735724" s="223"/>
    </row>
    <row r="735770" spans="16:18" x14ac:dyDescent="0.2">
      <c r="P735770" s="223"/>
      <c r="Q735770" s="223"/>
      <c r="R735770" s="223"/>
    </row>
    <row r="735816" spans="16:18" x14ac:dyDescent="0.2">
      <c r="P735816" s="223"/>
      <c r="Q735816" s="223"/>
      <c r="R735816" s="223"/>
    </row>
    <row r="735862" spans="16:18" x14ac:dyDescent="0.2">
      <c r="P735862" s="223"/>
      <c r="Q735862" s="223"/>
      <c r="R735862" s="223"/>
    </row>
    <row r="735908" spans="16:18" x14ac:dyDescent="0.2">
      <c r="P735908" s="223"/>
      <c r="Q735908" s="223"/>
      <c r="R735908" s="223"/>
    </row>
    <row r="735954" spans="16:18" x14ac:dyDescent="0.2">
      <c r="P735954" s="223"/>
      <c r="Q735954" s="223"/>
      <c r="R735954" s="223"/>
    </row>
    <row r="736000" spans="16:18" x14ac:dyDescent="0.2">
      <c r="P736000" s="223"/>
      <c r="Q736000" s="223"/>
      <c r="R736000" s="223"/>
    </row>
    <row r="736046" spans="16:18" x14ac:dyDescent="0.2">
      <c r="P736046" s="223"/>
      <c r="Q736046" s="223"/>
      <c r="R736046" s="223"/>
    </row>
    <row r="736092" spans="16:18" x14ac:dyDescent="0.2">
      <c r="P736092" s="223"/>
      <c r="Q736092" s="223"/>
      <c r="R736092" s="223"/>
    </row>
    <row r="736138" spans="16:18" x14ac:dyDescent="0.2">
      <c r="P736138" s="223"/>
      <c r="Q736138" s="223"/>
      <c r="R736138" s="223"/>
    </row>
    <row r="736184" spans="16:18" x14ac:dyDescent="0.2">
      <c r="P736184" s="223"/>
      <c r="Q736184" s="223"/>
      <c r="R736184" s="223"/>
    </row>
    <row r="736230" spans="16:18" x14ac:dyDescent="0.2">
      <c r="P736230" s="223"/>
      <c r="Q736230" s="223"/>
      <c r="R736230" s="223"/>
    </row>
    <row r="736276" spans="16:18" x14ac:dyDescent="0.2">
      <c r="P736276" s="223"/>
      <c r="Q736276" s="223"/>
      <c r="R736276" s="223"/>
    </row>
    <row r="736322" spans="16:18" x14ac:dyDescent="0.2">
      <c r="P736322" s="223"/>
      <c r="Q736322" s="223"/>
      <c r="R736322" s="223"/>
    </row>
    <row r="736368" spans="16:18" x14ac:dyDescent="0.2">
      <c r="P736368" s="223"/>
      <c r="Q736368" s="223"/>
      <c r="R736368" s="223"/>
    </row>
    <row r="736414" spans="16:18" x14ac:dyDescent="0.2">
      <c r="P736414" s="223"/>
      <c r="Q736414" s="223"/>
      <c r="R736414" s="223"/>
    </row>
    <row r="736460" spans="16:18" x14ac:dyDescent="0.2">
      <c r="P736460" s="223"/>
      <c r="Q736460" s="223"/>
      <c r="R736460" s="223"/>
    </row>
    <row r="736506" spans="16:18" x14ac:dyDescent="0.2">
      <c r="P736506" s="223"/>
      <c r="Q736506" s="223"/>
      <c r="R736506" s="223"/>
    </row>
    <row r="736552" spans="16:18" x14ac:dyDescent="0.2">
      <c r="P736552" s="223"/>
      <c r="Q736552" s="223"/>
      <c r="R736552" s="223"/>
    </row>
    <row r="736598" spans="16:18" x14ac:dyDescent="0.2">
      <c r="P736598" s="223"/>
      <c r="Q736598" s="223"/>
      <c r="R736598" s="223"/>
    </row>
    <row r="736644" spans="16:18" x14ac:dyDescent="0.2">
      <c r="P736644" s="223"/>
      <c r="Q736644" s="223"/>
      <c r="R736644" s="223"/>
    </row>
    <row r="736690" spans="16:18" x14ac:dyDescent="0.2">
      <c r="P736690" s="223"/>
      <c r="Q736690" s="223"/>
      <c r="R736690" s="223"/>
    </row>
    <row r="736736" spans="16:18" x14ac:dyDescent="0.2">
      <c r="P736736" s="223"/>
      <c r="Q736736" s="223"/>
      <c r="R736736" s="223"/>
    </row>
    <row r="736782" spans="16:18" x14ac:dyDescent="0.2">
      <c r="P736782" s="223"/>
      <c r="Q736782" s="223"/>
      <c r="R736782" s="223"/>
    </row>
    <row r="736828" spans="16:18" x14ac:dyDescent="0.2">
      <c r="P736828" s="223"/>
      <c r="Q736828" s="223"/>
      <c r="R736828" s="223"/>
    </row>
    <row r="736874" spans="16:18" x14ac:dyDescent="0.2">
      <c r="P736874" s="223"/>
      <c r="Q736874" s="223"/>
      <c r="R736874" s="223"/>
    </row>
    <row r="736920" spans="16:18" x14ac:dyDescent="0.2">
      <c r="P736920" s="223"/>
      <c r="Q736920" s="223"/>
      <c r="R736920" s="223"/>
    </row>
    <row r="736966" spans="16:18" x14ac:dyDescent="0.2">
      <c r="P736966" s="223"/>
      <c r="Q736966" s="223"/>
      <c r="R736966" s="223"/>
    </row>
    <row r="737012" spans="16:18" x14ac:dyDescent="0.2">
      <c r="P737012" s="223"/>
      <c r="Q737012" s="223"/>
      <c r="R737012" s="223"/>
    </row>
    <row r="737058" spans="16:18" x14ac:dyDescent="0.2">
      <c r="P737058" s="223"/>
      <c r="Q737058" s="223"/>
      <c r="R737058" s="223"/>
    </row>
    <row r="737104" spans="16:18" x14ac:dyDescent="0.2">
      <c r="P737104" s="223"/>
      <c r="Q737104" s="223"/>
      <c r="R737104" s="223"/>
    </row>
    <row r="737150" spans="16:18" x14ac:dyDescent="0.2">
      <c r="P737150" s="223"/>
      <c r="Q737150" s="223"/>
      <c r="R737150" s="223"/>
    </row>
    <row r="737196" spans="16:18" x14ac:dyDescent="0.2">
      <c r="P737196" s="223"/>
      <c r="Q737196" s="223"/>
      <c r="R737196" s="223"/>
    </row>
    <row r="737242" spans="16:18" x14ac:dyDescent="0.2">
      <c r="P737242" s="223"/>
      <c r="Q737242" s="223"/>
      <c r="R737242" s="223"/>
    </row>
    <row r="737288" spans="16:18" x14ac:dyDescent="0.2">
      <c r="P737288" s="223"/>
      <c r="Q737288" s="223"/>
      <c r="R737288" s="223"/>
    </row>
    <row r="737334" spans="16:18" x14ac:dyDescent="0.2">
      <c r="P737334" s="223"/>
      <c r="Q737334" s="223"/>
      <c r="R737334" s="223"/>
    </row>
    <row r="737380" spans="16:18" x14ac:dyDescent="0.2">
      <c r="P737380" s="223"/>
      <c r="Q737380" s="223"/>
      <c r="R737380" s="223"/>
    </row>
    <row r="737426" spans="16:18" x14ac:dyDescent="0.2">
      <c r="P737426" s="223"/>
      <c r="Q737426" s="223"/>
      <c r="R737426" s="223"/>
    </row>
    <row r="737472" spans="16:18" x14ac:dyDescent="0.2">
      <c r="P737472" s="223"/>
      <c r="Q737472" s="223"/>
      <c r="R737472" s="223"/>
    </row>
    <row r="737518" spans="16:18" x14ac:dyDescent="0.2">
      <c r="P737518" s="223"/>
      <c r="Q737518" s="223"/>
      <c r="R737518" s="223"/>
    </row>
    <row r="737564" spans="16:18" x14ac:dyDescent="0.2">
      <c r="P737564" s="223"/>
      <c r="Q737564" s="223"/>
      <c r="R737564" s="223"/>
    </row>
    <row r="737610" spans="16:18" x14ac:dyDescent="0.2">
      <c r="P737610" s="223"/>
      <c r="Q737610" s="223"/>
      <c r="R737610" s="223"/>
    </row>
    <row r="737656" spans="16:18" x14ac:dyDescent="0.2">
      <c r="P737656" s="223"/>
      <c r="Q737656" s="223"/>
      <c r="R737656" s="223"/>
    </row>
    <row r="737702" spans="16:18" x14ac:dyDescent="0.2">
      <c r="P737702" s="223"/>
      <c r="Q737702" s="223"/>
      <c r="R737702" s="223"/>
    </row>
    <row r="737748" spans="16:18" x14ac:dyDescent="0.2">
      <c r="P737748" s="223"/>
      <c r="Q737748" s="223"/>
      <c r="R737748" s="223"/>
    </row>
    <row r="737794" spans="16:18" x14ac:dyDescent="0.2">
      <c r="P737794" s="223"/>
      <c r="Q737794" s="223"/>
      <c r="R737794" s="223"/>
    </row>
    <row r="737840" spans="16:18" x14ac:dyDescent="0.2">
      <c r="P737840" s="223"/>
      <c r="Q737840" s="223"/>
      <c r="R737840" s="223"/>
    </row>
    <row r="737886" spans="16:18" x14ac:dyDescent="0.2">
      <c r="P737886" s="223"/>
      <c r="Q737886" s="223"/>
      <c r="R737886" s="223"/>
    </row>
    <row r="737932" spans="16:18" x14ac:dyDescent="0.2">
      <c r="P737932" s="223"/>
      <c r="Q737932" s="223"/>
      <c r="R737932" s="223"/>
    </row>
    <row r="737978" spans="16:18" x14ac:dyDescent="0.2">
      <c r="P737978" s="223"/>
      <c r="Q737978" s="223"/>
      <c r="R737978" s="223"/>
    </row>
    <row r="738024" spans="16:18" x14ac:dyDescent="0.2">
      <c r="P738024" s="223"/>
      <c r="Q738024" s="223"/>
      <c r="R738024" s="223"/>
    </row>
    <row r="738070" spans="16:18" x14ac:dyDescent="0.2">
      <c r="P738070" s="223"/>
      <c r="Q738070" s="223"/>
      <c r="R738070" s="223"/>
    </row>
    <row r="738116" spans="16:18" x14ac:dyDescent="0.2">
      <c r="P738116" s="223"/>
      <c r="Q738116" s="223"/>
      <c r="R738116" s="223"/>
    </row>
    <row r="738162" spans="16:18" x14ac:dyDescent="0.2">
      <c r="P738162" s="223"/>
      <c r="Q738162" s="223"/>
      <c r="R738162" s="223"/>
    </row>
    <row r="738208" spans="16:18" x14ac:dyDescent="0.2">
      <c r="P738208" s="223"/>
      <c r="Q738208" s="223"/>
      <c r="R738208" s="223"/>
    </row>
    <row r="738254" spans="16:18" x14ac:dyDescent="0.2">
      <c r="P738254" s="223"/>
      <c r="Q738254" s="223"/>
      <c r="R738254" s="223"/>
    </row>
    <row r="738300" spans="16:18" x14ac:dyDescent="0.2">
      <c r="P738300" s="223"/>
      <c r="Q738300" s="223"/>
      <c r="R738300" s="223"/>
    </row>
    <row r="738346" spans="16:18" x14ac:dyDescent="0.2">
      <c r="P738346" s="223"/>
      <c r="Q738346" s="223"/>
      <c r="R738346" s="223"/>
    </row>
    <row r="738392" spans="16:18" x14ac:dyDescent="0.2">
      <c r="P738392" s="223"/>
      <c r="Q738392" s="223"/>
      <c r="R738392" s="223"/>
    </row>
    <row r="738438" spans="16:18" x14ac:dyDescent="0.2">
      <c r="P738438" s="223"/>
      <c r="Q738438" s="223"/>
      <c r="R738438" s="223"/>
    </row>
    <row r="738484" spans="16:18" x14ac:dyDescent="0.2">
      <c r="P738484" s="223"/>
      <c r="Q738484" s="223"/>
      <c r="R738484" s="223"/>
    </row>
    <row r="738530" spans="16:18" x14ac:dyDescent="0.2">
      <c r="P738530" s="223"/>
      <c r="Q738530" s="223"/>
      <c r="R738530" s="223"/>
    </row>
    <row r="738576" spans="16:18" x14ac:dyDescent="0.2">
      <c r="P738576" s="223"/>
      <c r="Q738576" s="223"/>
      <c r="R738576" s="223"/>
    </row>
    <row r="738622" spans="16:18" x14ac:dyDescent="0.2">
      <c r="P738622" s="223"/>
      <c r="Q738622" s="223"/>
      <c r="R738622" s="223"/>
    </row>
    <row r="738668" spans="16:18" x14ac:dyDescent="0.2">
      <c r="P738668" s="223"/>
      <c r="Q738668" s="223"/>
      <c r="R738668" s="223"/>
    </row>
    <row r="738714" spans="16:18" x14ac:dyDescent="0.2">
      <c r="P738714" s="223"/>
      <c r="Q738714" s="223"/>
      <c r="R738714" s="223"/>
    </row>
    <row r="738760" spans="16:18" x14ac:dyDescent="0.2">
      <c r="P738760" s="223"/>
      <c r="Q738760" s="223"/>
      <c r="R738760" s="223"/>
    </row>
    <row r="738806" spans="16:18" x14ac:dyDescent="0.2">
      <c r="P738806" s="223"/>
      <c r="Q738806" s="223"/>
      <c r="R738806" s="223"/>
    </row>
    <row r="738852" spans="16:18" x14ac:dyDescent="0.2">
      <c r="P738852" s="223"/>
      <c r="Q738852" s="223"/>
      <c r="R738852" s="223"/>
    </row>
    <row r="738898" spans="16:18" x14ac:dyDescent="0.2">
      <c r="P738898" s="223"/>
      <c r="Q738898" s="223"/>
      <c r="R738898" s="223"/>
    </row>
    <row r="738944" spans="16:18" x14ac:dyDescent="0.2">
      <c r="P738944" s="223"/>
      <c r="Q738944" s="223"/>
      <c r="R738944" s="223"/>
    </row>
    <row r="738990" spans="16:18" x14ac:dyDescent="0.2">
      <c r="P738990" s="223"/>
      <c r="Q738990" s="223"/>
      <c r="R738990" s="223"/>
    </row>
    <row r="739036" spans="16:18" x14ac:dyDescent="0.2">
      <c r="P739036" s="223"/>
      <c r="Q739036" s="223"/>
      <c r="R739036" s="223"/>
    </row>
    <row r="739082" spans="16:18" x14ac:dyDescent="0.2">
      <c r="P739082" s="223"/>
      <c r="Q739082" s="223"/>
      <c r="R739082" s="223"/>
    </row>
    <row r="739128" spans="16:18" x14ac:dyDescent="0.2">
      <c r="P739128" s="223"/>
      <c r="Q739128" s="223"/>
      <c r="R739128" s="223"/>
    </row>
    <row r="739174" spans="16:18" x14ac:dyDescent="0.2">
      <c r="P739174" s="223"/>
      <c r="Q739174" s="223"/>
      <c r="R739174" s="223"/>
    </row>
    <row r="739220" spans="16:18" x14ac:dyDescent="0.2">
      <c r="P739220" s="223"/>
      <c r="Q739220" s="223"/>
      <c r="R739220" s="223"/>
    </row>
    <row r="739266" spans="16:18" x14ac:dyDescent="0.2">
      <c r="P739266" s="223"/>
      <c r="Q739266" s="223"/>
      <c r="R739266" s="223"/>
    </row>
    <row r="739312" spans="16:18" x14ac:dyDescent="0.2">
      <c r="P739312" s="223"/>
      <c r="Q739312" s="223"/>
      <c r="R739312" s="223"/>
    </row>
    <row r="739358" spans="16:18" x14ac:dyDescent="0.2">
      <c r="P739358" s="223"/>
      <c r="Q739358" s="223"/>
      <c r="R739358" s="223"/>
    </row>
    <row r="739404" spans="16:18" x14ac:dyDescent="0.2">
      <c r="P739404" s="223"/>
      <c r="Q739404" s="223"/>
      <c r="R739404" s="223"/>
    </row>
    <row r="739450" spans="16:18" x14ac:dyDescent="0.2">
      <c r="P739450" s="223"/>
      <c r="Q739450" s="223"/>
      <c r="R739450" s="223"/>
    </row>
    <row r="739496" spans="16:18" x14ac:dyDescent="0.2">
      <c r="P739496" s="223"/>
      <c r="Q739496" s="223"/>
      <c r="R739496" s="223"/>
    </row>
    <row r="739542" spans="16:18" x14ac:dyDescent="0.2">
      <c r="P739542" s="223"/>
      <c r="Q739542" s="223"/>
      <c r="R739542" s="223"/>
    </row>
    <row r="739588" spans="16:18" x14ac:dyDescent="0.2">
      <c r="P739588" s="223"/>
      <c r="Q739588" s="223"/>
      <c r="R739588" s="223"/>
    </row>
    <row r="739634" spans="16:18" x14ac:dyDescent="0.2">
      <c r="P739634" s="223"/>
      <c r="Q739634" s="223"/>
      <c r="R739634" s="223"/>
    </row>
    <row r="739680" spans="16:18" x14ac:dyDescent="0.2">
      <c r="P739680" s="223"/>
      <c r="Q739680" s="223"/>
      <c r="R739680" s="223"/>
    </row>
    <row r="739726" spans="16:18" x14ac:dyDescent="0.2">
      <c r="P739726" s="223"/>
      <c r="Q739726" s="223"/>
      <c r="R739726" s="223"/>
    </row>
    <row r="739772" spans="16:18" x14ac:dyDescent="0.2">
      <c r="P739772" s="223"/>
      <c r="Q739772" s="223"/>
      <c r="R739772" s="223"/>
    </row>
    <row r="739818" spans="16:18" x14ac:dyDescent="0.2">
      <c r="P739818" s="223"/>
      <c r="Q739818" s="223"/>
      <c r="R739818" s="223"/>
    </row>
    <row r="739864" spans="16:18" x14ac:dyDescent="0.2">
      <c r="P739864" s="223"/>
      <c r="Q739864" s="223"/>
      <c r="R739864" s="223"/>
    </row>
    <row r="739910" spans="16:18" x14ac:dyDescent="0.2">
      <c r="P739910" s="223"/>
      <c r="Q739910" s="223"/>
      <c r="R739910" s="223"/>
    </row>
    <row r="739956" spans="16:18" x14ac:dyDescent="0.2">
      <c r="P739956" s="223"/>
      <c r="Q739956" s="223"/>
      <c r="R739956" s="223"/>
    </row>
    <row r="740002" spans="16:18" x14ac:dyDescent="0.2">
      <c r="P740002" s="223"/>
      <c r="Q740002" s="223"/>
      <c r="R740002" s="223"/>
    </row>
    <row r="740048" spans="16:18" x14ac:dyDescent="0.2">
      <c r="P740048" s="223"/>
      <c r="Q740048" s="223"/>
      <c r="R740048" s="223"/>
    </row>
    <row r="740094" spans="16:18" x14ac:dyDescent="0.2">
      <c r="P740094" s="223"/>
      <c r="Q740094" s="223"/>
      <c r="R740094" s="223"/>
    </row>
    <row r="740140" spans="16:18" x14ac:dyDescent="0.2">
      <c r="P740140" s="223"/>
      <c r="Q740140" s="223"/>
      <c r="R740140" s="223"/>
    </row>
    <row r="740186" spans="16:18" x14ac:dyDescent="0.2">
      <c r="P740186" s="223"/>
      <c r="Q740186" s="223"/>
      <c r="R740186" s="223"/>
    </row>
    <row r="740232" spans="16:18" x14ac:dyDescent="0.2">
      <c r="P740232" s="223"/>
      <c r="Q740232" s="223"/>
      <c r="R740232" s="223"/>
    </row>
    <row r="740278" spans="16:18" x14ac:dyDescent="0.2">
      <c r="P740278" s="223"/>
      <c r="Q740278" s="223"/>
      <c r="R740278" s="223"/>
    </row>
    <row r="740324" spans="16:18" x14ac:dyDescent="0.2">
      <c r="P740324" s="223"/>
      <c r="Q740324" s="223"/>
      <c r="R740324" s="223"/>
    </row>
    <row r="740370" spans="16:18" x14ac:dyDescent="0.2">
      <c r="P740370" s="223"/>
      <c r="Q740370" s="223"/>
      <c r="R740370" s="223"/>
    </row>
    <row r="740416" spans="16:18" x14ac:dyDescent="0.2">
      <c r="P740416" s="223"/>
      <c r="Q740416" s="223"/>
      <c r="R740416" s="223"/>
    </row>
    <row r="740462" spans="16:18" x14ac:dyDescent="0.2">
      <c r="P740462" s="223"/>
      <c r="Q740462" s="223"/>
      <c r="R740462" s="223"/>
    </row>
    <row r="740508" spans="16:18" x14ac:dyDescent="0.2">
      <c r="P740508" s="223"/>
      <c r="Q740508" s="223"/>
      <c r="R740508" s="223"/>
    </row>
    <row r="740554" spans="16:18" x14ac:dyDescent="0.2">
      <c r="P740554" s="223"/>
      <c r="Q740554" s="223"/>
      <c r="R740554" s="223"/>
    </row>
    <row r="740600" spans="16:18" x14ac:dyDescent="0.2">
      <c r="P740600" s="223"/>
      <c r="Q740600" s="223"/>
      <c r="R740600" s="223"/>
    </row>
    <row r="740646" spans="16:18" x14ac:dyDescent="0.2">
      <c r="P740646" s="223"/>
      <c r="Q740646" s="223"/>
      <c r="R740646" s="223"/>
    </row>
    <row r="740692" spans="16:18" x14ac:dyDescent="0.2">
      <c r="P740692" s="223"/>
      <c r="Q740692" s="223"/>
      <c r="R740692" s="223"/>
    </row>
    <row r="740738" spans="16:18" x14ac:dyDescent="0.2">
      <c r="P740738" s="223"/>
      <c r="Q740738" s="223"/>
      <c r="R740738" s="223"/>
    </row>
    <row r="740784" spans="16:18" x14ac:dyDescent="0.2">
      <c r="P740784" s="223"/>
      <c r="Q740784" s="223"/>
      <c r="R740784" s="223"/>
    </row>
    <row r="740830" spans="16:18" x14ac:dyDescent="0.2">
      <c r="P740830" s="223"/>
      <c r="Q740830" s="223"/>
      <c r="R740830" s="223"/>
    </row>
    <row r="740876" spans="16:18" x14ac:dyDescent="0.2">
      <c r="P740876" s="223"/>
      <c r="Q740876" s="223"/>
      <c r="R740876" s="223"/>
    </row>
    <row r="740922" spans="16:18" x14ac:dyDescent="0.2">
      <c r="P740922" s="223"/>
      <c r="Q740922" s="223"/>
      <c r="R740922" s="223"/>
    </row>
    <row r="740968" spans="16:18" x14ac:dyDescent="0.2">
      <c r="P740968" s="223"/>
      <c r="Q740968" s="223"/>
      <c r="R740968" s="223"/>
    </row>
    <row r="741014" spans="16:18" x14ac:dyDescent="0.2">
      <c r="P741014" s="223"/>
      <c r="Q741014" s="223"/>
      <c r="R741014" s="223"/>
    </row>
    <row r="741060" spans="16:18" x14ac:dyDescent="0.2">
      <c r="P741060" s="223"/>
      <c r="Q741060" s="223"/>
      <c r="R741060" s="223"/>
    </row>
    <row r="741106" spans="16:18" x14ac:dyDescent="0.2">
      <c r="P741106" s="223"/>
      <c r="Q741106" s="223"/>
      <c r="R741106" s="223"/>
    </row>
    <row r="741152" spans="16:18" x14ac:dyDescent="0.2">
      <c r="P741152" s="223"/>
      <c r="Q741152" s="223"/>
      <c r="R741152" s="223"/>
    </row>
    <row r="741198" spans="16:18" x14ac:dyDescent="0.2">
      <c r="P741198" s="223"/>
      <c r="Q741198" s="223"/>
      <c r="R741198" s="223"/>
    </row>
    <row r="741244" spans="16:18" x14ac:dyDescent="0.2">
      <c r="P741244" s="223"/>
      <c r="Q741244" s="223"/>
      <c r="R741244" s="223"/>
    </row>
    <row r="741290" spans="16:18" x14ac:dyDescent="0.2">
      <c r="P741290" s="223"/>
      <c r="Q741290" s="223"/>
      <c r="R741290" s="223"/>
    </row>
    <row r="741336" spans="16:18" x14ac:dyDescent="0.2">
      <c r="P741336" s="223"/>
      <c r="Q741336" s="223"/>
      <c r="R741336" s="223"/>
    </row>
    <row r="741382" spans="16:18" x14ac:dyDescent="0.2">
      <c r="P741382" s="223"/>
      <c r="Q741382" s="223"/>
      <c r="R741382" s="223"/>
    </row>
    <row r="741428" spans="16:18" x14ac:dyDescent="0.2">
      <c r="P741428" s="223"/>
      <c r="Q741428" s="223"/>
      <c r="R741428" s="223"/>
    </row>
    <row r="741474" spans="16:18" x14ac:dyDescent="0.2">
      <c r="P741474" s="223"/>
      <c r="Q741474" s="223"/>
      <c r="R741474" s="223"/>
    </row>
    <row r="741520" spans="16:18" x14ac:dyDescent="0.2">
      <c r="P741520" s="223"/>
      <c r="Q741520" s="223"/>
      <c r="R741520" s="223"/>
    </row>
    <row r="741566" spans="16:18" x14ac:dyDescent="0.2">
      <c r="P741566" s="223"/>
      <c r="Q741566" s="223"/>
      <c r="R741566" s="223"/>
    </row>
    <row r="741612" spans="16:18" x14ac:dyDescent="0.2">
      <c r="P741612" s="223"/>
      <c r="Q741612" s="223"/>
      <c r="R741612" s="223"/>
    </row>
    <row r="741658" spans="16:18" x14ac:dyDescent="0.2">
      <c r="P741658" s="223"/>
      <c r="Q741658" s="223"/>
      <c r="R741658" s="223"/>
    </row>
    <row r="741704" spans="16:18" x14ac:dyDescent="0.2">
      <c r="P741704" s="223"/>
      <c r="Q741704" s="223"/>
      <c r="R741704" s="223"/>
    </row>
    <row r="741750" spans="16:18" x14ac:dyDescent="0.2">
      <c r="P741750" s="223"/>
      <c r="Q741750" s="223"/>
      <c r="R741750" s="223"/>
    </row>
    <row r="741796" spans="16:18" x14ac:dyDescent="0.2">
      <c r="P741796" s="223"/>
      <c r="Q741796" s="223"/>
      <c r="R741796" s="223"/>
    </row>
    <row r="741842" spans="16:18" x14ac:dyDescent="0.2">
      <c r="P741842" s="223"/>
      <c r="Q741842" s="223"/>
      <c r="R741842" s="223"/>
    </row>
    <row r="741888" spans="16:18" x14ac:dyDescent="0.2">
      <c r="P741888" s="223"/>
      <c r="Q741888" s="223"/>
      <c r="R741888" s="223"/>
    </row>
    <row r="741934" spans="16:18" x14ac:dyDescent="0.2">
      <c r="P741934" s="223"/>
      <c r="Q741934" s="223"/>
      <c r="R741934" s="223"/>
    </row>
    <row r="741980" spans="16:18" x14ac:dyDescent="0.2">
      <c r="P741980" s="223"/>
      <c r="Q741980" s="223"/>
      <c r="R741980" s="223"/>
    </row>
    <row r="742026" spans="16:18" x14ac:dyDescent="0.2">
      <c r="P742026" s="223"/>
      <c r="Q742026" s="223"/>
      <c r="R742026" s="223"/>
    </row>
    <row r="742072" spans="16:18" x14ac:dyDescent="0.2">
      <c r="P742072" s="223"/>
      <c r="Q742072" s="223"/>
      <c r="R742072" s="223"/>
    </row>
    <row r="742118" spans="16:18" x14ac:dyDescent="0.2">
      <c r="P742118" s="223"/>
      <c r="Q742118" s="223"/>
      <c r="R742118" s="223"/>
    </row>
    <row r="742164" spans="16:18" x14ac:dyDescent="0.2">
      <c r="P742164" s="223"/>
      <c r="Q742164" s="223"/>
      <c r="R742164" s="223"/>
    </row>
    <row r="742210" spans="16:18" x14ac:dyDescent="0.2">
      <c r="P742210" s="223"/>
      <c r="Q742210" s="223"/>
      <c r="R742210" s="223"/>
    </row>
    <row r="742256" spans="16:18" x14ac:dyDescent="0.2">
      <c r="P742256" s="223"/>
      <c r="Q742256" s="223"/>
      <c r="R742256" s="223"/>
    </row>
    <row r="742302" spans="16:18" x14ac:dyDescent="0.2">
      <c r="P742302" s="223"/>
      <c r="Q742302" s="223"/>
      <c r="R742302" s="223"/>
    </row>
    <row r="742348" spans="16:18" x14ac:dyDescent="0.2">
      <c r="P742348" s="223"/>
      <c r="Q742348" s="223"/>
      <c r="R742348" s="223"/>
    </row>
    <row r="742394" spans="16:18" x14ac:dyDescent="0.2">
      <c r="P742394" s="223"/>
      <c r="Q742394" s="223"/>
      <c r="R742394" s="223"/>
    </row>
    <row r="742440" spans="16:18" x14ac:dyDescent="0.2">
      <c r="P742440" s="223"/>
      <c r="Q742440" s="223"/>
      <c r="R742440" s="223"/>
    </row>
    <row r="742486" spans="16:18" x14ac:dyDescent="0.2">
      <c r="P742486" s="223"/>
      <c r="Q742486" s="223"/>
      <c r="R742486" s="223"/>
    </row>
    <row r="742532" spans="16:18" x14ac:dyDescent="0.2">
      <c r="P742532" s="223"/>
      <c r="Q742532" s="223"/>
      <c r="R742532" s="223"/>
    </row>
    <row r="742578" spans="16:18" x14ac:dyDescent="0.2">
      <c r="P742578" s="223"/>
      <c r="Q742578" s="223"/>
      <c r="R742578" s="223"/>
    </row>
    <row r="742624" spans="16:18" x14ac:dyDescent="0.2">
      <c r="P742624" s="223"/>
      <c r="Q742624" s="223"/>
      <c r="R742624" s="223"/>
    </row>
    <row r="742670" spans="16:18" x14ac:dyDescent="0.2">
      <c r="P742670" s="223"/>
      <c r="Q742670" s="223"/>
      <c r="R742670" s="223"/>
    </row>
    <row r="742716" spans="16:18" x14ac:dyDescent="0.2">
      <c r="P742716" s="223"/>
      <c r="Q742716" s="223"/>
      <c r="R742716" s="223"/>
    </row>
    <row r="742762" spans="16:18" x14ac:dyDescent="0.2">
      <c r="P742762" s="223"/>
      <c r="Q742762" s="223"/>
      <c r="R742762" s="223"/>
    </row>
    <row r="742808" spans="16:18" x14ac:dyDescent="0.2">
      <c r="P742808" s="223"/>
      <c r="Q742808" s="223"/>
      <c r="R742808" s="223"/>
    </row>
    <row r="742854" spans="16:18" x14ac:dyDescent="0.2">
      <c r="P742854" s="223"/>
      <c r="Q742854" s="223"/>
      <c r="R742854" s="223"/>
    </row>
    <row r="742900" spans="16:18" x14ac:dyDescent="0.2">
      <c r="P742900" s="223"/>
      <c r="Q742900" s="223"/>
      <c r="R742900" s="223"/>
    </row>
    <row r="742946" spans="16:18" x14ac:dyDescent="0.2">
      <c r="P742946" s="223"/>
      <c r="Q742946" s="223"/>
      <c r="R742946" s="223"/>
    </row>
    <row r="742992" spans="16:18" x14ac:dyDescent="0.2">
      <c r="P742992" s="223"/>
      <c r="Q742992" s="223"/>
      <c r="R742992" s="223"/>
    </row>
    <row r="743038" spans="16:18" x14ac:dyDescent="0.2">
      <c r="P743038" s="223"/>
      <c r="Q743038" s="223"/>
      <c r="R743038" s="223"/>
    </row>
    <row r="743084" spans="16:18" x14ac:dyDescent="0.2">
      <c r="P743084" s="223"/>
      <c r="Q743084" s="223"/>
      <c r="R743084" s="223"/>
    </row>
    <row r="743130" spans="16:18" x14ac:dyDescent="0.2">
      <c r="P743130" s="223"/>
      <c r="Q743130" s="223"/>
      <c r="R743130" s="223"/>
    </row>
    <row r="743176" spans="16:18" x14ac:dyDescent="0.2">
      <c r="P743176" s="223"/>
      <c r="Q743176" s="223"/>
      <c r="R743176" s="223"/>
    </row>
    <row r="743222" spans="16:18" x14ac:dyDescent="0.2">
      <c r="P743222" s="223"/>
      <c r="Q743222" s="223"/>
      <c r="R743222" s="223"/>
    </row>
    <row r="743268" spans="16:18" x14ac:dyDescent="0.2">
      <c r="P743268" s="223"/>
      <c r="Q743268" s="223"/>
      <c r="R743268" s="223"/>
    </row>
    <row r="743314" spans="16:18" x14ac:dyDescent="0.2">
      <c r="P743314" s="223"/>
      <c r="Q743314" s="223"/>
      <c r="R743314" s="223"/>
    </row>
    <row r="743360" spans="16:18" x14ac:dyDescent="0.2">
      <c r="P743360" s="223"/>
      <c r="Q743360" s="223"/>
      <c r="R743360" s="223"/>
    </row>
    <row r="743406" spans="16:18" x14ac:dyDescent="0.2">
      <c r="P743406" s="223"/>
      <c r="Q743406" s="223"/>
      <c r="R743406" s="223"/>
    </row>
    <row r="743452" spans="16:18" x14ac:dyDescent="0.2">
      <c r="P743452" s="223"/>
      <c r="Q743452" s="223"/>
      <c r="R743452" s="223"/>
    </row>
    <row r="743498" spans="16:18" x14ac:dyDescent="0.2">
      <c r="P743498" s="223"/>
      <c r="Q743498" s="223"/>
      <c r="R743498" s="223"/>
    </row>
    <row r="743544" spans="16:18" x14ac:dyDescent="0.2">
      <c r="P743544" s="223"/>
      <c r="Q743544" s="223"/>
      <c r="R743544" s="223"/>
    </row>
    <row r="743590" spans="16:18" x14ac:dyDescent="0.2">
      <c r="P743590" s="223"/>
      <c r="Q743590" s="223"/>
      <c r="R743590" s="223"/>
    </row>
    <row r="743636" spans="16:18" x14ac:dyDescent="0.2">
      <c r="P743636" s="223"/>
      <c r="Q743636" s="223"/>
      <c r="R743636" s="223"/>
    </row>
    <row r="743682" spans="16:18" x14ac:dyDescent="0.2">
      <c r="P743682" s="223"/>
      <c r="Q743682" s="223"/>
      <c r="R743682" s="223"/>
    </row>
    <row r="743728" spans="16:18" x14ac:dyDescent="0.2">
      <c r="P743728" s="223"/>
      <c r="Q743728" s="223"/>
      <c r="R743728" s="223"/>
    </row>
    <row r="743774" spans="16:18" x14ac:dyDescent="0.2">
      <c r="P743774" s="223"/>
      <c r="Q743774" s="223"/>
      <c r="R743774" s="223"/>
    </row>
    <row r="743820" spans="16:18" x14ac:dyDescent="0.2">
      <c r="P743820" s="223"/>
      <c r="Q743820" s="223"/>
      <c r="R743820" s="223"/>
    </row>
    <row r="743866" spans="16:18" x14ac:dyDescent="0.2">
      <c r="P743866" s="223"/>
      <c r="Q743866" s="223"/>
      <c r="R743866" s="223"/>
    </row>
    <row r="743912" spans="16:18" x14ac:dyDescent="0.2">
      <c r="P743912" s="223"/>
      <c r="Q743912" s="223"/>
      <c r="R743912" s="223"/>
    </row>
    <row r="743958" spans="16:18" x14ac:dyDescent="0.2">
      <c r="P743958" s="223"/>
      <c r="Q743958" s="223"/>
      <c r="R743958" s="223"/>
    </row>
    <row r="744004" spans="16:18" x14ac:dyDescent="0.2">
      <c r="P744004" s="223"/>
      <c r="Q744004" s="223"/>
      <c r="R744004" s="223"/>
    </row>
    <row r="744050" spans="16:18" x14ac:dyDescent="0.2">
      <c r="P744050" s="223"/>
      <c r="Q744050" s="223"/>
      <c r="R744050" s="223"/>
    </row>
    <row r="744096" spans="16:18" x14ac:dyDescent="0.2">
      <c r="P744096" s="223"/>
      <c r="Q744096" s="223"/>
      <c r="R744096" s="223"/>
    </row>
    <row r="744142" spans="16:18" x14ac:dyDescent="0.2">
      <c r="P744142" s="223"/>
      <c r="Q744142" s="223"/>
      <c r="R744142" s="223"/>
    </row>
    <row r="744188" spans="16:18" x14ac:dyDescent="0.2">
      <c r="P744188" s="223"/>
      <c r="Q744188" s="223"/>
      <c r="R744188" s="223"/>
    </row>
    <row r="744234" spans="16:18" x14ac:dyDescent="0.2">
      <c r="P744234" s="223"/>
      <c r="Q744234" s="223"/>
      <c r="R744234" s="223"/>
    </row>
    <row r="744280" spans="16:18" x14ac:dyDescent="0.2">
      <c r="P744280" s="223"/>
      <c r="Q744280" s="223"/>
      <c r="R744280" s="223"/>
    </row>
    <row r="744326" spans="16:18" x14ac:dyDescent="0.2">
      <c r="P744326" s="223"/>
      <c r="Q744326" s="223"/>
      <c r="R744326" s="223"/>
    </row>
    <row r="744372" spans="16:18" x14ac:dyDescent="0.2">
      <c r="P744372" s="223"/>
      <c r="Q744372" s="223"/>
      <c r="R744372" s="223"/>
    </row>
    <row r="744418" spans="16:18" x14ac:dyDescent="0.2">
      <c r="P744418" s="223"/>
      <c r="Q744418" s="223"/>
      <c r="R744418" s="223"/>
    </row>
    <row r="744464" spans="16:18" x14ac:dyDescent="0.2">
      <c r="P744464" s="223"/>
      <c r="Q744464" s="223"/>
      <c r="R744464" s="223"/>
    </row>
    <row r="744510" spans="16:18" x14ac:dyDescent="0.2">
      <c r="P744510" s="223"/>
      <c r="Q744510" s="223"/>
      <c r="R744510" s="223"/>
    </row>
    <row r="744556" spans="16:18" x14ac:dyDescent="0.2">
      <c r="P744556" s="223"/>
      <c r="Q744556" s="223"/>
      <c r="R744556" s="223"/>
    </row>
    <row r="744602" spans="16:18" x14ac:dyDescent="0.2">
      <c r="P744602" s="223"/>
      <c r="Q744602" s="223"/>
      <c r="R744602" s="223"/>
    </row>
    <row r="744648" spans="16:18" x14ac:dyDescent="0.2">
      <c r="P744648" s="223"/>
      <c r="Q744648" s="223"/>
      <c r="R744648" s="223"/>
    </row>
    <row r="744694" spans="16:18" x14ac:dyDescent="0.2">
      <c r="P744694" s="223"/>
      <c r="Q744694" s="223"/>
      <c r="R744694" s="223"/>
    </row>
    <row r="744740" spans="16:18" x14ac:dyDescent="0.2">
      <c r="P744740" s="223"/>
      <c r="Q744740" s="223"/>
      <c r="R744740" s="223"/>
    </row>
    <row r="744786" spans="16:18" x14ac:dyDescent="0.2">
      <c r="P744786" s="223"/>
      <c r="Q744786" s="223"/>
      <c r="R744786" s="223"/>
    </row>
    <row r="744832" spans="16:18" x14ac:dyDescent="0.2">
      <c r="P744832" s="223"/>
      <c r="Q744832" s="223"/>
      <c r="R744832" s="223"/>
    </row>
    <row r="744878" spans="16:18" x14ac:dyDescent="0.2">
      <c r="P744878" s="223"/>
      <c r="Q744878" s="223"/>
      <c r="R744878" s="223"/>
    </row>
    <row r="744924" spans="16:18" x14ac:dyDescent="0.2">
      <c r="P744924" s="223"/>
      <c r="Q744924" s="223"/>
      <c r="R744924" s="223"/>
    </row>
    <row r="744970" spans="16:18" x14ac:dyDescent="0.2">
      <c r="P744970" s="223"/>
      <c r="Q744970" s="223"/>
      <c r="R744970" s="223"/>
    </row>
    <row r="745016" spans="16:18" x14ac:dyDescent="0.2">
      <c r="P745016" s="223"/>
      <c r="Q745016" s="223"/>
      <c r="R745016" s="223"/>
    </row>
    <row r="745062" spans="16:18" x14ac:dyDescent="0.2">
      <c r="P745062" s="223"/>
      <c r="Q745062" s="223"/>
      <c r="R745062" s="223"/>
    </row>
    <row r="745108" spans="16:18" x14ac:dyDescent="0.2">
      <c r="P745108" s="223"/>
      <c r="Q745108" s="223"/>
      <c r="R745108" s="223"/>
    </row>
    <row r="745154" spans="16:18" x14ac:dyDescent="0.2">
      <c r="P745154" s="223"/>
      <c r="Q745154" s="223"/>
      <c r="R745154" s="223"/>
    </row>
    <row r="745200" spans="16:18" x14ac:dyDescent="0.2">
      <c r="P745200" s="223"/>
      <c r="Q745200" s="223"/>
      <c r="R745200" s="223"/>
    </row>
    <row r="745246" spans="16:18" x14ac:dyDescent="0.2">
      <c r="P745246" s="223"/>
      <c r="Q745246" s="223"/>
      <c r="R745246" s="223"/>
    </row>
    <row r="745292" spans="16:18" x14ac:dyDescent="0.2">
      <c r="P745292" s="223"/>
      <c r="Q745292" s="223"/>
      <c r="R745292" s="223"/>
    </row>
    <row r="745338" spans="16:18" x14ac:dyDescent="0.2">
      <c r="P745338" s="223"/>
      <c r="Q745338" s="223"/>
      <c r="R745338" s="223"/>
    </row>
    <row r="745384" spans="16:18" x14ac:dyDescent="0.2">
      <c r="P745384" s="223"/>
      <c r="Q745384" s="223"/>
      <c r="R745384" s="223"/>
    </row>
    <row r="745430" spans="16:18" x14ac:dyDescent="0.2">
      <c r="P745430" s="223"/>
      <c r="Q745430" s="223"/>
      <c r="R745430" s="223"/>
    </row>
    <row r="745476" spans="16:18" x14ac:dyDescent="0.2">
      <c r="P745476" s="223"/>
      <c r="Q745476" s="223"/>
      <c r="R745476" s="223"/>
    </row>
    <row r="745522" spans="16:18" x14ac:dyDescent="0.2">
      <c r="P745522" s="223"/>
      <c r="Q745522" s="223"/>
      <c r="R745522" s="223"/>
    </row>
    <row r="745568" spans="16:18" x14ac:dyDescent="0.2">
      <c r="P745568" s="223"/>
      <c r="Q745568" s="223"/>
      <c r="R745568" s="223"/>
    </row>
    <row r="745614" spans="16:18" x14ac:dyDescent="0.2">
      <c r="P745614" s="223"/>
      <c r="Q745614" s="223"/>
      <c r="R745614" s="223"/>
    </row>
    <row r="745660" spans="16:18" x14ac:dyDescent="0.2">
      <c r="P745660" s="223"/>
      <c r="Q745660" s="223"/>
      <c r="R745660" s="223"/>
    </row>
    <row r="745706" spans="16:18" x14ac:dyDescent="0.2">
      <c r="P745706" s="223"/>
      <c r="Q745706" s="223"/>
      <c r="R745706" s="223"/>
    </row>
    <row r="745752" spans="16:18" x14ac:dyDescent="0.2">
      <c r="P745752" s="223"/>
      <c r="Q745752" s="223"/>
      <c r="R745752" s="223"/>
    </row>
    <row r="745798" spans="16:18" x14ac:dyDescent="0.2">
      <c r="P745798" s="223"/>
      <c r="Q745798" s="223"/>
      <c r="R745798" s="223"/>
    </row>
    <row r="745844" spans="16:18" x14ac:dyDescent="0.2">
      <c r="P745844" s="223"/>
      <c r="Q745844" s="223"/>
      <c r="R745844" s="223"/>
    </row>
    <row r="745890" spans="16:18" x14ac:dyDescent="0.2">
      <c r="P745890" s="223"/>
      <c r="Q745890" s="223"/>
      <c r="R745890" s="223"/>
    </row>
    <row r="745936" spans="16:18" x14ac:dyDescent="0.2">
      <c r="P745936" s="223"/>
      <c r="Q745936" s="223"/>
      <c r="R745936" s="223"/>
    </row>
    <row r="745982" spans="16:18" x14ac:dyDescent="0.2">
      <c r="P745982" s="223"/>
      <c r="Q745982" s="223"/>
      <c r="R745982" s="223"/>
    </row>
    <row r="746028" spans="16:18" x14ac:dyDescent="0.2">
      <c r="P746028" s="223"/>
      <c r="Q746028" s="223"/>
      <c r="R746028" s="223"/>
    </row>
    <row r="746074" spans="16:18" x14ac:dyDescent="0.2">
      <c r="P746074" s="223"/>
      <c r="Q746074" s="223"/>
      <c r="R746074" s="223"/>
    </row>
    <row r="746120" spans="16:18" x14ac:dyDescent="0.2">
      <c r="P746120" s="223"/>
      <c r="Q746120" s="223"/>
      <c r="R746120" s="223"/>
    </row>
    <row r="746166" spans="16:18" x14ac:dyDescent="0.2">
      <c r="P746166" s="223"/>
      <c r="Q746166" s="223"/>
      <c r="R746166" s="223"/>
    </row>
    <row r="746212" spans="16:18" x14ac:dyDescent="0.2">
      <c r="P746212" s="223"/>
      <c r="Q746212" s="223"/>
      <c r="R746212" s="223"/>
    </row>
    <row r="746258" spans="16:18" x14ac:dyDescent="0.2">
      <c r="P746258" s="223"/>
      <c r="Q746258" s="223"/>
      <c r="R746258" s="223"/>
    </row>
    <row r="746304" spans="16:18" x14ac:dyDescent="0.2">
      <c r="P746304" s="223"/>
      <c r="Q746304" s="223"/>
      <c r="R746304" s="223"/>
    </row>
    <row r="746350" spans="16:18" x14ac:dyDescent="0.2">
      <c r="P746350" s="223"/>
      <c r="Q746350" s="223"/>
      <c r="R746350" s="223"/>
    </row>
    <row r="746396" spans="16:18" x14ac:dyDescent="0.2">
      <c r="P746396" s="223"/>
      <c r="Q746396" s="223"/>
      <c r="R746396" s="223"/>
    </row>
    <row r="746442" spans="16:18" x14ac:dyDescent="0.2">
      <c r="P746442" s="223"/>
      <c r="Q746442" s="223"/>
      <c r="R746442" s="223"/>
    </row>
    <row r="746488" spans="16:18" x14ac:dyDescent="0.2">
      <c r="P746488" s="223"/>
      <c r="Q746488" s="223"/>
      <c r="R746488" s="223"/>
    </row>
    <row r="746534" spans="16:18" x14ac:dyDescent="0.2">
      <c r="P746534" s="223"/>
      <c r="Q746534" s="223"/>
      <c r="R746534" s="223"/>
    </row>
    <row r="746580" spans="16:18" x14ac:dyDescent="0.2">
      <c r="P746580" s="223"/>
      <c r="Q746580" s="223"/>
      <c r="R746580" s="223"/>
    </row>
    <row r="746626" spans="16:18" x14ac:dyDescent="0.2">
      <c r="P746626" s="223"/>
      <c r="Q746626" s="223"/>
      <c r="R746626" s="223"/>
    </row>
    <row r="746672" spans="16:18" x14ac:dyDescent="0.2">
      <c r="P746672" s="223"/>
      <c r="Q746672" s="223"/>
      <c r="R746672" s="223"/>
    </row>
    <row r="746718" spans="16:18" x14ac:dyDescent="0.2">
      <c r="P746718" s="223"/>
      <c r="Q746718" s="223"/>
      <c r="R746718" s="223"/>
    </row>
    <row r="746764" spans="16:18" x14ac:dyDescent="0.2">
      <c r="P746764" s="223"/>
      <c r="Q746764" s="223"/>
      <c r="R746764" s="223"/>
    </row>
    <row r="746810" spans="16:18" x14ac:dyDescent="0.2">
      <c r="P746810" s="223"/>
      <c r="Q746810" s="223"/>
      <c r="R746810" s="223"/>
    </row>
    <row r="746856" spans="16:18" x14ac:dyDescent="0.2">
      <c r="P746856" s="223"/>
      <c r="Q746856" s="223"/>
      <c r="R746856" s="223"/>
    </row>
    <row r="746902" spans="16:18" x14ac:dyDescent="0.2">
      <c r="P746902" s="223"/>
      <c r="Q746902" s="223"/>
      <c r="R746902" s="223"/>
    </row>
    <row r="746948" spans="16:18" x14ac:dyDescent="0.2">
      <c r="P746948" s="223"/>
      <c r="Q746948" s="223"/>
      <c r="R746948" s="223"/>
    </row>
    <row r="746994" spans="16:18" x14ac:dyDescent="0.2">
      <c r="P746994" s="223"/>
      <c r="Q746994" s="223"/>
      <c r="R746994" s="223"/>
    </row>
    <row r="747040" spans="16:18" x14ac:dyDescent="0.2">
      <c r="P747040" s="223"/>
      <c r="Q747040" s="223"/>
      <c r="R747040" s="223"/>
    </row>
    <row r="747086" spans="16:18" x14ac:dyDescent="0.2">
      <c r="P747086" s="223"/>
      <c r="Q747086" s="223"/>
      <c r="R747086" s="223"/>
    </row>
    <row r="747132" spans="16:18" x14ac:dyDescent="0.2">
      <c r="P747132" s="223"/>
      <c r="Q747132" s="223"/>
      <c r="R747132" s="223"/>
    </row>
    <row r="747178" spans="16:18" x14ac:dyDescent="0.2">
      <c r="P747178" s="223"/>
      <c r="Q747178" s="223"/>
      <c r="R747178" s="223"/>
    </row>
    <row r="747224" spans="16:18" x14ac:dyDescent="0.2">
      <c r="P747224" s="223"/>
      <c r="Q747224" s="223"/>
      <c r="R747224" s="223"/>
    </row>
    <row r="747270" spans="16:18" x14ac:dyDescent="0.2">
      <c r="P747270" s="223"/>
      <c r="Q747270" s="223"/>
      <c r="R747270" s="223"/>
    </row>
    <row r="747316" spans="16:18" x14ac:dyDescent="0.2">
      <c r="P747316" s="223"/>
      <c r="Q747316" s="223"/>
      <c r="R747316" s="223"/>
    </row>
    <row r="747362" spans="16:18" x14ac:dyDescent="0.2">
      <c r="P747362" s="223"/>
      <c r="Q747362" s="223"/>
      <c r="R747362" s="223"/>
    </row>
    <row r="747408" spans="16:18" x14ac:dyDescent="0.2">
      <c r="P747408" s="223"/>
      <c r="Q747408" s="223"/>
      <c r="R747408" s="223"/>
    </row>
    <row r="747454" spans="16:18" x14ac:dyDescent="0.2">
      <c r="P747454" s="223"/>
      <c r="Q747454" s="223"/>
      <c r="R747454" s="223"/>
    </row>
    <row r="747500" spans="16:18" x14ac:dyDescent="0.2">
      <c r="P747500" s="223"/>
      <c r="Q747500" s="223"/>
      <c r="R747500" s="223"/>
    </row>
    <row r="747546" spans="16:18" x14ac:dyDescent="0.2">
      <c r="P747546" s="223"/>
      <c r="Q747546" s="223"/>
      <c r="R747546" s="223"/>
    </row>
    <row r="747592" spans="16:18" x14ac:dyDescent="0.2">
      <c r="P747592" s="223"/>
      <c r="Q747592" s="223"/>
      <c r="R747592" s="223"/>
    </row>
    <row r="747638" spans="16:18" x14ac:dyDescent="0.2">
      <c r="P747638" s="223"/>
      <c r="Q747638" s="223"/>
      <c r="R747638" s="223"/>
    </row>
    <row r="747684" spans="16:18" x14ac:dyDescent="0.2">
      <c r="P747684" s="223"/>
      <c r="Q747684" s="223"/>
      <c r="R747684" s="223"/>
    </row>
    <row r="747730" spans="16:18" x14ac:dyDescent="0.2">
      <c r="P747730" s="223"/>
      <c r="Q747730" s="223"/>
      <c r="R747730" s="223"/>
    </row>
    <row r="747776" spans="16:18" x14ac:dyDescent="0.2">
      <c r="P747776" s="223"/>
      <c r="Q747776" s="223"/>
      <c r="R747776" s="223"/>
    </row>
    <row r="747822" spans="16:18" x14ac:dyDescent="0.2">
      <c r="P747822" s="223"/>
      <c r="Q747822" s="223"/>
      <c r="R747822" s="223"/>
    </row>
    <row r="747868" spans="16:18" x14ac:dyDescent="0.2">
      <c r="P747868" s="223"/>
      <c r="Q747868" s="223"/>
      <c r="R747868" s="223"/>
    </row>
    <row r="747914" spans="16:18" x14ac:dyDescent="0.2">
      <c r="P747914" s="223"/>
      <c r="Q747914" s="223"/>
      <c r="R747914" s="223"/>
    </row>
    <row r="747960" spans="16:18" x14ac:dyDescent="0.2">
      <c r="P747960" s="223"/>
      <c r="Q747960" s="223"/>
      <c r="R747960" s="223"/>
    </row>
    <row r="748006" spans="16:18" x14ac:dyDescent="0.2">
      <c r="P748006" s="223"/>
      <c r="Q748006" s="223"/>
      <c r="R748006" s="223"/>
    </row>
    <row r="748052" spans="16:18" x14ac:dyDescent="0.2">
      <c r="P748052" s="223"/>
      <c r="Q748052" s="223"/>
      <c r="R748052" s="223"/>
    </row>
    <row r="748098" spans="16:18" x14ac:dyDescent="0.2">
      <c r="P748098" s="223"/>
      <c r="Q748098" s="223"/>
      <c r="R748098" s="223"/>
    </row>
    <row r="748144" spans="16:18" x14ac:dyDescent="0.2">
      <c r="P748144" s="223"/>
      <c r="Q748144" s="223"/>
      <c r="R748144" s="223"/>
    </row>
    <row r="748190" spans="16:18" x14ac:dyDescent="0.2">
      <c r="P748190" s="223"/>
      <c r="Q748190" s="223"/>
      <c r="R748190" s="223"/>
    </row>
    <row r="748236" spans="16:18" x14ac:dyDescent="0.2">
      <c r="P748236" s="223"/>
      <c r="Q748236" s="223"/>
      <c r="R748236" s="223"/>
    </row>
    <row r="748282" spans="16:18" x14ac:dyDescent="0.2">
      <c r="P748282" s="223"/>
      <c r="Q748282" s="223"/>
      <c r="R748282" s="223"/>
    </row>
    <row r="748328" spans="16:18" x14ac:dyDescent="0.2">
      <c r="P748328" s="223"/>
      <c r="Q748328" s="223"/>
      <c r="R748328" s="223"/>
    </row>
    <row r="748374" spans="16:18" x14ac:dyDescent="0.2">
      <c r="P748374" s="223"/>
      <c r="Q748374" s="223"/>
      <c r="R748374" s="223"/>
    </row>
    <row r="748420" spans="16:18" x14ac:dyDescent="0.2">
      <c r="P748420" s="223"/>
      <c r="Q748420" s="223"/>
      <c r="R748420" s="223"/>
    </row>
    <row r="748466" spans="16:18" x14ac:dyDescent="0.2">
      <c r="P748466" s="223"/>
      <c r="Q748466" s="223"/>
      <c r="R748466" s="223"/>
    </row>
    <row r="748512" spans="16:18" x14ac:dyDescent="0.2">
      <c r="P748512" s="223"/>
      <c r="Q748512" s="223"/>
      <c r="R748512" s="223"/>
    </row>
    <row r="748558" spans="16:18" x14ac:dyDescent="0.2">
      <c r="P748558" s="223"/>
      <c r="Q748558" s="223"/>
      <c r="R748558" s="223"/>
    </row>
    <row r="748604" spans="16:18" x14ac:dyDescent="0.2">
      <c r="P748604" s="223"/>
      <c r="Q748604" s="223"/>
      <c r="R748604" s="223"/>
    </row>
    <row r="748650" spans="16:18" x14ac:dyDescent="0.2">
      <c r="P748650" s="223"/>
      <c r="Q748650" s="223"/>
      <c r="R748650" s="223"/>
    </row>
    <row r="748696" spans="16:18" x14ac:dyDescent="0.2">
      <c r="P748696" s="223"/>
      <c r="Q748696" s="223"/>
      <c r="R748696" s="223"/>
    </row>
    <row r="748742" spans="16:18" x14ac:dyDescent="0.2">
      <c r="P748742" s="223"/>
      <c r="Q748742" s="223"/>
      <c r="R748742" s="223"/>
    </row>
    <row r="748788" spans="16:18" x14ac:dyDescent="0.2">
      <c r="P748788" s="223"/>
      <c r="Q748788" s="223"/>
      <c r="R748788" s="223"/>
    </row>
    <row r="748834" spans="16:18" x14ac:dyDescent="0.2">
      <c r="P748834" s="223"/>
      <c r="Q748834" s="223"/>
      <c r="R748834" s="223"/>
    </row>
    <row r="748880" spans="16:18" x14ac:dyDescent="0.2">
      <c r="P748880" s="223"/>
      <c r="Q748880" s="223"/>
      <c r="R748880" s="223"/>
    </row>
    <row r="748926" spans="16:18" x14ac:dyDescent="0.2">
      <c r="P748926" s="223"/>
      <c r="Q748926" s="223"/>
      <c r="R748926" s="223"/>
    </row>
    <row r="748972" spans="16:18" x14ac:dyDescent="0.2">
      <c r="P748972" s="223"/>
      <c r="Q748972" s="223"/>
      <c r="R748972" s="223"/>
    </row>
    <row r="749018" spans="16:18" x14ac:dyDescent="0.2">
      <c r="P749018" s="223"/>
      <c r="Q749018" s="223"/>
      <c r="R749018" s="223"/>
    </row>
    <row r="749064" spans="16:18" x14ac:dyDescent="0.2">
      <c r="P749064" s="223"/>
      <c r="Q749064" s="223"/>
      <c r="R749064" s="223"/>
    </row>
    <row r="749110" spans="16:18" x14ac:dyDescent="0.2">
      <c r="P749110" s="223"/>
      <c r="Q749110" s="223"/>
      <c r="R749110" s="223"/>
    </row>
    <row r="749156" spans="16:18" x14ac:dyDescent="0.2">
      <c r="P749156" s="223"/>
      <c r="Q749156" s="223"/>
      <c r="R749156" s="223"/>
    </row>
    <row r="749202" spans="16:18" x14ac:dyDescent="0.2">
      <c r="P749202" s="223"/>
      <c r="Q749202" s="223"/>
      <c r="R749202" s="223"/>
    </row>
    <row r="749248" spans="16:18" x14ac:dyDescent="0.2">
      <c r="P749248" s="223"/>
      <c r="Q749248" s="223"/>
      <c r="R749248" s="223"/>
    </row>
    <row r="749294" spans="16:18" x14ac:dyDescent="0.2">
      <c r="P749294" s="223"/>
      <c r="Q749294" s="223"/>
      <c r="R749294" s="223"/>
    </row>
    <row r="749340" spans="16:18" x14ac:dyDescent="0.2">
      <c r="P749340" s="223"/>
      <c r="Q749340" s="223"/>
      <c r="R749340" s="223"/>
    </row>
    <row r="749386" spans="16:18" x14ac:dyDescent="0.2">
      <c r="P749386" s="223"/>
      <c r="Q749386" s="223"/>
      <c r="R749386" s="223"/>
    </row>
    <row r="749432" spans="16:18" x14ac:dyDescent="0.2">
      <c r="P749432" s="223"/>
      <c r="Q749432" s="223"/>
      <c r="R749432" s="223"/>
    </row>
    <row r="749478" spans="16:18" x14ac:dyDescent="0.2">
      <c r="P749478" s="223"/>
      <c r="Q749478" s="223"/>
      <c r="R749478" s="223"/>
    </row>
    <row r="749524" spans="16:18" x14ac:dyDescent="0.2">
      <c r="P749524" s="223"/>
      <c r="Q749524" s="223"/>
      <c r="R749524" s="223"/>
    </row>
    <row r="749570" spans="16:18" x14ac:dyDescent="0.2">
      <c r="P749570" s="223"/>
      <c r="Q749570" s="223"/>
      <c r="R749570" s="223"/>
    </row>
    <row r="749616" spans="16:18" x14ac:dyDescent="0.2">
      <c r="P749616" s="223"/>
      <c r="Q749616" s="223"/>
      <c r="R749616" s="223"/>
    </row>
    <row r="749662" spans="16:18" x14ac:dyDescent="0.2">
      <c r="P749662" s="223"/>
      <c r="Q749662" s="223"/>
      <c r="R749662" s="223"/>
    </row>
    <row r="749708" spans="16:18" x14ac:dyDescent="0.2">
      <c r="P749708" s="223"/>
      <c r="Q749708" s="223"/>
      <c r="R749708" s="223"/>
    </row>
    <row r="749754" spans="16:18" x14ac:dyDescent="0.2">
      <c r="P749754" s="223"/>
      <c r="Q749754" s="223"/>
      <c r="R749754" s="223"/>
    </row>
    <row r="749800" spans="16:18" x14ac:dyDescent="0.2">
      <c r="P749800" s="223"/>
      <c r="Q749800" s="223"/>
      <c r="R749800" s="223"/>
    </row>
    <row r="749846" spans="16:18" x14ac:dyDescent="0.2">
      <c r="P749846" s="223"/>
      <c r="Q749846" s="223"/>
      <c r="R749846" s="223"/>
    </row>
    <row r="749892" spans="16:18" x14ac:dyDescent="0.2">
      <c r="P749892" s="223"/>
      <c r="Q749892" s="223"/>
      <c r="R749892" s="223"/>
    </row>
    <row r="749938" spans="16:18" x14ac:dyDescent="0.2">
      <c r="P749938" s="223"/>
      <c r="Q749938" s="223"/>
      <c r="R749938" s="223"/>
    </row>
    <row r="749984" spans="16:18" x14ac:dyDescent="0.2">
      <c r="P749984" s="223"/>
      <c r="Q749984" s="223"/>
      <c r="R749984" s="223"/>
    </row>
    <row r="750030" spans="16:18" x14ac:dyDescent="0.2">
      <c r="P750030" s="223"/>
      <c r="Q750030" s="223"/>
      <c r="R750030" s="223"/>
    </row>
    <row r="750076" spans="16:18" x14ac:dyDescent="0.2">
      <c r="P750076" s="223"/>
      <c r="Q750076" s="223"/>
      <c r="R750076" s="223"/>
    </row>
    <row r="750122" spans="16:18" x14ac:dyDescent="0.2">
      <c r="P750122" s="223"/>
      <c r="Q750122" s="223"/>
      <c r="R750122" s="223"/>
    </row>
    <row r="750168" spans="16:18" x14ac:dyDescent="0.2">
      <c r="P750168" s="223"/>
      <c r="Q750168" s="223"/>
      <c r="R750168" s="223"/>
    </row>
    <row r="750214" spans="16:18" x14ac:dyDescent="0.2">
      <c r="P750214" s="223"/>
      <c r="Q750214" s="223"/>
      <c r="R750214" s="223"/>
    </row>
    <row r="750260" spans="16:18" x14ac:dyDescent="0.2">
      <c r="P750260" s="223"/>
      <c r="Q750260" s="223"/>
      <c r="R750260" s="223"/>
    </row>
    <row r="750306" spans="16:18" x14ac:dyDescent="0.2">
      <c r="P750306" s="223"/>
      <c r="Q750306" s="223"/>
      <c r="R750306" s="223"/>
    </row>
    <row r="750352" spans="16:18" x14ac:dyDescent="0.2">
      <c r="P750352" s="223"/>
      <c r="Q750352" s="223"/>
      <c r="R750352" s="223"/>
    </row>
    <row r="750398" spans="16:18" x14ac:dyDescent="0.2">
      <c r="P750398" s="223"/>
      <c r="Q750398" s="223"/>
      <c r="R750398" s="223"/>
    </row>
    <row r="750444" spans="16:18" x14ac:dyDescent="0.2">
      <c r="P750444" s="223"/>
      <c r="Q750444" s="223"/>
      <c r="R750444" s="223"/>
    </row>
    <row r="750490" spans="16:18" x14ac:dyDescent="0.2">
      <c r="P750490" s="223"/>
      <c r="Q750490" s="223"/>
      <c r="R750490" s="223"/>
    </row>
    <row r="750536" spans="16:18" x14ac:dyDescent="0.2">
      <c r="P750536" s="223"/>
      <c r="Q750536" s="223"/>
      <c r="R750536" s="223"/>
    </row>
    <row r="750582" spans="16:18" x14ac:dyDescent="0.2">
      <c r="P750582" s="223"/>
      <c r="Q750582" s="223"/>
      <c r="R750582" s="223"/>
    </row>
    <row r="750628" spans="16:18" x14ac:dyDescent="0.2">
      <c r="P750628" s="223"/>
      <c r="Q750628" s="223"/>
      <c r="R750628" s="223"/>
    </row>
    <row r="750674" spans="16:18" x14ac:dyDescent="0.2">
      <c r="P750674" s="223"/>
      <c r="Q750674" s="223"/>
      <c r="R750674" s="223"/>
    </row>
    <row r="750720" spans="16:18" x14ac:dyDescent="0.2">
      <c r="P750720" s="223"/>
      <c r="Q750720" s="223"/>
      <c r="R750720" s="223"/>
    </row>
    <row r="750766" spans="16:18" x14ac:dyDescent="0.2">
      <c r="P750766" s="223"/>
      <c r="Q750766" s="223"/>
      <c r="R750766" s="223"/>
    </row>
    <row r="750812" spans="16:18" x14ac:dyDescent="0.2">
      <c r="P750812" s="223"/>
      <c r="Q750812" s="223"/>
      <c r="R750812" s="223"/>
    </row>
    <row r="750858" spans="16:18" x14ac:dyDescent="0.2">
      <c r="P750858" s="223"/>
      <c r="Q750858" s="223"/>
      <c r="R750858" s="223"/>
    </row>
    <row r="750904" spans="16:18" x14ac:dyDescent="0.2">
      <c r="P750904" s="223"/>
      <c r="Q750904" s="223"/>
      <c r="R750904" s="223"/>
    </row>
    <row r="750950" spans="16:18" x14ac:dyDescent="0.2">
      <c r="P750950" s="223"/>
      <c r="Q750950" s="223"/>
      <c r="R750950" s="223"/>
    </row>
    <row r="750996" spans="16:18" x14ac:dyDescent="0.2">
      <c r="P750996" s="223"/>
      <c r="Q750996" s="223"/>
      <c r="R750996" s="223"/>
    </row>
    <row r="751042" spans="16:18" x14ac:dyDescent="0.2">
      <c r="P751042" s="223"/>
      <c r="Q751042" s="223"/>
      <c r="R751042" s="223"/>
    </row>
    <row r="751088" spans="16:18" x14ac:dyDescent="0.2">
      <c r="P751088" s="223"/>
      <c r="Q751088" s="223"/>
      <c r="R751088" s="223"/>
    </row>
    <row r="751134" spans="16:18" x14ac:dyDescent="0.2">
      <c r="P751134" s="223"/>
      <c r="Q751134" s="223"/>
      <c r="R751134" s="223"/>
    </row>
    <row r="751180" spans="16:18" x14ac:dyDescent="0.2">
      <c r="P751180" s="223"/>
      <c r="Q751180" s="223"/>
      <c r="R751180" s="223"/>
    </row>
    <row r="751226" spans="16:18" x14ac:dyDescent="0.2">
      <c r="P751226" s="223"/>
      <c r="Q751226" s="223"/>
      <c r="R751226" s="223"/>
    </row>
    <row r="751272" spans="16:18" x14ac:dyDescent="0.2">
      <c r="P751272" s="223"/>
      <c r="Q751272" s="223"/>
      <c r="R751272" s="223"/>
    </row>
    <row r="751318" spans="16:18" x14ac:dyDescent="0.2">
      <c r="P751318" s="223"/>
      <c r="Q751318" s="223"/>
      <c r="R751318" s="223"/>
    </row>
    <row r="751364" spans="16:18" x14ac:dyDescent="0.2">
      <c r="P751364" s="223"/>
      <c r="Q751364" s="223"/>
      <c r="R751364" s="223"/>
    </row>
    <row r="751410" spans="16:18" x14ac:dyDescent="0.2">
      <c r="P751410" s="223"/>
      <c r="Q751410" s="223"/>
      <c r="R751410" s="223"/>
    </row>
    <row r="751456" spans="16:18" x14ac:dyDescent="0.2">
      <c r="P751456" s="223"/>
      <c r="Q751456" s="223"/>
      <c r="R751456" s="223"/>
    </row>
    <row r="751502" spans="16:18" x14ac:dyDescent="0.2">
      <c r="P751502" s="223"/>
      <c r="Q751502" s="223"/>
      <c r="R751502" s="223"/>
    </row>
    <row r="751548" spans="16:18" x14ac:dyDescent="0.2">
      <c r="P751548" s="223"/>
      <c r="Q751548" s="223"/>
      <c r="R751548" s="223"/>
    </row>
    <row r="751594" spans="16:18" x14ac:dyDescent="0.2">
      <c r="P751594" s="223"/>
      <c r="Q751594" s="223"/>
      <c r="R751594" s="223"/>
    </row>
    <row r="751640" spans="16:18" x14ac:dyDescent="0.2">
      <c r="P751640" s="223"/>
      <c r="Q751640" s="223"/>
      <c r="R751640" s="223"/>
    </row>
    <row r="751686" spans="16:18" x14ac:dyDescent="0.2">
      <c r="P751686" s="223"/>
      <c r="Q751686" s="223"/>
      <c r="R751686" s="223"/>
    </row>
    <row r="751732" spans="16:18" x14ac:dyDescent="0.2">
      <c r="P751732" s="223"/>
      <c r="Q751732" s="223"/>
      <c r="R751732" s="223"/>
    </row>
    <row r="751778" spans="16:18" x14ac:dyDescent="0.2">
      <c r="P751778" s="223"/>
      <c r="Q751778" s="223"/>
      <c r="R751778" s="223"/>
    </row>
    <row r="751824" spans="16:18" x14ac:dyDescent="0.2">
      <c r="P751824" s="223"/>
      <c r="Q751824" s="223"/>
      <c r="R751824" s="223"/>
    </row>
    <row r="751870" spans="16:18" x14ac:dyDescent="0.2">
      <c r="P751870" s="223"/>
      <c r="Q751870" s="223"/>
      <c r="R751870" s="223"/>
    </row>
    <row r="751916" spans="16:18" x14ac:dyDescent="0.2">
      <c r="P751916" s="223"/>
      <c r="Q751916" s="223"/>
      <c r="R751916" s="223"/>
    </row>
    <row r="751962" spans="16:18" x14ac:dyDescent="0.2">
      <c r="P751962" s="223"/>
      <c r="Q751962" s="223"/>
      <c r="R751962" s="223"/>
    </row>
    <row r="752008" spans="16:18" x14ac:dyDescent="0.2">
      <c r="P752008" s="223"/>
      <c r="Q752008" s="223"/>
      <c r="R752008" s="223"/>
    </row>
    <row r="752054" spans="16:18" x14ac:dyDescent="0.2">
      <c r="P752054" s="223"/>
      <c r="Q752054" s="223"/>
      <c r="R752054" s="223"/>
    </row>
    <row r="752100" spans="16:18" x14ac:dyDescent="0.2">
      <c r="P752100" s="223"/>
      <c r="Q752100" s="223"/>
      <c r="R752100" s="223"/>
    </row>
    <row r="752146" spans="16:18" x14ac:dyDescent="0.2">
      <c r="P752146" s="223"/>
      <c r="Q752146" s="223"/>
      <c r="R752146" s="223"/>
    </row>
    <row r="752192" spans="16:18" x14ac:dyDescent="0.2">
      <c r="P752192" s="223"/>
      <c r="Q752192" s="223"/>
      <c r="R752192" s="223"/>
    </row>
    <row r="752238" spans="16:18" x14ac:dyDescent="0.2">
      <c r="P752238" s="223"/>
      <c r="Q752238" s="223"/>
      <c r="R752238" s="223"/>
    </row>
    <row r="752284" spans="16:18" x14ac:dyDescent="0.2">
      <c r="P752284" s="223"/>
      <c r="Q752284" s="223"/>
      <c r="R752284" s="223"/>
    </row>
    <row r="752330" spans="16:18" x14ac:dyDescent="0.2">
      <c r="P752330" s="223"/>
      <c r="Q752330" s="223"/>
      <c r="R752330" s="223"/>
    </row>
    <row r="752376" spans="16:18" x14ac:dyDescent="0.2">
      <c r="P752376" s="223"/>
      <c r="Q752376" s="223"/>
      <c r="R752376" s="223"/>
    </row>
    <row r="752422" spans="16:18" x14ac:dyDescent="0.2">
      <c r="P752422" s="223"/>
      <c r="Q752422" s="223"/>
      <c r="R752422" s="223"/>
    </row>
    <row r="752468" spans="16:18" x14ac:dyDescent="0.2">
      <c r="P752468" s="223"/>
      <c r="Q752468" s="223"/>
      <c r="R752468" s="223"/>
    </row>
    <row r="752514" spans="16:18" x14ac:dyDescent="0.2">
      <c r="P752514" s="223"/>
      <c r="Q752514" s="223"/>
      <c r="R752514" s="223"/>
    </row>
    <row r="752560" spans="16:18" x14ac:dyDescent="0.2">
      <c r="P752560" s="223"/>
      <c r="Q752560" s="223"/>
      <c r="R752560" s="223"/>
    </row>
    <row r="752606" spans="16:18" x14ac:dyDescent="0.2">
      <c r="P752606" s="223"/>
      <c r="Q752606" s="223"/>
      <c r="R752606" s="223"/>
    </row>
    <row r="752652" spans="16:18" x14ac:dyDescent="0.2">
      <c r="P752652" s="223"/>
      <c r="Q752652" s="223"/>
      <c r="R752652" s="223"/>
    </row>
    <row r="752698" spans="16:18" x14ac:dyDescent="0.2">
      <c r="P752698" s="223"/>
      <c r="Q752698" s="223"/>
      <c r="R752698" s="223"/>
    </row>
    <row r="752744" spans="16:18" x14ac:dyDescent="0.2">
      <c r="P752744" s="223"/>
      <c r="Q752744" s="223"/>
      <c r="R752744" s="223"/>
    </row>
    <row r="752790" spans="16:18" x14ac:dyDescent="0.2">
      <c r="P752790" s="223"/>
      <c r="Q752790" s="223"/>
      <c r="R752790" s="223"/>
    </row>
    <row r="752836" spans="16:18" x14ac:dyDescent="0.2">
      <c r="P752836" s="223"/>
      <c r="Q752836" s="223"/>
      <c r="R752836" s="223"/>
    </row>
    <row r="752882" spans="16:18" x14ac:dyDescent="0.2">
      <c r="P752882" s="223"/>
      <c r="Q752882" s="223"/>
      <c r="R752882" s="223"/>
    </row>
    <row r="752928" spans="16:18" x14ac:dyDescent="0.2">
      <c r="P752928" s="223"/>
      <c r="Q752928" s="223"/>
      <c r="R752928" s="223"/>
    </row>
    <row r="752974" spans="16:18" x14ac:dyDescent="0.2">
      <c r="P752974" s="223"/>
      <c r="Q752974" s="223"/>
      <c r="R752974" s="223"/>
    </row>
    <row r="753020" spans="16:18" x14ac:dyDescent="0.2">
      <c r="P753020" s="223"/>
      <c r="Q753020" s="223"/>
      <c r="R753020" s="223"/>
    </row>
    <row r="753066" spans="16:18" x14ac:dyDescent="0.2">
      <c r="P753066" s="223"/>
      <c r="Q753066" s="223"/>
      <c r="R753066" s="223"/>
    </row>
    <row r="753112" spans="16:18" x14ac:dyDescent="0.2">
      <c r="P753112" s="223"/>
      <c r="Q753112" s="223"/>
      <c r="R753112" s="223"/>
    </row>
    <row r="753158" spans="16:18" x14ac:dyDescent="0.2">
      <c r="P753158" s="223"/>
      <c r="Q753158" s="223"/>
      <c r="R753158" s="223"/>
    </row>
    <row r="753204" spans="16:18" x14ac:dyDescent="0.2">
      <c r="P753204" s="223"/>
      <c r="Q753204" s="223"/>
      <c r="R753204" s="223"/>
    </row>
    <row r="753250" spans="16:18" x14ac:dyDescent="0.2">
      <c r="P753250" s="223"/>
      <c r="Q753250" s="223"/>
      <c r="R753250" s="223"/>
    </row>
    <row r="753296" spans="16:18" x14ac:dyDescent="0.2">
      <c r="P753296" s="223"/>
      <c r="Q753296" s="223"/>
      <c r="R753296" s="223"/>
    </row>
    <row r="753342" spans="16:18" x14ac:dyDescent="0.2">
      <c r="P753342" s="223"/>
      <c r="Q753342" s="223"/>
      <c r="R753342" s="223"/>
    </row>
    <row r="753388" spans="16:18" x14ac:dyDescent="0.2">
      <c r="P753388" s="223"/>
      <c r="Q753388" s="223"/>
      <c r="R753388" s="223"/>
    </row>
    <row r="753434" spans="16:18" x14ac:dyDescent="0.2">
      <c r="P753434" s="223"/>
      <c r="Q753434" s="223"/>
      <c r="R753434" s="223"/>
    </row>
    <row r="753480" spans="16:18" x14ac:dyDescent="0.2">
      <c r="P753480" s="223"/>
      <c r="Q753480" s="223"/>
      <c r="R753480" s="223"/>
    </row>
    <row r="753526" spans="16:18" x14ac:dyDescent="0.2">
      <c r="P753526" s="223"/>
      <c r="Q753526" s="223"/>
      <c r="R753526" s="223"/>
    </row>
    <row r="753572" spans="16:18" x14ac:dyDescent="0.2">
      <c r="P753572" s="223"/>
      <c r="Q753572" s="223"/>
      <c r="R753572" s="223"/>
    </row>
    <row r="753618" spans="16:18" x14ac:dyDescent="0.2">
      <c r="P753618" s="223"/>
      <c r="Q753618" s="223"/>
      <c r="R753618" s="223"/>
    </row>
    <row r="753664" spans="16:18" x14ac:dyDescent="0.2">
      <c r="P753664" s="223"/>
      <c r="Q753664" s="223"/>
      <c r="R753664" s="223"/>
    </row>
    <row r="753710" spans="16:18" x14ac:dyDescent="0.2">
      <c r="P753710" s="223"/>
      <c r="Q753710" s="223"/>
      <c r="R753710" s="223"/>
    </row>
    <row r="753756" spans="16:18" x14ac:dyDescent="0.2">
      <c r="P753756" s="223"/>
      <c r="Q753756" s="223"/>
      <c r="R753756" s="223"/>
    </row>
    <row r="753802" spans="16:18" x14ac:dyDescent="0.2">
      <c r="P753802" s="223"/>
      <c r="Q753802" s="223"/>
      <c r="R753802" s="223"/>
    </row>
    <row r="753848" spans="16:18" x14ac:dyDescent="0.2">
      <c r="P753848" s="223"/>
      <c r="Q753848" s="223"/>
      <c r="R753848" s="223"/>
    </row>
    <row r="753894" spans="16:18" x14ac:dyDescent="0.2">
      <c r="P753894" s="223"/>
      <c r="Q753894" s="223"/>
      <c r="R753894" s="223"/>
    </row>
    <row r="753940" spans="16:18" x14ac:dyDescent="0.2">
      <c r="P753940" s="223"/>
      <c r="Q753940" s="223"/>
      <c r="R753940" s="223"/>
    </row>
    <row r="753986" spans="16:18" x14ac:dyDescent="0.2">
      <c r="P753986" s="223"/>
      <c r="Q753986" s="223"/>
      <c r="R753986" s="223"/>
    </row>
    <row r="754032" spans="16:18" x14ac:dyDescent="0.2">
      <c r="P754032" s="223"/>
      <c r="Q754032" s="223"/>
      <c r="R754032" s="223"/>
    </row>
    <row r="754078" spans="16:18" x14ac:dyDescent="0.2">
      <c r="P754078" s="223"/>
      <c r="Q754078" s="223"/>
      <c r="R754078" s="223"/>
    </row>
    <row r="754124" spans="16:18" x14ac:dyDescent="0.2">
      <c r="P754124" s="223"/>
      <c r="Q754124" s="223"/>
      <c r="R754124" s="223"/>
    </row>
    <row r="754170" spans="16:18" x14ac:dyDescent="0.2">
      <c r="P754170" s="223"/>
      <c r="Q754170" s="223"/>
      <c r="R754170" s="223"/>
    </row>
    <row r="754216" spans="16:18" x14ac:dyDescent="0.2">
      <c r="P754216" s="223"/>
      <c r="Q754216" s="223"/>
      <c r="R754216" s="223"/>
    </row>
    <row r="754262" spans="16:18" x14ac:dyDescent="0.2">
      <c r="P754262" s="223"/>
      <c r="Q754262" s="223"/>
      <c r="R754262" s="223"/>
    </row>
    <row r="754308" spans="16:18" x14ac:dyDescent="0.2">
      <c r="P754308" s="223"/>
      <c r="Q754308" s="223"/>
      <c r="R754308" s="223"/>
    </row>
    <row r="754354" spans="16:18" x14ac:dyDescent="0.2">
      <c r="P754354" s="223"/>
      <c r="Q754354" s="223"/>
      <c r="R754354" s="223"/>
    </row>
    <row r="754400" spans="16:18" x14ac:dyDescent="0.2">
      <c r="P754400" s="223"/>
      <c r="Q754400" s="223"/>
      <c r="R754400" s="223"/>
    </row>
    <row r="754446" spans="16:18" x14ac:dyDescent="0.2">
      <c r="P754446" s="223"/>
      <c r="Q754446" s="223"/>
      <c r="R754446" s="223"/>
    </row>
    <row r="754492" spans="16:18" x14ac:dyDescent="0.2">
      <c r="P754492" s="223"/>
      <c r="Q754492" s="223"/>
      <c r="R754492" s="223"/>
    </row>
    <row r="754538" spans="16:18" x14ac:dyDescent="0.2">
      <c r="P754538" s="223"/>
      <c r="Q754538" s="223"/>
      <c r="R754538" s="223"/>
    </row>
    <row r="754584" spans="16:18" x14ac:dyDescent="0.2">
      <c r="P754584" s="223"/>
      <c r="Q754584" s="223"/>
      <c r="R754584" s="223"/>
    </row>
    <row r="754630" spans="16:18" x14ac:dyDescent="0.2">
      <c r="P754630" s="223"/>
      <c r="Q754630" s="223"/>
      <c r="R754630" s="223"/>
    </row>
    <row r="754676" spans="16:18" x14ac:dyDescent="0.2">
      <c r="P754676" s="223"/>
      <c r="Q754676" s="223"/>
      <c r="R754676" s="223"/>
    </row>
    <row r="754722" spans="16:18" x14ac:dyDescent="0.2">
      <c r="P754722" s="223"/>
      <c r="Q754722" s="223"/>
      <c r="R754722" s="223"/>
    </row>
    <row r="754768" spans="16:18" x14ac:dyDescent="0.2">
      <c r="P754768" s="223"/>
      <c r="Q754768" s="223"/>
      <c r="R754768" s="223"/>
    </row>
    <row r="754814" spans="16:18" x14ac:dyDescent="0.2">
      <c r="P754814" s="223"/>
      <c r="Q754814" s="223"/>
      <c r="R754814" s="223"/>
    </row>
    <row r="754860" spans="16:18" x14ac:dyDescent="0.2">
      <c r="P754860" s="223"/>
      <c r="Q754860" s="223"/>
      <c r="R754860" s="223"/>
    </row>
    <row r="754906" spans="16:18" x14ac:dyDescent="0.2">
      <c r="P754906" s="223"/>
      <c r="Q754906" s="223"/>
      <c r="R754906" s="223"/>
    </row>
    <row r="754952" spans="16:18" x14ac:dyDescent="0.2">
      <c r="P754952" s="223"/>
      <c r="Q754952" s="223"/>
      <c r="R754952" s="223"/>
    </row>
    <row r="754998" spans="16:18" x14ac:dyDescent="0.2">
      <c r="P754998" s="223"/>
      <c r="Q754998" s="223"/>
      <c r="R754998" s="223"/>
    </row>
    <row r="755044" spans="16:18" x14ac:dyDescent="0.2">
      <c r="P755044" s="223"/>
      <c r="Q755044" s="223"/>
      <c r="R755044" s="223"/>
    </row>
    <row r="755090" spans="16:18" x14ac:dyDescent="0.2">
      <c r="P755090" s="223"/>
      <c r="Q755090" s="223"/>
      <c r="R755090" s="223"/>
    </row>
    <row r="755136" spans="16:18" x14ac:dyDescent="0.2">
      <c r="P755136" s="223"/>
      <c r="Q755136" s="223"/>
      <c r="R755136" s="223"/>
    </row>
    <row r="755182" spans="16:18" x14ac:dyDescent="0.2">
      <c r="P755182" s="223"/>
      <c r="Q755182" s="223"/>
      <c r="R755182" s="223"/>
    </row>
    <row r="755228" spans="16:18" x14ac:dyDescent="0.2">
      <c r="P755228" s="223"/>
      <c r="Q755228" s="223"/>
      <c r="R755228" s="223"/>
    </row>
    <row r="755274" spans="16:18" x14ac:dyDescent="0.2">
      <c r="P755274" s="223"/>
      <c r="Q755274" s="223"/>
      <c r="R755274" s="223"/>
    </row>
    <row r="755320" spans="16:18" x14ac:dyDescent="0.2">
      <c r="P755320" s="223"/>
      <c r="Q755320" s="223"/>
      <c r="R755320" s="223"/>
    </row>
    <row r="755366" spans="16:18" x14ac:dyDescent="0.2">
      <c r="P755366" s="223"/>
      <c r="Q755366" s="223"/>
      <c r="R755366" s="223"/>
    </row>
    <row r="755412" spans="16:18" x14ac:dyDescent="0.2">
      <c r="P755412" s="223"/>
      <c r="Q755412" s="223"/>
      <c r="R755412" s="223"/>
    </row>
    <row r="755458" spans="16:18" x14ac:dyDescent="0.2">
      <c r="P755458" s="223"/>
      <c r="Q755458" s="223"/>
      <c r="R755458" s="223"/>
    </row>
    <row r="755504" spans="16:18" x14ac:dyDescent="0.2">
      <c r="P755504" s="223"/>
      <c r="Q755504" s="223"/>
      <c r="R755504" s="223"/>
    </row>
    <row r="755550" spans="16:18" x14ac:dyDescent="0.2">
      <c r="P755550" s="223"/>
      <c r="Q755550" s="223"/>
      <c r="R755550" s="223"/>
    </row>
    <row r="755596" spans="16:18" x14ac:dyDescent="0.2">
      <c r="P755596" s="223"/>
      <c r="Q755596" s="223"/>
      <c r="R755596" s="223"/>
    </row>
    <row r="755642" spans="16:18" x14ac:dyDescent="0.2">
      <c r="P755642" s="223"/>
      <c r="Q755642" s="223"/>
      <c r="R755642" s="223"/>
    </row>
    <row r="755688" spans="16:18" x14ac:dyDescent="0.2">
      <c r="P755688" s="223"/>
      <c r="Q755688" s="223"/>
      <c r="R755688" s="223"/>
    </row>
    <row r="755734" spans="16:18" x14ac:dyDescent="0.2">
      <c r="P755734" s="223"/>
      <c r="Q755734" s="223"/>
      <c r="R755734" s="223"/>
    </row>
    <row r="755780" spans="16:18" x14ac:dyDescent="0.2">
      <c r="P755780" s="223"/>
      <c r="Q755780" s="223"/>
      <c r="R755780" s="223"/>
    </row>
    <row r="755826" spans="16:18" x14ac:dyDescent="0.2">
      <c r="P755826" s="223"/>
      <c r="Q755826" s="223"/>
      <c r="R755826" s="223"/>
    </row>
    <row r="755872" spans="16:18" x14ac:dyDescent="0.2">
      <c r="P755872" s="223"/>
      <c r="Q755872" s="223"/>
      <c r="R755872" s="223"/>
    </row>
    <row r="755918" spans="16:18" x14ac:dyDescent="0.2">
      <c r="P755918" s="223"/>
      <c r="Q755918" s="223"/>
      <c r="R755918" s="223"/>
    </row>
    <row r="755964" spans="16:18" x14ac:dyDescent="0.2">
      <c r="P755964" s="223"/>
      <c r="Q755964" s="223"/>
      <c r="R755964" s="223"/>
    </row>
    <row r="756010" spans="16:18" x14ac:dyDescent="0.2">
      <c r="P756010" s="223"/>
      <c r="Q756010" s="223"/>
      <c r="R756010" s="223"/>
    </row>
    <row r="756056" spans="16:18" x14ac:dyDescent="0.2">
      <c r="P756056" s="223"/>
      <c r="Q756056" s="223"/>
      <c r="R756056" s="223"/>
    </row>
    <row r="756102" spans="16:18" x14ac:dyDescent="0.2">
      <c r="P756102" s="223"/>
      <c r="Q756102" s="223"/>
      <c r="R756102" s="223"/>
    </row>
    <row r="756148" spans="16:18" x14ac:dyDescent="0.2">
      <c r="P756148" s="223"/>
      <c r="Q756148" s="223"/>
      <c r="R756148" s="223"/>
    </row>
    <row r="756194" spans="16:18" x14ac:dyDescent="0.2">
      <c r="P756194" s="223"/>
      <c r="Q756194" s="223"/>
      <c r="R756194" s="223"/>
    </row>
    <row r="756240" spans="16:18" x14ac:dyDescent="0.2">
      <c r="P756240" s="223"/>
      <c r="Q756240" s="223"/>
      <c r="R756240" s="223"/>
    </row>
    <row r="756286" spans="16:18" x14ac:dyDescent="0.2">
      <c r="P756286" s="223"/>
      <c r="Q756286" s="223"/>
      <c r="R756286" s="223"/>
    </row>
    <row r="756332" spans="16:18" x14ac:dyDescent="0.2">
      <c r="P756332" s="223"/>
      <c r="Q756332" s="223"/>
      <c r="R756332" s="223"/>
    </row>
    <row r="756378" spans="16:18" x14ac:dyDescent="0.2">
      <c r="P756378" s="223"/>
      <c r="Q756378" s="223"/>
      <c r="R756378" s="223"/>
    </row>
    <row r="756424" spans="16:18" x14ac:dyDescent="0.2">
      <c r="P756424" s="223"/>
      <c r="Q756424" s="223"/>
      <c r="R756424" s="223"/>
    </row>
    <row r="756470" spans="16:18" x14ac:dyDescent="0.2">
      <c r="P756470" s="223"/>
      <c r="Q756470" s="223"/>
      <c r="R756470" s="223"/>
    </row>
    <row r="756516" spans="16:18" x14ac:dyDescent="0.2">
      <c r="P756516" s="223"/>
      <c r="Q756516" s="223"/>
      <c r="R756516" s="223"/>
    </row>
    <row r="756562" spans="16:18" x14ac:dyDescent="0.2">
      <c r="P756562" s="223"/>
      <c r="Q756562" s="223"/>
      <c r="R756562" s="223"/>
    </row>
    <row r="756608" spans="16:18" x14ac:dyDescent="0.2">
      <c r="P756608" s="223"/>
      <c r="Q756608" s="223"/>
      <c r="R756608" s="223"/>
    </row>
    <row r="756654" spans="16:18" x14ac:dyDescent="0.2">
      <c r="P756654" s="223"/>
      <c r="Q756654" s="223"/>
      <c r="R756654" s="223"/>
    </row>
    <row r="756700" spans="16:18" x14ac:dyDescent="0.2">
      <c r="P756700" s="223"/>
      <c r="Q756700" s="223"/>
      <c r="R756700" s="223"/>
    </row>
    <row r="756746" spans="16:18" x14ac:dyDescent="0.2">
      <c r="P756746" s="223"/>
      <c r="Q756746" s="223"/>
      <c r="R756746" s="223"/>
    </row>
    <row r="756792" spans="16:18" x14ac:dyDescent="0.2">
      <c r="P756792" s="223"/>
      <c r="Q756792" s="223"/>
      <c r="R756792" s="223"/>
    </row>
    <row r="756838" spans="16:18" x14ac:dyDescent="0.2">
      <c r="P756838" s="223"/>
      <c r="Q756838" s="223"/>
      <c r="R756838" s="223"/>
    </row>
    <row r="756884" spans="16:18" x14ac:dyDescent="0.2">
      <c r="P756884" s="223"/>
      <c r="Q756884" s="223"/>
      <c r="R756884" s="223"/>
    </row>
    <row r="756930" spans="16:18" x14ac:dyDescent="0.2">
      <c r="P756930" s="223"/>
      <c r="Q756930" s="223"/>
      <c r="R756930" s="223"/>
    </row>
    <row r="756976" spans="16:18" x14ac:dyDescent="0.2">
      <c r="P756976" s="223"/>
      <c r="Q756976" s="223"/>
      <c r="R756976" s="223"/>
    </row>
    <row r="757022" spans="16:18" x14ac:dyDescent="0.2">
      <c r="P757022" s="223"/>
      <c r="Q757022" s="223"/>
      <c r="R757022" s="223"/>
    </row>
    <row r="757068" spans="16:18" x14ac:dyDescent="0.2">
      <c r="P757068" s="223"/>
      <c r="Q757068" s="223"/>
      <c r="R757068" s="223"/>
    </row>
    <row r="757114" spans="16:18" x14ac:dyDescent="0.2">
      <c r="P757114" s="223"/>
      <c r="Q757114" s="223"/>
      <c r="R757114" s="223"/>
    </row>
    <row r="757160" spans="16:18" x14ac:dyDescent="0.2">
      <c r="P757160" s="223"/>
      <c r="Q757160" s="223"/>
      <c r="R757160" s="223"/>
    </row>
    <row r="757206" spans="16:18" x14ac:dyDescent="0.2">
      <c r="P757206" s="223"/>
      <c r="Q757206" s="223"/>
      <c r="R757206" s="223"/>
    </row>
    <row r="757252" spans="16:18" x14ac:dyDescent="0.2">
      <c r="P757252" s="223"/>
      <c r="Q757252" s="223"/>
      <c r="R757252" s="223"/>
    </row>
    <row r="757298" spans="16:18" x14ac:dyDescent="0.2">
      <c r="P757298" s="223"/>
      <c r="Q757298" s="223"/>
      <c r="R757298" s="223"/>
    </row>
    <row r="757344" spans="16:18" x14ac:dyDescent="0.2">
      <c r="P757344" s="223"/>
      <c r="Q757344" s="223"/>
      <c r="R757344" s="223"/>
    </row>
    <row r="757390" spans="16:18" x14ac:dyDescent="0.2">
      <c r="P757390" s="223"/>
      <c r="Q757390" s="223"/>
      <c r="R757390" s="223"/>
    </row>
    <row r="757436" spans="16:18" x14ac:dyDescent="0.2">
      <c r="P757436" s="223"/>
      <c r="Q757436" s="223"/>
      <c r="R757436" s="223"/>
    </row>
    <row r="757482" spans="16:18" x14ac:dyDescent="0.2">
      <c r="P757482" s="223"/>
      <c r="Q757482" s="223"/>
      <c r="R757482" s="223"/>
    </row>
    <row r="757528" spans="16:18" x14ac:dyDescent="0.2">
      <c r="P757528" s="223"/>
      <c r="Q757528" s="223"/>
      <c r="R757528" s="223"/>
    </row>
    <row r="757574" spans="16:18" x14ac:dyDescent="0.2">
      <c r="P757574" s="223"/>
      <c r="Q757574" s="223"/>
      <c r="R757574" s="223"/>
    </row>
    <row r="757620" spans="16:18" x14ac:dyDescent="0.2">
      <c r="P757620" s="223"/>
      <c r="Q757620" s="223"/>
      <c r="R757620" s="223"/>
    </row>
    <row r="757666" spans="16:18" x14ac:dyDescent="0.2">
      <c r="P757666" s="223"/>
      <c r="Q757666" s="223"/>
      <c r="R757666" s="223"/>
    </row>
    <row r="757712" spans="16:18" x14ac:dyDescent="0.2">
      <c r="P757712" s="223"/>
      <c r="Q757712" s="223"/>
      <c r="R757712" s="223"/>
    </row>
    <row r="757758" spans="16:18" x14ac:dyDescent="0.2">
      <c r="P757758" s="223"/>
      <c r="Q757758" s="223"/>
      <c r="R757758" s="223"/>
    </row>
    <row r="757804" spans="16:18" x14ac:dyDescent="0.2">
      <c r="P757804" s="223"/>
      <c r="Q757804" s="223"/>
      <c r="R757804" s="223"/>
    </row>
    <row r="757850" spans="16:18" x14ac:dyDescent="0.2">
      <c r="P757850" s="223"/>
      <c r="Q757850" s="223"/>
      <c r="R757850" s="223"/>
    </row>
    <row r="757896" spans="16:18" x14ac:dyDescent="0.2">
      <c r="P757896" s="223"/>
      <c r="Q757896" s="223"/>
      <c r="R757896" s="223"/>
    </row>
    <row r="757942" spans="16:18" x14ac:dyDescent="0.2">
      <c r="P757942" s="223"/>
      <c r="Q757942" s="223"/>
      <c r="R757942" s="223"/>
    </row>
    <row r="757988" spans="16:18" x14ac:dyDescent="0.2">
      <c r="P757988" s="223"/>
      <c r="Q757988" s="223"/>
      <c r="R757988" s="223"/>
    </row>
    <row r="758034" spans="16:18" x14ac:dyDescent="0.2">
      <c r="P758034" s="223"/>
      <c r="Q758034" s="223"/>
      <c r="R758034" s="223"/>
    </row>
    <row r="758080" spans="16:18" x14ac:dyDescent="0.2">
      <c r="P758080" s="223"/>
      <c r="Q758080" s="223"/>
      <c r="R758080" s="223"/>
    </row>
    <row r="758126" spans="16:18" x14ac:dyDescent="0.2">
      <c r="P758126" s="223"/>
      <c r="Q758126" s="223"/>
      <c r="R758126" s="223"/>
    </row>
    <row r="758172" spans="16:18" x14ac:dyDescent="0.2">
      <c r="P758172" s="223"/>
      <c r="Q758172" s="223"/>
      <c r="R758172" s="223"/>
    </row>
    <row r="758218" spans="16:18" x14ac:dyDescent="0.2">
      <c r="P758218" s="223"/>
      <c r="Q758218" s="223"/>
      <c r="R758218" s="223"/>
    </row>
    <row r="758264" spans="16:18" x14ac:dyDescent="0.2">
      <c r="P758264" s="223"/>
      <c r="Q758264" s="223"/>
      <c r="R758264" s="223"/>
    </row>
    <row r="758310" spans="16:18" x14ac:dyDescent="0.2">
      <c r="P758310" s="223"/>
      <c r="Q758310" s="223"/>
      <c r="R758310" s="223"/>
    </row>
    <row r="758356" spans="16:18" x14ac:dyDescent="0.2">
      <c r="P758356" s="223"/>
      <c r="Q758356" s="223"/>
      <c r="R758356" s="223"/>
    </row>
    <row r="758402" spans="16:18" x14ac:dyDescent="0.2">
      <c r="P758402" s="223"/>
      <c r="Q758402" s="223"/>
      <c r="R758402" s="223"/>
    </row>
    <row r="758448" spans="16:18" x14ac:dyDescent="0.2">
      <c r="P758448" s="223"/>
      <c r="Q758448" s="223"/>
      <c r="R758448" s="223"/>
    </row>
    <row r="758494" spans="16:18" x14ac:dyDescent="0.2">
      <c r="P758494" s="223"/>
      <c r="Q758494" s="223"/>
      <c r="R758494" s="223"/>
    </row>
    <row r="758540" spans="16:18" x14ac:dyDescent="0.2">
      <c r="P758540" s="223"/>
      <c r="Q758540" s="223"/>
      <c r="R758540" s="223"/>
    </row>
    <row r="758586" spans="16:18" x14ac:dyDescent="0.2">
      <c r="P758586" s="223"/>
      <c r="Q758586" s="223"/>
      <c r="R758586" s="223"/>
    </row>
    <row r="758632" spans="16:18" x14ac:dyDescent="0.2">
      <c r="P758632" s="223"/>
      <c r="Q758632" s="223"/>
      <c r="R758632" s="223"/>
    </row>
    <row r="758678" spans="16:18" x14ac:dyDescent="0.2">
      <c r="P758678" s="223"/>
      <c r="Q758678" s="223"/>
      <c r="R758678" s="223"/>
    </row>
    <row r="758724" spans="16:18" x14ac:dyDescent="0.2">
      <c r="P758724" s="223"/>
      <c r="Q758724" s="223"/>
      <c r="R758724" s="223"/>
    </row>
    <row r="758770" spans="16:18" x14ac:dyDescent="0.2">
      <c r="P758770" s="223"/>
      <c r="Q758770" s="223"/>
      <c r="R758770" s="223"/>
    </row>
    <row r="758816" spans="16:18" x14ac:dyDescent="0.2">
      <c r="P758816" s="223"/>
      <c r="Q758816" s="223"/>
      <c r="R758816" s="223"/>
    </row>
    <row r="758862" spans="16:18" x14ac:dyDescent="0.2">
      <c r="P758862" s="223"/>
      <c r="Q758862" s="223"/>
      <c r="R758862" s="223"/>
    </row>
    <row r="758908" spans="16:18" x14ac:dyDescent="0.2">
      <c r="P758908" s="223"/>
      <c r="Q758908" s="223"/>
      <c r="R758908" s="223"/>
    </row>
    <row r="758954" spans="16:18" x14ac:dyDescent="0.2">
      <c r="P758954" s="223"/>
      <c r="Q758954" s="223"/>
      <c r="R758954" s="223"/>
    </row>
    <row r="759000" spans="16:18" x14ac:dyDescent="0.2">
      <c r="P759000" s="223"/>
      <c r="Q759000" s="223"/>
      <c r="R759000" s="223"/>
    </row>
    <row r="759046" spans="16:18" x14ac:dyDescent="0.2">
      <c r="P759046" s="223"/>
      <c r="Q759046" s="223"/>
      <c r="R759046" s="223"/>
    </row>
    <row r="759092" spans="16:18" x14ac:dyDescent="0.2">
      <c r="P759092" s="223"/>
      <c r="Q759092" s="223"/>
      <c r="R759092" s="223"/>
    </row>
    <row r="759138" spans="16:18" x14ac:dyDescent="0.2">
      <c r="P759138" s="223"/>
      <c r="Q759138" s="223"/>
      <c r="R759138" s="223"/>
    </row>
    <row r="759184" spans="16:18" x14ac:dyDescent="0.2">
      <c r="P759184" s="223"/>
      <c r="Q759184" s="223"/>
      <c r="R759184" s="223"/>
    </row>
    <row r="759230" spans="16:18" x14ac:dyDescent="0.2">
      <c r="P759230" s="223"/>
      <c r="Q759230" s="223"/>
      <c r="R759230" s="223"/>
    </row>
    <row r="759276" spans="16:18" x14ac:dyDescent="0.2">
      <c r="P759276" s="223"/>
      <c r="Q759276" s="223"/>
      <c r="R759276" s="223"/>
    </row>
    <row r="759322" spans="16:18" x14ac:dyDescent="0.2">
      <c r="P759322" s="223"/>
      <c r="Q759322" s="223"/>
      <c r="R759322" s="223"/>
    </row>
    <row r="759368" spans="16:18" x14ac:dyDescent="0.2">
      <c r="P759368" s="223"/>
      <c r="Q759368" s="223"/>
      <c r="R759368" s="223"/>
    </row>
    <row r="759414" spans="16:18" x14ac:dyDescent="0.2">
      <c r="P759414" s="223"/>
      <c r="Q759414" s="223"/>
      <c r="R759414" s="223"/>
    </row>
    <row r="759460" spans="16:18" x14ac:dyDescent="0.2">
      <c r="P759460" s="223"/>
      <c r="Q759460" s="223"/>
      <c r="R759460" s="223"/>
    </row>
    <row r="759506" spans="16:18" x14ac:dyDescent="0.2">
      <c r="P759506" s="223"/>
      <c r="Q759506" s="223"/>
      <c r="R759506" s="223"/>
    </row>
    <row r="759552" spans="16:18" x14ac:dyDescent="0.2">
      <c r="P759552" s="223"/>
      <c r="Q759552" s="223"/>
      <c r="R759552" s="223"/>
    </row>
    <row r="759598" spans="16:18" x14ac:dyDescent="0.2">
      <c r="P759598" s="223"/>
      <c r="Q759598" s="223"/>
      <c r="R759598" s="223"/>
    </row>
    <row r="759644" spans="16:18" x14ac:dyDescent="0.2">
      <c r="P759644" s="223"/>
      <c r="Q759644" s="223"/>
      <c r="R759644" s="223"/>
    </row>
    <row r="759690" spans="16:18" x14ac:dyDescent="0.2">
      <c r="P759690" s="223"/>
      <c r="Q759690" s="223"/>
      <c r="R759690" s="223"/>
    </row>
    <row r="759736" spans="16:18" x14ac:dyDescent="0.2">
      <c r="P759736" s="223"/>
      <c r="Q759736" s="223"/>
      <c r="R759736" s="223"/>
    </row>
    <row r="759782" spans="16:18" x14ac:dyDescent="0.2">
      <c r="P759782" s="223"/>
      <c r="Q759782" s="223"/>
      <c r="R759782" s="223"/>
    </row>
    <row r="759828" spans="16:18" x14ac:dyDescent="0.2">
      <c r="P759828" s="223"/>
      <c r="Q759828" s="223"/>
      <c r="R759828" s="223"/>
    </row>
    <row r="759874" spans="16:18" x14ac:dyDescent="0.2">
      <c r="P759874" s="223"/>
      <c r="Q759874" s="223"/>
      <c r="R759874" s="223"/>
    </row>
    <row r="759920" spans="16:18" x14ac:dyDescent="0.2">
      <c r="P759920" s="223"/>
      <c r="Q759920" s="223"/>
      <c r="R759920" s="223"/>
    </row>
    <row r="759966" spans="16:18" x14ac:dyDescent="0.2">
      <c r="P759966" s="223"/>
      <c r="Q759966" s="223"/>
      <c r="R759966" s="223"/>
    </row>
    <row r="760012" spans="16:18" x14ac:dyDescent="0.2">
      <c r="P760012" s="223"/>
      <c r="Q760012" s="223"/>
      <c r="R760012" s="223"/>
    </row>
    <row r="760058" spans="16:18" x14ac:dyDescent="0.2">
      <c r="P760058" s="223"/>
      <c r="Q760058" s="223"/>
      <c r="R760058" s="223"/>
    </row>
    <row r="760104" spans="16:18" x14ac:dyDescent="0.2">
      <c r="P760104" s="223"/>
      <c r="Q760104" s="223"/>
      <c r="R760104" s="223"/>
    </row>
    <row r="760150" spans="16:18" x14ac:dyDescent="0.2">
      <c r="P760150" s="223"/>
      <c r="Q760150" s="223"/>
      <c r="R760150" s="223"/>
    </row>
    <row r="760196" spans="16:18" x14ac:dyDescent="0.2">
      <c r="P760196" s="223"/>
      <c r="Q760196" s="223"/>
      <c r="R760196" s="223"/>
    </row>
    <row r="760242" spans="16:18" x14ac:dyDescent="0.2">
      <c r="P760242" s="223"/>
      <c r="Q760242" s="223"/>
      <c r="R760242" s="223"/>
    </row>
    <row r="760288" spans="16:18" x14ac:dyDescent="0.2">
      <c r="P760288" s="223"/>
      <c r="Q760288" s="223"/>
      <c r="R760288" s="223"/>
    </row>
    <row r="760334" spans="16:18" x14ac:dyDescent="0.2">
      <c r="P760334" s="223"/>
      <c r="Q760334" s="223"/>
      <c r="R760334" s="223"/>
    </row>
    <row r="760380" spans="16:18" x14ac:dyDescent="0.2">
      <c r="P760380" s="223"/>
      <c r="Q760380" s="223"/>
      <c r="R760380" s="223"/>
    </row>
    <row r="760426" spans="16:18" x14ac:dyDescent="0.2">
      <c r="P760426" s="223"/>
      <c r="Q760426" s="223"/>
      <c r="R760426" s="223"/>
    </row>
    <row r="760472" spans="16:18" x14ac:dyDescent="0.2">
      <c r="P760472" s="223"/>
      <c r="Q760472" s="223"/>
      <c r="R760472" s="223"/>
    </row>
    <row r="760518" spans="16:18" x14ac:dyDescent="0.2">
      <c r="P760518" s="223"/>
      <c r="Q760518" s="223"/>
      <c r="R760518" s="223"/>
    </row>
    <row r="760564" spans="16:18" x14ac:dyDescent="0.2">
      <c r="P760564" s="223"/>
      <c r="Q760564" s="223"/>
      <c r="R760564" s="223"/>
    </row>
    <row r="760610" spans="16:18" x14ac:dyDescent="0.2">
      <c r="P760610" s="223"/>
      <c r="Q760610" s="223"/>
      <c r="R760610" s="223"/>
    </row>
    <row r="760656" spans="16:18" x14ac:dyDescent="0.2">
      <c r="P760656" s="223"/>
      <c r="Q760656" s="223"/>
      <c r="R760656" s="223"/>
    </row>
    <row r="760702" spans="16:18" x14ac:dyDescent="0.2">
      <c r="P760702" s="223"/>
      <c r="Q760702" s="223"/>
      <c r="R760702" s="223"/>
    </row>
    <row r="760748" spans="16:18" x14ac:dyDescent="0.2">
      <c r="P760748" s="223"/>
      <c r="Q760748" s="223"/>
      <c r="R760748" s="223"/>
    </row>
    <row r="760794" spans="16:18" x14ac:dyDescent="0.2">
      <c r="P760794" s="223"/>
      <c r="Q760794" s="223"/>
      <c r="R760794" s="223"/>
    </row>
    <row r="760840" spans="16:18" x14ac:dyDescent="0.2">
      <c r="P760840" s="223"/>
      <c r="Q760840" s="223"/>
      <c r="R760840" s="223"/>
    </row>
    <row r="760886" spans="16:18" x14ac:dyDescent="0.2">
      <c r="P760886" s="223"/>
      <c r="Q760886" s="223"/>
      <c r="R760886" s="223"/>
    </row>
    <row r="760932" spans="16:18" x14ac:dyDescent="0.2">
      <c r="P760932" s="223"/>
      <c r="Q760932" s="223"/>
      <c r="R760932" s="223"/>
    </row>
    <row r="760978" spans="16:18" x14ac:dyDescent="0.2">
      <c r="P760978" s="223"/>
      <c r="Q760978" s="223"/>
      <c r="R760978" s="223"/>
    </row>
    <row r="761024" spans="16:18" x14ac:dyDescent="0.2">
      <c r="P761024" s="223"/>
      <c r="Q761024" s="223"/>
      <c r="R761024" s="223"/>
    </row>
    <row r="761070" spans="16:18" x14ac:dyDescent="0.2">
      <c r="P761070" s="223"/>
      <c r="Q761070" s="223"/>
      <c r="R761070" s="223"/>
    </row>
    <row r="761116" spans="16:18" x14ac:dyDescent="0.2">
      <c r="P761116" s="223"/>
      <c r="Q761116" s="223"/>
      <c r="R761116" s="223"/>
    </row>
    <row r="761162" spans="16:18" x14ac:dyDescent="0.2">
      <c r="P761162" s="223"/>
      <c r="Q761162" s="223"/>
      <c r="R761162" s="223"/>
    </row>
    <row r="761208" spans="16:18" x14ac:dyDescent="0.2">
      <c r="P761208" s="223"/>
      <c r="Q761208" s="223"/>
      <c r="R761208" s="223"/>
    </row>
    <row r="761254" spans="16:18" x14ac:dyDescent="0.2">
      <c r="P761254" s="223"/>
      <c r="Q761254" s="223"/>
      <c r="R761254" s="223"/>
    </row>
    <row r="761300" spans="16:18" x14ac:dyDescent="0.2">
      <c r="P761300" s="223"/>
      <c r="Q761300" s="223"/>
      <c r="R761300" s="223"/>
    </row>
    <row r="761346" spans="16:18" x14ac:dyDescent="0.2">
      <c r="P761346" s="223"/>
      <c r="Q761346" s="223"/>
      <c r="R761346" s="223"/>
    </row>
    <row r="761392" spans="16:18" x14ac:dyDescent="0.2">
      <c r="P761392" s="223"/>
      <c r="Q761392" s="223"/>
      <c r="R761392" s="223"/>
    </row>
    <row r="761438" spans="16:18" x14ac:dyDescent="0.2">
      <c r="P761438" s="223"/>
      <c r="Q761438" s="223"/>
      <c r="R761438" s="223"/>
    </row>
    <row r="761484" spans="16:18" x14ac:dyDescent="0.2">
      <c r="P761484" s="223"/>
      <c r="Q761484" s="223"/>
      <c r="R761484" s="223"/>
    </row>
    <row r="761530" spans="16:18" x14ac:dyDescent="0.2">
      <c r="P761530" s="223"/>
      <c r="Q761530" s="223"/>
      <c r="R761530" s="223"/>
    </row>
    <row r="761576" spans="16:18" x14ac:dyDescent="0.2">
      <c r="P761576" s="223"/>
      <c r="Q761576" s="223"/>
      <c r="R761576" s="223"/>
    </row>
    <row r="761622" spans="16:18" x14ac:dyDescent="0.2">
      <c r="P761622" s="223"/>
      <c r="Q761622" s="223"/>
      <c r="R761622" s="223"/>
    </row>
    <row r="761668" spans="16:18" x14ac:dyDescent="0.2">
      <c r="P761668" s="223"/>
      <c r="Q761668" s="223"/>
      <c r="R761668" s="223"/>
    </row>
    <row r="761714" spans="16:18" x14ac:dyDescent="0.2">
      <c r="P761714" s="223"/>
      <c r="Q761714" s="223"/>
      <c r="R761714" s="223"/>
    </row>
    <row r="761760" spans="16:18" x14ac:dyDescent="0.2">
      <c r="P761760" s="223"/>
      <c r="Q761760" s="223"/>
      <c r="R761760" s="223"/>
    </row>
    <row r="761806" spans="16:18" x14ac:dyDescent="0.2">
      <c r="P761806" s="223"/>
      <c r="Q761806" s="223"/>
      <c r="R761806" s="223"/>
    </row>
    <row r="761852" spans="16:18" x14ac:dyDescent="0.2">
      <c r="P761852" s="223"/>
      <c r="Q761852" s="223"/>
      <c r="R761852" s="223"/>
    </row>
    <row r="761898" spans="16:18" x14ac:dyDescent="0.2">
      <c r="P761898" s="223"/>
      <c r="Q761898" s="223"/>
      <c r="R761898" s="223"/>
    </row>
    <row r="761944" spans="16:18" x14ac:dyDescent="0.2">
      <c r="P761944" s="223"/>
      <c r="Q761944" s="223"/>
      <c r="R761944" s="223"/>
    </row>
    <row r="761990" spans="16:18" x14ac:dyDescent="0.2">
      <c r="P761990" s="223"/>
      <c r="Q761990" s="223"/>
      <c r="R761990" s="223"/>
    </row>
    <row r="762036" spans="16:18" x14ac:dyDescent="0.2">
      <c r="P762036" s="223"/>
      <c r="Q762036" s="223"/>
      <c r="R762036" s="223"/>
    </row>
    <row r="762082" spans="16:18" x14ac:dyDescent="0.2">
      <c r="P762082" s="223"/>
      <c r="Q762082" s="223"/>
      <c r="R762082" s="223"/>
    </row>
    <row r="762128" spans="16:18" x14ac:dyDescent="0.2">
      <c r="P762128" s="223"/>
      <c r="Q762128" s="223"/>
      <c r="R762128" s="223"/>
    </row>
    <row r="762174" spans="16:18" x14ac:dyDescent="0.2">
      <c r="P762174" s="223"/>
      <c r="Q762174" s="223"/>
      <c r="R762174" s="223"/>
    </row>
    <row r="762220" spans="16:18" x14ac:dyDescent="0.2">
      <c r="P762220" s="223"/>
      <c r="Q762220" s="223"/>
      <c r="R762220" s="223"/>
    </row>
    <row r="762266" spans="16:18" x14ac:dyDescent="0.2">
      <c r="P762266" s="223"/>
      <c r="Q762266" s="223"/>
      <c r="R762266" s="223"/>
    </row>
    <row r="762312" spans="16:18" x14ac:dyDescent="0.2">
      <c r="P762312" s="223"/>
      <c r="Q762312" s="223"/>
      <c r="R762312" s="223"/>
    </row>
    <row r="762358" spans="16:18" x14ac:dyDescent="0.2">
      <c r="P762358" s="223"/>
      <c r="Q762358" s="223"/>
      <c r="R762358" s="223"/>
    </row>
    <row r="762404" spans="16:18" x14ac:dyDescent="0.2">
      <c r="P762404" s="223"/>
      <c r="Q762404" s="223"/>
      <c r="R762404" s="223"/>
    </row>
    <row r="762450" spans="16:18" x14ac:dyDescent="0.2">
      <c r="P762450" s="223"/>
      <c r="Q762450" s="223"/>
      <c r="R762450" s="223"/>
    </row>
    <row r="762496" spans="16:18" x14ac:dyDescent="0.2">
      <c r="P762496" s="223"/>
      <c r="Q762496" s="223"/>
      <c r="R762496" s="223"/>
    </row>
    <row r="762542" spans="16:18" x14ac:dyDescent="0.2">
      <c r="P762542" s="223"/>
      <c r="Q762542" s="223"/>
      <c r="R762542" s="223"/>
    </row>
    <row r="762588" spans="16:18" x14ac:dyDescent="0.2">
      <c r="P762588" s="223"/>
      <c r="Q762588" s="223"/>
      <c r="R762588" s="223"/>
    </row>
    <row r="762634" spans="16:18" x14ac:dyDescent="0.2">
      <c r="P762634" s="223"/>
      <c r="Q762634" s="223"/>
      <c r="R762634" s="223"/>
    </row>
    <row r="762680" spans="16:18" x14ac:dyDescent="0.2">
      <c r="P762680" s="223"/>
      <c r="Q762680" s="223"/>
      <c r="R762680" s="223"/>
    </row>
    <row r="762726" spans="16:18" x14ac:dyDescent="0.2">
      <c r="P762726" s="223"/>
      <c r="Q762726" s="223"/>
      <c r="R762726" s="223"/>
    </row>
    <row r="762772" spans="16:18" x14ac:dyDescent="0.2">
      <c r="P762772" s="223"/>
      <c r="Q762772" s="223"/>
      <c r="R762772" s="223"/>
    </row>
    <row r="762818" spans="16:18" x14ac:dyDescent="0.2">
      <c r="P762818" s="223"/>
      <c r="Q762818" s="223"/>
      <c r="R762818" s="223"/>
    </row>
    <row r="762864" spans="16:18" x14ac:dyDescent="0.2">
      <c r="P762864" s="223"/>
      <c r="Q762864" s="223"/>
      <c r="R762864" s="223"/>
    </row>
    <row r="762910" spans="16:18" x14ac:dyDescent="0.2">
      <c r="P762910" s="223"/>
      <c r="Q762910" s="223"/>
      <c r="R762910" s="223"/>
    </row>
    <row r="762956" spans="16:18" x14ac:dyDescent="0.2">
      <c r="P762956" s="223"/>
      <c r="Q762956" s="223"/>
      <c r="R762956" s="223"/>
    </row>
    <row r="763002" spans="16:18" x14ac:dyDescent="0.2">
      <c r="P763002" s="223"/>
      <c r="Q763002" s="223"/>
      <c r="R763002" s="223"/>
    </row>
    <row r="763048" spans="16:18" x14ac:dyDescent="0.2">
      <c r="P763048" s="223"/>
      <c r="Q763048" s="223"/>
      <c r="R763048" s="223"/>
    </row>
    <row r="763094" spans="16:18" x14ac:dyDescent="0.2">
      <c r="P763094" s="223"/>
      <c r="Q763094" s="223"/>
      <c r="R763094" s="223"/>
    </row>
    <row r="763140" spans="16:18" x14ac:dyDescent="0.2">
      <c r="P763140" s="223"/>
      <c r="Q763140" s="223"/>
      <c r="R763140" s="223"/>
    </row>
    <row r="763186" spans="16:18" x14ac:dyDescent="0.2">
      <c r="P763186" s="223"/>
      <c r="Q763186" s="223"/>
      <c r="R763186" s="223"/>
    </row>
    <row r="763232" spans="16:18" x14ac:dyDescent="0.2">
      <c r="P763232" s="223"/>
      <c r="Q763232" s="223"/>
      <c r="R763232" s="223"/>
    </row>
    <row r="763278" spans="16:18" x14ac:dyDescent="0.2">
      <c r="P763278" s="223"/>
      <c r="Q763278" s="223"/>
      <c r="R763278" s="223"/>
    </row>
    <row r="763324" spans="16:18" x14ac:dyDescent="0.2">
      <c r="P763324" s="223"/>
      <c r="Q763324" s="223"/>
      <c r="R763324" s="223"/>
    </row>
    <row r="763370" spans="16:18" x14ac:dyDescent="0.2">
      <c r="P763370" s="223"/>
      <c r="Q763370" s="223"/>
      <c r="R763370" s="223"/>
    </row>
    <row r="763416" spans="16:18" x14ac:dyDescent="0.2">
      <c r="P763416" s="223"/>
      <c r="Q763416" s="223"/>
      <c r="R763416" s="223"/>
    </row>
    <row r="763462" spans="16:18" x14ac:dyDescent="0.2">
      <c r="P763462" s="223"/>
      <c r="Q763462" s="223"/>
      <c r="R763462" s="223"/>
    </row>
    <row r="763508" spans="16:18" x14ac:dyDescent="0.2">
      <c r="P763508" s="223"/>
      <c r="Q763508" s="223"/>
      <c r="R763508" s="223"/>
    </row>
    <row r="763554" spans="16:18" x14ac:dyDescent="0.2">
      <c r="P763554" s="223"/>
      <c r="Q763554" s="223"/>
      <c r="R763554" s="223"/>
    </row>
    <row r="763600" spans="16:18" x14ac:dyDescent="0.2">
      <c r="P763600" s="223"/>
      <c r="Q763600" s="223"/>
      <c r="R763600" s="223"/>
    </row>
    <row r="763646" spans="16:18" x14ac:dyDescent="0.2">
      <c r="P763646" s="223"/>
      <c r="Q763646" s="223"/>
      <c r="R763646" s="223"/>
    </row>
    <row r="763692" spans="16:18" x14ac:dyDescent="0.2">
      <c r="P763692" s="223"/>
      <c r="Q763692" s="223"/>
      <c r="R763692" s="223"/>
    </row>
    <row r="763738" spans="16:18" x14ac:dyDescent="0.2">
      <c r="P763738" s="223"/>
      <c r="Q763738" s="223"/>
      <c r="R763738" s="223"/>
    </row>
    <row r="763784" spans="16:18" x14ac:dyDescent="0.2">
      <c r="P763784" s="223"/>
      <c r="Q763784" s="223"/>
      <c r="R763784" s="223"/>
    </row>
    <row r="763830" spans="16:18" x14ac:dyDescent="0.2">
      <c r="P763830" s="223"/>
      <c r="Q763830" s="223"/>
      <c r="R763830" s="223"/>
    </row>
    <row r="763876" spans="16:18" x14ac:dyDescent="0.2">
      <c r="P763876" s="223"/>
      <c r="Q763876" s="223"/>
      <c r="R763876" s="223"/>
    </row>
    <row r="763922" spans="16:18" x14ac:dyDescent="0.2">
      <c r="P763922" s="223"/>
      <c r="Q763922" s="223"/>
      <c r="R763922" s="223"/>
    </row>
    <row r="763968" spans="16:18" x14ac:dyDescent="0.2">
      <c r="P763968" s="223"/>
      <c r="Q763968" s="223"/>
      <c r="R763968" s="223"/>
    </row>
    <row r="764014" spans="16:18" x14ac:dyDescent="0.2">
      <c r="P764014" s="223"/>
      <c r="Q764014" s="223"/>
      <c r="R764014" s="223"/>
    </row>
    <row r="764060" spans="16:18" x14ac:dyDescent="0.2">
      <c r="P764060" s="223"/>
      <c r="Q764060" s="223"/>
      <c r="R764060" s="223"/>
    </row>
    <row r="764106" spans="16:18" x14ac:dyDescent="0.2">
      <c r="P764106" s="223"/>
      <c r="Q764106" s="223"/>
      <c r="R764106" s="223"/>
    </row>
    <row r="764152" spans="16:18" x14ac:dyDescent="0.2">
      <c r="P764152" s="223"/>
      <c r="Q764152" s="223"/>
      <c r="R764152" s="223"/>
    </row>
    <row r="764198" spans="16:18" x14ac:dyDescent="0.2">
      <c r="P764198" s="223"/>
      <c r="Q764198" s="223"/>
      <c r="R764198" s="223"/>
    </row>
    <row r="764244" spans="16:18" x14ac:dyDescent="0.2">
      <c r="P764244" s="223"/>
      <c r="Q764244" s="223"/>
      <c r="R764244" s="223"/>
    </row>
    <row r="764290" spans="16:18" x14ac:dyDescent="0.2">
      <c r="P764290" s="223"/>
      <c r="Q764290" s="223"/>
      <c r="R764290" s="223"/>
    </row>
    <row r="764336" spans="16:18" x14ac:dyDescent="0.2">
      <c r="P764336" s="223"/>
      <c r="Q764336" s="223"/>
      <c r="R764336" s="223"/>
    </row>
    <row r="764382" spans="16:18" x14ac:dyDescent="0.2">
      <c r="P764382" s="223"/>
      <c r="Q764382" s="223"/>
      <c r="R764382" s="223"/>
    </row>
    <row r="764428" spans="16:18" x14ac:dyDescent="0.2">
      <c r="P764428" s="223"/>
      <c r="Q764428" s="223"/>
      <c r="R764428" s="223"/>
    </row>
    <row r="764474" spans="16:18" x14ac:dyDescent="0.2">
      <c r="P764474" s="223"/>
      <c r="Q764474" s="223"/>
      <c r="R764474" s="223"/>
    </row>
    <row r="764520" spans="16:18" x14ac:dyDescent="0.2">
      <c r="P764520" s="223"/>
      <c r="Q764520" s="223"/>
      <c r="R764520" s="223"/>
    </row>
    <row r="764566" spans="16:18" x14ac:dyDescent="0.2">
      <c r="P764566" s="223"/>
      <c r="Q764566" s="223"/>
      <c r="R764566" s="223"/>
    </row>
    <row r="764612" spans="16:18" x14ac:dyDescent="0.2">
      <c r="P764612" s="223"/>
      <c r="Q764612" s="223"/>
      <c r="R764612" s="223"/>
    </row>
    <row r="764658" spans="16:18" x14ac:dyDescent="0.2">
      <c r="P764658" s="223"/>
      <c r="Q764658" s="223"/>
      <c r="R764658" s="223"/>
    </row>
    <row r="764704" spans="16:18" x14ac:dyDescent="0.2">
      <c r="P764704" s="223"/>
      <c r="Q764704" s="223"/>
      <c r="R764704" s="223"/>
    </row>
    <row r="764750" spans="16:18" x14ac:dyDescent="0.2">
      <c r="P764750" s="223"/>
      <c r="Q764750" s="223"/>
      <c r="R764750" s="223"/>
    </row>
    <row r="764796" spans="16:18" x14ac:dyDescent="0.2">
      <c r="P764796" s="223"/>
      <c r="Q764796" s="223"/>
      <c r="R764796" s="223"/>
    </row>
    <row r="764842" spans="16:18" x14ac:dyDescent="0.2">
      <c r="P764842" s="223"/>
      <c r="Q764842" s="223"/>
      <c r="R764842" s="223"/>
    </row>
    <row r="764888" spans="16:18" x14ac:dyDescent="0.2">
      <c r="P764888" s="223"/>
      <c r="Q764888" s="223"/>
      <c r="R764888" s="223"/>
    </row>
    <row r="764934" spans="16:18" x14ac:dyDescent="0.2">
      <c r="P764934" s="223"/>
      <c r="Q764934" s="223"/>
      <c r="R764934" s="223"/>
    </row>
    <row r="764980" spans="16:18" x14ac:dyDescent="0.2">
      <c r="P764980" s="223"/>
      <c r="Q764980" s="223"/>
      <c r="R764980" s="223"/>
    </row>
    <row r="765026" spans="16:18" x14ac:dyDescent="0.2">
      <c r="P765026" s="223"/>
      <c r="Q765026" s="223"/>
      <c r="R765026" s="223"/>
    </row>
    <row r="765072" spans="16:18" x14ac:dyDescent="0.2">
      <c r="P765072" s="223"/>
      <c r="Q765072" s="223"/>
      <c r="R765072" s="223"/>
    </row>
    <row r="765118" spans="16:18" x14ac:dyDescent="0.2">
      <c r="P765118" s="223"/>
      <c r="Q765118" s="223"/>
      <c r="R765118" s="223"/>
    </row>
    <row r="765164" spans="16:18" x14ac:dyDescent="0.2">
      <c r="P765164" s="223"/>
      <c r="Q765164" s="223"/>
      <c r="R765164" s="223"/>
    </row>
    <row r="765210" spans="16:18" x14ac:dyDescent="0.2">
      <c r="P765210" s="223"/>
      <c r="Q765210" s="223"/>
      <c r="R765210" s="223"/>
    </row>
    <row r="765256" spans="16:18" x14ac:dyDescent="0.2">
      <c r="P765256" s="223"/>
      <c r="Q765256" s="223"/>
      <c r="R765256" s="223"/>
    </row>
    <row r="765302" spans="16:18" x14ac:dyDescent="0.2">
      <c r="P765302" s="223"/>
      <c r="Q765302" s="223"/>
      <c r="R765302" s="223"/>
    </row>
    <row r="765348" spans="16:18" x14ac:dyDescent="0.2">
      <c r="P765348" s="223"/>
      <c r="Q765348" s="223"/>
      <c r="R765348" s="223"/>
    </row>
    <row r="765394" spans="16:18" x14ac:dyDescent="0.2">
      <c r="P765394" s="223"/>
      <c r="Q765394" s="223"/>
      <c r="R765394" s="223"/>
    </row>
    <row r="765440" spans="16:18" x14ac:dyDescent="0.2">
      <c r="P765440" s="223"/>
      <c r="Q765440" s="223"/>
      <c r="R765440" s="223"/>
    </row>
    <row r="765486" spans="16:18" x14ac:dyDescent="0.2">
      <c r="P765486" s="223"/>
      <c r="Q765486" s="223"/>
      <c r="R765486" s="223"/>
    </row>
    <row r="765532" spans="16:18" x14ac:dyDescent="0.2">
      <c r="P765532" s="223"/>
      <c r="Q765532" s="223"/>
      <c r="R765532" s="223"/>
    </row>
    <row r="765578" spans="16:18" x14ac:dyDescent="0.2">
      <c r="P765578" s="223"/>
      <c r="Q765578" s="223"/>
      <c r="R765578" s="223"/>
    </row>
    <row r="765624" spans="16:18" x14ac:dyDescent="0.2">
      <c r="P765624" s="223"/>
      <c r="Q765624" s="223"/>
      <c r="R765624" s="223"/>
    </row>
    <row r="765670" spans="16:18" x14ac:dyDescent="0.2">
      <c r="P765670" s="223"/>
      <c r="Q765670" s="223"/>
      <c r="R765670" s="223"/>
    </row>
    <row r="765716" spans="16:18" x14ac:dyDescent="0.2">
      <c r="P765716" s="223"/>
      <c r="Q765716" s="223"/>
      <c r="R765716" s="223"/>
    </row>
    <row r="765762" spans="16:18" x14ac:dyDescent="0.2">
      <c r="P765762" s="223"/>
      <c r="Q765762" s="223"/>
      <c r="R765762" s="223"/>
    </row>
    <row r="765808" spans="16:18" x14ac:dyDescent="0.2">
      <c r="P765808" s="223"/>
      <c r="Q765808" s="223"/>
      <c r="R765808" s="223"/>
    </row>
    <row r="765854" spans="16:18" x14ac:dyDescent="0.2">
      <c r="P765854" s="223"/>
      <c r="Q765854" s="223"/>
      <c r="R765854" s="223"/>
    </row>
    <row r="765900" spans="16:18" x14ac:dyDescent="0.2">
      <c r="P765900" s="223"/>
      <c r="Q765900" s="223"/>
      <c r="R765900" s="223"/>
    </row>
    <row r="765946" spans="16:18" x14ac:dyDescent="0.2">
      <c r="P765946" s="223"/>
      <c r="Q765946" s="223"/>
      <c r="R765946" s="223"/>
    </row>
    <row r="765992" spans="16:18" x14ac:dyDescent="0.2">
      <c r="P765992" s="223"/>
      <c r="Q765992" s="223"/>
      <c r="R765992" s="223"/>
    </row>
    <row r="766038" spans="16:18" x14ac:dyDescent="0.2">
      <c r="P766038" s="223"/>
      <c r="Q766038" s="223"/>
      <c r="R766038" s="223"/>
    </row>
    <row r="766084" spans="16:18" x14ac:dyDescent="0.2">
      <c r="P766084" s="223"/>
      <c r="Q766084" s="223"/>
      <c r="R766084" s="223"/>
    </row>
    <row r="766130" spans="16:18" x14ac:dyDescent="0.2">
      <c r="P766130" s="223"/>
      <c r="Q766130" s="223"/>
      <c r="R766130" s="223"/>
    </row>
    <row r="766176" spans="16:18" x14ac:dyDescent="0.2">
      <c r="P766176" s="223"/>
      <c r="Q766176" s="223"/>
      <c r="R766176" s="223"/>
    </row>
    <row r="766222" spans="16:18" x14ac:dyDescent="0.2">
      <c r="P766222" s="223"/>
      <c r="Q766222" s="223"/>
      <c r="R766222" s="223"/>
    </row>
    <row r="766268" spans="16:18" x14ac:dyDescent="0.2">
      <c r="P766268" s="223"/>
      <c r="Q766268" s="223"/>
      <c r="R766268" s="223"/>
    </row>
    <row r="766314" spans="16:18" x14ac:dyDescent="0.2">
      <c r="P766314" s="223"/>
      <c r="Q766314" s="223"/>
      <c r="R766314" s="223"/>
    </row>
    <row r="766360" spans="16:18" x14ac:dyDescent="0.2">
      <c r="P766360" s="223"/>
      <c r="Q766360" s="223"/>
      <c r="R766360" s="223"/>
    </row>
    <row r="766406" spans="16:18" x14ac:dyDescent="0.2">
      <c r="P766406" s="223"/>
      <c r="Q766406" s="223"/>
      <c r="R766406" s="223"/>
    </row>
    <row r="766452" spans="16:18" x14ac:dyDescent="0.2">
      <c r="P766452" s="223"/>
      <c r="Q766452" s="223"/>
      <c r="R766452" s="223"/>
    </row>
    <row r="766498" spans="16:18" x14ac:dyDescent="0.2">
      <c r="P766498" s="223"/>
      <c r="Q766498" s="223"/>
      <c r="R766498" s="223"/>
    </row>
    <row r="766544" spans="16:18" x14ac:dyDescent="0.2">
      <c r="P766544" s="223"/>
      <c r="Q766544" s="223"/>
      <c r="R766544" s="223"/>
    </row>
    <row r="766590" spans="16:18" x14ac:dyDescent="0.2">
      <c r="P766590" s="223"/>
      <c r="Q766590" s="223"/>
      <c r="R766590" s="223"/>
    </row>
    <row r="766636" spans="16:18" x14ac:dyDescent="0.2">
      <c r="P766636" s="223"/>
      <c r="Q766636" s="223"/>
      <c r="R766636" s="223"/>
    </row>
    <row r="766682" spans="16:18" x14ac:dyDescent="0.2">
      <c r="P766682" s="223"/>
      <c r="Q766682" s="223"/>
      <c r="R766682" s="223"/>
    </row>
    <row r="766728" spans="16:18" x14ac:dyDescent="0.2">
      <c r="P766728" s="223"/>
      <c r="Q766728" s="223"/>
      <c r="R766728" s="223"/>
    </row>
    <row r="766774" spans="16:18" x14ac:dyDescent="0.2">
      <c r="P766774" s="223"/>
      <c r="Q766774" s="223"/>
      <c r="R766774" s="223"/>
    </row>
    <row r="766820" spans="16:18" x14ac:dyDescent="0.2">
      <c r="P766820" s="223"/>
      <c r="Q766820" s="223"/>
      <c r="R766820" s="223"/>
    </row>
    <row r="766866" spans="16:18" x14ac:dyDescent="0.2">
      <c r="P766866" s="223"/>
      <c r="Q766866" s="223"/>
      <c r="R766866" s="223"/>
    </row>
    <row r="766912" spans="16:18" x14ac:dyDescent="0.2">
      <c r="P766912" s="223"/>
      <c r="Q766912" s="223"/>
      <c r="R766912" s="223"/>
    </row>
    <row r="766958" spans="16:18" x14ac:dyDescent="0.2">
      <c r="P766958" s="223"/>
      <c r="Q766958" s="223"/>
      <c r="R766958" s="223"/>
    </row>
    <row r="767004" spans="16:18" x14ac:dyDescent="0.2">
      <c r="P767004" s="223"/>
      <c r="Q767004" s="223"/>
      <c r="R767004" s="223"/>
    </row>
    <row r="767050" spans="16:18" x14ac:dyDescent="0.2">
      <c r="P767050" s="223"/>
      <c r="Q767050" s="223"/>
      <c r="R767050" s="223"/>
    </row>
    <row r="767096" spans="16:18" x14ac:dyDescent="0.2">
      <c r="P767096" s="223"/>
      <c r="Q767096" s="223"/>
      <c r="R767096" s="223"/>
    </row>
    <row r="767142" spans="16:18" x14ac:dyDescent="0.2">
      <c r="P767142" s="223"/>
      <c r="Q767142" s="223"/>
      <c r="R767142" s="223"/>
    </row>
    <row r="767188" spans="16:18" x14ac:dyDescent="0.2">
      <c r="P767188" s="223"/>
      <c r="Q767188" s="223"/>
      <c r="R767188" s="223"/>
    </row>
    <row r="767234" spans="16:18" x14ac:dyDescent="0.2">
      <c r="P767234" s="223"/>
      <c r="Q767234" s="223"/>
      <c r="R767234" s="223"/>
    </row>
    <row r="767280" spans="16:18" x14ac:dyDescent="0.2">
      <c r="P767280" s="223"/>
      <c r="Q767280" s="223"/>
      <c r="R767280" s="223"/>
    </row>
    <row r="767326" spans="16:18" x14ac:dyDescent="0.2">
      <c r="P767326" s="223"/>
      <c r="Q767326" s="223"/>
      <c r="R767326" s="223"/>
    </row>
    <row r="767372" spans="16:18" x14ac:dyDescent="0.2">
      <c r="P767372" s="223"/>
      <c r="Q767372" s="223"/>
      <c r="R767372" s="223"/>
    </row>
    <row r="767418" spans="16:18" x14ac:dyDescent="0.2">
      <c r="P767418" s="223"/>
      <c r="Q767418" s="223"/>
      <c r="R767418" s="223"/>
    </row>
    <row r="767464" spans="16:18" x14ac:dyDescent="0.2">
      <c r="P767464" s="223"/>
      <c r="Q767464" s="223"/>
      <c r="R767464" s="223"/>
    </row>
    <row r="767510" spans="16:18" x14ac:dyDescent="0.2">
      <c r="P767510" s="223"/>
      <c r="Q767510" s="223"/>
      <c r="R767510" s="223"/>
    </row>
    <row r="767556" spans="16:18" x14ac:dyDescent="0.2">
      <c r="P767556" s="223"/>
      <c r="Q767556" s="223"/>
      <c r="R767556" s="223"/>
    </row>
    <row r="767602" spans="16:18" x14ac:dyDescent="0.2">
      <c r="P767602" s="223"/>
      <c r="Q767602" s="223"/>
      <c r="R767602" s="223"/>
    </row>
    <row r="767648" spans="16:18" x14ac:dyDescent="0.2">
      <c r="P767648" s="223"/>
      <c r="Q767648" s="223"/>
      <c r="R767648" s="223"/>
    </row>
    <row r="767694" spans="16:18" x14ac:dyDescent="0.2">
      <c r="P767694" s="223"/>
      <c r="Q767694" s="223"/>
      <c r="R767694" s="223"/>
    </row>
    <row r="767740" spans="16:18" x14ac:dyDescent="0.2">
      <c r="P767740" s="223"/>
      <c r="Q767740" s="223"/>
      <c r="R767740" s="223"/>
    </row>
    <row r="767786" spans="16:18" x14ac:dyDescent="0.2">
      <c r="P767786" s="223"/>
      <c r="Q767786" s="223"/>
      <c r="R767786" s="223"/>
    </row>
    <row r="767832" spans="16:18" x14ac:dyDescent="0.2">
      <c r="P767832" s="223"/>
      <c r="Q767832" s="223"/>
      <c r="R767832" s="223"/>
    </row>
    <row r="767878" spans="16:18" x14ac:dyDescent="0.2">
      <c r="P767878" s="223"/>
      <c r="Q767878" s="223"/>
      <c r="R767878" s="223"/>
    </row>
    <row r="767924" spans="16:18" x14ac:dyDescent="0.2">
      <c r="P767924" s="223"/>
      <c r="Q767924" s="223"/>
      <c r="R767924" s="223"/>
    </row>
    <row r="767970" spans="16:18" x14ac:dyDescent="0.2">
      <c r="P767970" s="223"/>
      <c r="Q767970" s="223"/>
      <c r="R767970" s="223"/>
    </row>
    <row r="768016" spans="16:18" x14ac:dyDescent="0.2">
      <c r="P768016" s="223"/>
      <c r="Q768016" s="223"/>
      <c r="R768016" s="223"/>
    </row>
    <row r="768062" spans="16:18" x14ac:dyDescent="0.2">
      <c r="P768062" s="223"/>
      <c r="Q768062" s="223"/>
      <c r="R768062" s="223"/>
    </row>
    <row r="768108" spans="16:18" x14ac:dyDescent="0.2">
      <c r="P768108" s="223"/>
      <c r="Q768108" s="223"/>
      <c r="R768108" s="223"/>
    </row>
    <row r="768154" spans="16:18" x14ac:dyDescent="0.2">
      <c r="P768154" s="223"/>
      <c r="Q768154" s="223"/>
      <c r="R768154" s="223"/>
    </row>
    <row r="768200" spans="16:18" x14ac:dyDescent="0.2">
      <c r="P768200" s="223"/>
      <c r="Q768200" s="223"/>
      <c r="R768200" s="223"/>
    </row>
    <row r="768246" spans="16:18" x14ac:dyDescent="0.2">
      <c r="P768246" s="223"/>
      <c r="Q768246" s="223"/>
      <c r="R768246" s="223"/>
    </row>
    <row r="768292" spans="16:18" x14ac:dyDescent="0.2">
      <c r="P768292" s="223"/>
      <c r="Q768292" s="223"/>
      <c r="R768292" s="223"/>
    </row>
    <row r="768338" spans="16:18" x14ac:dyDescent="0.2">
      <c r="P768338" s="223"/>
      <c r="Q768338" s="223"/>
      <c r="R768338" s="223"/>
    </row>
    <row r="768384" spans="16:18" x14ac:dyDescent="0.2">
      <c r="P768384" s="223"/>
      <c r="Q768384" s="223"/>
      <c r="R768384" s="223"/>
    </row>
    <row r="768430" spans="16:18" x14ac:dyDescent="0.2">
      <c r="P768430" s="223"/>
      <c r="Q768430" s="223"/>
      <c r="R768430" s="223"/>
    </row>
    <row r="768476" spans="16:18" x14ac:dyDescent="0.2">
      <c r="P768476" s="223"/>
      <c r="Q768476" s="223"/>
      <c r="R768476" s="223"/>
    </row>
    <row r="768522" spans="16:18" x14ac:dyDescent="0.2">
      <c r="P768522" s="223"/>
      <c r="Q768522" s="223"/>
      <c r="R768522" s="223"/>
    </row>
    <row r="768568" spans="16:18" x14ac:dyDescent="0.2">
      <c r="P768568" s="223"/>
      <c r="Q768568" s="223"/>
      <c r="R768568" s="223"/>
    </row>
    <row r="768614" spans="16:18" x14ac:dyDescent="0.2">
      <c r="P768614" s="223"/>
      <c r="Q768614" s="223"/>
      <c r="R768614" s="223"/>
    </row>
    <row r="768660" spans="16:18" x14ac:dyDescent="0.2">
      <c r="P768660" s="223"/>
      <c r="Q768660" s="223"/>
      <c r="R768660" s="223"/>
    </row>
    <row r="768706" spans="16:18" x14ac:dyDescent="0.2">
      <c r="P768706" s="223"/>
      <c r="Q768706" s="223"/>
      <c r="R768706" s="223"/>
    </row>
    <row r="768752" spans="16:18" x14ac:dyDescent="0.2">
      <c r="P768752" s="223"/>
      <c r="Q768752" s="223"/>
      <c r="R768752" s="223"/>
    </row>
    <row r="768798" spans="16:18" x14ac:dyDescent="0.2">
      <c r="P768798" s="223"/>
      <c r="Q768798" s="223"/>
      <c r="R768798" s="223"/>
    </row>
    <row r="768844" spans="16:18" x14ac:dyDescent="0.2">
      <c r="P768844" s="223"/>
      <c r="Q768844" s="223"/>
      <c r="R768844" s="223"/>
    </row>
    <row r="768890" spans="16:18" x14ac:dyDescent="0.2">
      <c r="P768890" s="223"/>
      <c r="Q768890" s="223"/>
      <c r="R768890" s="223"/>
    </row>
    <row r="768936" spans="16:18" x14ac:dyDescent="0.2">
      <c r="P768936" s="223"/>
      <c r="Q768936" s="223"/>
      <c r="R768936" s="223"/>
    </row>
    <row r="768982" spans="16:18" x14ac:dyDescent="0.2">
      <c r="P768982" s="223"/>
      <c r="Q768982" s="223"/>
      <c r="R768982" s="223"/>
    </row>
    <row r="769028" spans="16:18" x14ac:dyDescent="0.2">
      <c r="P769028" s="223"/>
      <c r="Q769028" s="223"/>
      <c r="R769028" s="223"/>
    </row>
    <row r="769074" spans="16:18" x14ac:dyDescent="0.2">
      <c r="P769074" s="223"/>
      <c r="Q769074" s="223"/>
      <c r="R769074" s="223"/>
    </row>
    <row r="769120" spans="16:18" x14ac:dyDescent="0.2">
      <c r="P769120" s="223"/>
      <c r="Q769120" s="223"/>
      <c r="R769120" s="223"/>
    </row>
    <row r="769166" spans="16:18" x14ac:dyDescent="0.2">
      <c r="P769166" s="223"/>
      <c r="Q769166" s="223"/>
      <c r="R769166" s="223"/>
    </row>
    <row r="769212" spans="16:18" x14ac:dyDescent="0.2">
      <c r="P769212" s="223"/>
      <c r="Q769212" s="223"/>
      <c r="R769212" s="223"/>
    </row>
    <row r="769258" spans="16:18" x14ac:dyDescent="0.2">
      <c r="P769258" s="223"/>
      <c r="Q769258" s="223"/>
      <c r="R769258" s="223"/>
    </row>
    <row r="769304" spans="16:18" x14ac:dyDescent="0.2">
      <c r="P769304" s="223"/>
      <c r="Q769304" s="223"/>
      <c r="R769304" s="223"/>
    </row>
    <row r="769350" spans="16:18" x14ac:dyDescent="0.2">
      <c r="P769350" s="223"/>
      <c r="Q769350" s="223"/>
      <c r="R769350" s="223"/>
    </row>
    <row r="769396" spans="16:18" x14ac:dyDescent="0.2">
      <c r="P769396" s="223"/>
      <c r="Q769396" s="223"/>
      <c r="R769396" s="223"/>
    </row>
    <row r="769442" spans="16:18" x14ac:dyDescent="0.2">
      <c r="P769442" s="223"/>
      <c r="Q769442" s="223"/>
      <c r="R769442" s="223"/>
    </row>
    <row r="769488" spans="16:18" x14ac:dyDescent="0.2">
      <c r="P769488" s="223"/>
      <c r="Q769488" s="223"/>
      <c r="R769488" s="223"/>
    </row>
    <row r="769534" spans="16:18" x14ac:dyDescent="0.2">
      <c r="P769534" s="223"/>
      <c r="Q769534" s="223"/>
      <c r="R769534" s="223"/>
    </row>
    <row r="769580" spans="16:18" x14ac:dyDescent="0.2">
      <c r="P769580" s="223"/>
      <c r="Q769580" s="223"/>
      <c r="R769580" s="223"/>
    </row>
    <row r="769626" spans="16:18" x14ac:dyDescent="0.2">
      <c r="P769626" s="223"/>
      <c r="Q769626" s="223"/>
      <c r="R769626" s="223"/>
    </row>
    <row r="769672" spans="16:18" x14ac:dyDescent="0.2">
      <c r="P769672" s="223"/>
      <c r="Q769672" s="223"/>
      <c r="R769672" s="223"/>
    </row>
    <row r="769718" spans="16:18" x14ac:dyDescent="0.2">
      <c r="P769718" s="223"/>
      <c r="Q769718" s="223"/>
      <c r="R769718" s="223"/>
    </row>
    <row r="769764" spans="16:18" x14ac:dyDescent="0.2">
      <c r="P769764" s="223"/>
      <c r="Q769764" s="223"/>
      <c r="R769764" s="223"/>
    </row>
    <row r="769810" spans="16:18" x14ac:dyDescent="0.2">
      <c r="P769810" s="223"/>
      <c r="Q769810" s="223"/>
      <c r="R769810" s="223"/>
    </row>
    <row r="769856" spans="16:18" x14ac:dyDescent="0.2">
      <c r="P769856" s="223"/>
      <c r="Q769856" s="223"/>
      <c r="R769856" s="223"/>
    </row>
    <row r="769902" spans="16:18" x14ac:dyDescent="0.2">
      <c r="P769902" s="223"/>
      <c r="Q769902" s="223"/>
      <c r="R769902" s="223"/>
    </row>
    <row r="769948" spans="16:18" x14ac:dyDescent="0.2">
      <c r="P769948" s="223"/>
      <c r="Q769948" s="223"/>
      <c r="R769948" s="223"/>
    </row>
    <row r="769994" spans="16:18" x14ac:dyDescent="0.2">
      <c r="P769994" s="223"/>
      <c r="Q769994" s="223"/>
      <c r="R769994" s="223"/>
    </row>
    <row r="770040" spans="16:18" x14ac:dyDescent="0.2">
      <c r="P770040" s="223"/>
      <c r="Q770040" s="223"/>
      <c r="R770040" s="223"/>
    </row>
    <row r="770086" spans="16:18" x14ac:dyDescent="0.2">
      <c r="P770086" s="223"/>
      <c r="Q770086" s="223"/>
      <c r="R770086" s="223"/>
    </row>
    <row r="770132" spans="16:18" x14ac:dyDescent="0.2">
      <c r="P770132" s="223"/>
      <c r="Q770132" s="223"/>
      <c r="R770132" s="223"/>
    </row>
    <row r="770178" spans="16:18" x14ac:dyDescent="0.2">
      <c r="P770178" s="223"/>
      <c r="Q770178" s="223"/>
      <c r="R770178" s="223"/>
    </row>
    <row r="770224" spans="16:18" x14ac:dyDescent="0.2">
      <c r="P770224" s="223"/>
      <c r="Q770224" s="223"/>
      <c r="R770224" s="223"/>
    </row>
    <row r="770270" spans="16:18" x14ac:dyDescent="0.2">
      <c r="P770270" s="223"/>
      <c r="Q770270" s="223"/>
      <c r="R770270" s="223"/>
    </row>
    <row r="770316" spans="16:18" x14ac:dyDescent="0.2">
      <c r="P770316" s="223"/>
      <c r="Q770316" s="223"/>
      <c r="R770316" s="223"/>
    </row>
    <row r="770362" spans="16:18" x14ac:dyDescent="0.2">
      <c r="P770362" s="223"/>
      <c r="Q770362" s="223"/>
      <c r="R770362" s="223"/>
    </row>
    <row r="770408" spans="16:18" x14ac:dyDescent="0.2">
      <c r="P770408" s="223"/>
      <c r="Q770408" s="223"/>
      <c r="R770408" s="223"/>
    </row>
    <row r="770454" spans="16:18" x14ac:dyDescent="0.2">
      <c r="P770454" s="223"/>
      <c r="Q770454" s="223"/>
      <c r="R770454" s="223"/>
    </row>
    <row r="770500" spans="16:18" x14ac:dyDescent="0.2">
      <c r="P770500" s="223"/>
      <c r="Q770500" s="223"/>
      <c r="R770500" s="223"/>
    </row>
    <row r="770546" spans="16:18" x14ac:dyDescent="0.2">
      <c r="P770546" s="223"/>
      <c r="Q770546" s="223"/>
      <c r="R770546" s="223"/>
    </row>
    <row r="770592" spans="16:18" x14ac:dyDescent="0.2">
      <c r="P770592" s="223"/>
      <c r="Q770592" s="223"/>
      <c r="R770592" s="223"/>
    </row>
    <row r="770638" spans="16:18" x14ac:dyDescent="0.2">
      <c r="P770638" s="223"/>
      <c r="Q770638" s="223"/>
      <c r="R770638" s="223"/>
    </row>
    <row r="770684" spans="16:18" x14ac:dyDescent="0.2">
      <c r="P770684" s="223"/>
      <c r="Q770684" s="223"/>
      <c r="R770684" s="223"/>
    </row>
    <row r="770730" spans="16:18" x14ac:dyDescent="0.2">
      <c r="P770730" s="223"/>
      <c r="Q770730" s="223"/>
      <c r="R770730" s="223"/>
    </row>
    <row r="770776" spans="16:18" x14ac:dyDescent="0.2">
      <c r="P770776" s="223"/>
      <c r="Q770776" s="223"/>
      <c r="R770776" s="223"/>
    </row>
    <row r="770822" spans="16:18" x14ac:dyDescent="0.2">
      <c r="P770822" s="223"/>
      <c r="Q770822" s="223"/>
      <c r="R770822" s="223"/>
    </row>
    <row r="770868" spans="16:18" x14ac:dyDescent="0.2">
      <c r="P770868" s="223"/>
      <c r="Q770868" s="223"/>
      <c r="R770868" s="223"/>
    </row>
    <row r="770914" spans="16:18" x14ac:dyDescent="0.2">
      <c r="P770914" s="223"/>
      <c r="Q770914" s="223"/>
      <c r="R770914" s="223"/>
    </row>
    <row r="770960" spans="16:18" x14ac:dyDescent="0.2">
      <c r="P770960" s="223"/>
      <c r="Q770960" s="223"/>
      <c r="R770960" s="223"/>
    </row>
    <row r="771006" spans="16:18" x14ac:dyDescent="0.2">
      <c r="P771006" s="223"/>
      <c r="Q771006" s="223"/>
      <c r="R771006" s="223"/>
    </row>
    <row r="771052" spans="16:18" x14ac:dyDescent="0.2">
      <c r="P771052" s="223"/>
      <c r="Q771052" s="223"/>
      <c r="R771052" s="223"/>
    </row>
    <row r="771098" spans="16:18" x14ac:dyDescent="0.2">
      <c r="P771098" s="223"/>
      <c r="Q771098" s="223"/>
      <c r="R771098" s="223"/>
    </row>
    <row r="771144" spans="16:18" x14ac:dyDescent="0.2">
      <c r="P771144" s="223"/>
      <c r="Q771144" s="223"/>
      <c r="R771144" s="223"/>
    </row>
    <row r="771190" spans="16:18" x14ac:dyDescent="0.2">
      <c r="P771190" s="223"/>
      <c r="Q771190" s="223"/>
      <c r="R771190" s="223"/>
    </row>
    <row r="771236" spans="16:18" x14ac:dyDescent="0.2">
      <c r="P771236" s="223"/>
      <c r="Q771236" s="223"/>
      <c r="R771236" s="223"/>
    </row>
    <row r="771282" spans="16:18" x14ac:dyDescent="0.2">
      <c r="P771282" s="223"/>
      <c r="Q771282" s="223"/>
      <c r="R771282" s="223"/>
    </row>
    <row r="771328" spans="16:18" x14ac:dyDescent="0.2">
      <c r="P771328" s="223"/>
      <c r="Q771328" s="223"/>
      <c r="R771328" s="223"/>
    </row>
    <row r="771374" spans="16:18" x14ac:dyDescent="0.2">
      <c r="P771374" s="223"/>
      <c r="Q771374" s="223"/>
      <c r="R771374" s="223"/>
    </row>
    <row r="771420" spans="16:18" x14ac:dyDescent="0.2">
      <c r="P771420" s="223"/>
      <c r="Q771420" s="223"/>
      <c r="R771420" s="223"/>
    </row>
    <row r="771466" spans="16:18" x14ac:dyDescent="0.2">
      <c r="P771466" s="223"/>
      <c r="Q771466" s="223"/>
      <c r="R771466" s="223"/>
    </row>
    <row r="771512" spans="16:18" x14ac:dyDescent="0.2">
      <c r="P771512" s="223"/>
      <c r="Q771512" s="223"/>
      <c r="R771512" s="223"/>
    </row>
    <row r="771558" spans="16:18" x14ac:dyDescent="0.2">
      <c r="P771558" s="223"/>
      <c r="Q771558" s="223"/>
      <c r="R771558" s="223"/>
    </row>
    <row r="771604" spans="16:18" x14ac:dyDescent="0.2">
      <c r="P771604" s="223"/>
      <c r="Q771604" s="223"/>
      <c r="R771604" s="223"/>
    </row>
    <row r="771650" spans="16:18" x14ac:dyDescent="0.2">
      <c r="P771650" s="223"/>
      <c r="Q771650" s="223"/>
      <c r="R771650" s="223"/>
    </row>
    <row r="771696" spans="16:18" x14ac:dyDescent="0.2">
      <c r="P771696" s="223"/>
      <c r="Q771696" s="223"/>
      <c r="R771696" s="223"/>
    </row>
    <row r="771742" spans="16:18" x14ac:dyDescent="0.2">
      <c r="P771742" s="223"/>
      <c r="Q771742" s="223"/>
      <c r="R771742" s="223"/>
    </row>
    <row r="771788" spans="16:18" x14ac:dyDescent="0.2">
      <c r="P771788" s="223"/>
      <c r="Q771788" s="223"/>
      <c r="R771788" s="223"/>
    </row>
    <row r="771834" spans="16:18" x14ac:dyDescent="0.2">
      <c r="P771834" s="223"/>
      <c r="Q771834" s="223"/>
      <c r="R771834" s="223"/>
    </row>
    <row r="771880" spans="16:18" x14ac:dyDescent="0.2">
      <c r="P771880" s="223"/>
      <c r="Q771880" s="223"/>
      <c r="R771880" s="223"/>
    </row>
    <row r="771926" spans="16:18" x14ac:dyDescent="0.2">
      <c r="P771926" s="223"/>
      <c r="Q771926" s="223"/>
      <c r="R771926" s="223"/>
    </row>
    <row r="771972" spans="16:18" x14ac:dyDescent="0.2">
      <c r="P771972" s="223"/>
      <c r="Q771972" s="223"/>
      <c r="R771972" s="223"/>
    </row>
    <row r="772018" spans="16:18" x14ac:dyDescent="0.2">
      <c r="P772018" s="223"/>
      <c r="Q772018" s="223"/>
      <c r="R772018" s="223"/>
    </row>
    <row r="772064" spans="16:18" x14ac:dyDescent="0.2">
      <c r="P772064" s="223"/>
      <c r="Q772064" s="223"/>
      <c r="R772064" s="223"/>
    </row>
    <row r="772110" spans="16:18" x14ac:dyDescent="0.2">
      <c r="P772110" s="223"/>
      <c r="Q772110" s="223"/>
      <c r="R772110" s="223"/>
    </row>
    <row r="772156" spans="16:18" x14ac:dyDescent="0.2">
      <c r="P772156" s="223"/>
      <c r="Q772156" s="223"/>
      <c r="R772156" s="223"/>
    </row>
    <row r="772202" spans="16:18" x14ac:dyDescent="0.2">
      <c r="P772202" s="223"/>
      <c r="Q772202" s="223"/>
      <c r="R772202" s="223"/>
    </row>
    <row r="772248" spans="16:18" x14ac:dyDescent="0.2">
      <c r="P772248" s="223"/>
      <c r="Q772248" s="223"/>
      <c r="R772248" s="223"/>
    </row>
    <row r="772294" spans="16:18" x14ac:dyDescent="0.2">
      <c r="P772294" s="223"/>
      <c r="Q772294" s="223"/>
      <c r="R772294" s="223"/>
    </row>
    <row r="772340" spans="16:18" x14ac:dyDescent="0.2">
      <c r="P772340" s="223"/>
      <c r="Q772340" s="223"/>
      <c r="R772340" s="223"/>
    </row>
    <row r="772386" spans="16:18" x14ac:dyDescent="0.2">
      <c r="P772386" s="223"/>
      <c r="Q772386" s="223"/>
      <c r="R772386" s="223"/>
    </row>
    <row r="772432" spans="16:18" x14ac:dyDescent="0.2">
      <c r="P772432" s="223"/>
      <c r="Q772432" s="223"/>
      <c r="R772432" s="223"/>
    </row>
    <row r="772478" spans="16:18" x14ac:dyDescent="0.2">
      <c r="P772478" s="223"/>
      <c r="Q772478" s="223"/>
      <c r="R772478" s="223"/>
    </row>
    <row r="772524" spans="16:18" x14ac:dyDescent="0.2">
      <c r="P772524" s="223"/>
      <c r="Q772524" s="223"/>
      <c r="R772524" s="223"/>
    </row>
    <row r="772570" spans="16:18" x14ac:dyDescent="0.2">
      <c r="P772570" s="223"/>
      <c r="Q772570" s="223"/>
      <c r="R772570" s="223"/>
    </row>
    <row r="772616" spans="16:18" x14ac:dyDescent="0.2">
      <c r="P772616" s="223"/>
      <c r="Q772616" s="223"/>
      <c r="R772616" s="223"/>
    </row>
    <row r="772662" spans="16:18" x14ac:dyDescent="0.2">
      <c r="P772662" s="223"/>
      <c r="Q772662" s="223"/>
      <c r="R772662" s="223"/>
    </row>
    <row r="772708" spans="16:18" x14ac:dyDescent="0.2">
      <c r="P772708" s="223"/>
      <c r="Q772708" s="223"/>
      <c r="R772708" s="223"/>
    </row>
    <row r="772754" spans="16:18" x14ac:dyDescent="0.2">
      <c r="P772754" s="223"/>
      <c r="Q772754" s="223"/>
      <c r="R772754" s="223"/>
    </row>
    <row r="772800" spans="16:18" x14ac:dyDescent="0.2">
      <c r="P772800" s="223"/>
      <c r="Q772800" s="223"/>
      <c r="R772800" s="223"/>
    </row>
    <row r="772846" spans="16:18" x14ac:dyDescent="0.2">
      <c r="P772846" s="223"/>
      <c r="Q772846" s="223"/>
      <c r="R772846" s="223"/>
    </row>
    <row r="772892" spans="16:18" x14ac:dyDescent="0.2">
      <c r="P772892" s="223"/>
      <c r="Q772892" s="223"/>
      <c r="R772892" s="223"/>
    </row>
    <row r="772938" spans="16:18" x14ac:dyDescent="0.2">
      <c r="P772938" s="223"/>
      <c r="Q772938" s="223"/>
      <c r="R772938" s="223"/>
    </row>
    <row r="772984" spans="16:18" x14ac:dyDescent="0.2">
      <c r="P772984" s="223"/>
      <c r="Q772984" s="223"/>
      <c r="R772984" s="223"/>
    </row>
    <row r="773030" spans="16:18" x14ac:dyDescent="0.2">
      <c r="P773030" s="223"/>
      <c r="Q773030" s="223"/>
      <c r="R773030" s="223"/>
    </row>
    <row r="773076" spans="16:18" x14ac:dyDescent="0.2">
      <c r="P773076" s="223"/>
      <c r="Q773076" s="223"/>
      <c r="R773076" s="223"/>
    </row>
    <row r="773122" spans="16:18" x14ac:dyDescent="0.2">
      <c r="P773122" s="223"/>
      <c r="Q773122" s="223"/>
      <c r="R773122" s="223"/>
    </row>
    <row r="773168" spans="16:18" x14ac:dyDescent="0.2">
      <c r="P773168" s="223"/>
      <c r="Q773168" s="223"/>
      <c r="R773168" s="223"/>
    </row>
    <row r="773214" spans="16:18" x14ac:dyDescent="0.2">
      <c r="P773214" s="223"/>
      <c r="Q773214" s="223"/>
      <c r="R773214" s="223"/>
    </row>
    <row r="773260" spans="16:18" x14ac:dyDescent="0.2">
      <c r="P773260" s="223"/>
      <c r="Q773260" s="223"/>
      <c r="R773260" s="223"/>
    </row>
    <row r="773306" spans="16:18" x14ac:dyDescent="0.2">
      <c r="P773306" s="223"/>
      <c r="Q773306" s="223"/>
      <c r="R773306" s="223"/>
    </row>
    <row r="773352" spans="16:18" x14ac:dyDescent="0.2">
      <c r="P773352" s="223"/>
      <c r="Q773352" s="223"/>
      <c r="R773352" s="223"/>
    </row>
    <row r="773398" spans="16:18" x14ac:dyDescent="0.2">
      <c r="P773398" s="223"/>
      <c r="Q773398" s="223"/>
      <c r="R773398" s="223"/>
    </row>
    <row r="773444" spans="16:18" x14ac:dyDescent="0.2">
      <c r="P773444" s="223"/>
      <c r="Q773444" s="223"/>
      <c r="R773444" s="223"/>
    </row>
    <row r="773490" spans="16:18" x14ac:dyDescent="0.2">
      <c r="P773490" s="223"/>
      <c r="Q773490" s="223"/>
      <c r="R773490" s="223"/>
    </row>
    <row r="773536" spans="16:18" x14ac:dyDescent="0.2">
      <c r="P773536" s="223"/>
      <c r="Q773536" s="223"/>
      <c r="R773536" s="223"/>
    </row>
    <row r="773582" spans="16:18" x14ac:dyDescent="0.2">
      <c r="P773582" s="223"/>
      <c r="Q773582" s="223"/>
      <c r="R773582" s="223"/>
    </row>
    <row r="773628" spans="16:18" x14ac:dyDescent="0.2">
      <c r="P773628" s="223"/>
      <c r="Q773628" s="223"/>
      <c r="R773628" s="223"/>
    </row>
    <row r="773674" spans="16:18" x14ac:dyDescent="0.2">
      <c r="P773674" s="223"/>
      <c r="Q773674" s="223"/>
      <c r="R773674" s="223"/>
    </row>
    <row r="773720" spans="16:18" x14ac:dyDescent="0.2">
      <c r="P773720" s="223"/>
      <c r="Q773720" s="223"/>
      <c r="R773720" s="223"/>
    </row>
    <row r="773766" spans="16:18" x14ac:dyDescent="0.2">
      <c r="P773766" s="223"/>
      <c r="Q773766" s="223"/>
      <c r="R773766" s="223"/>
    </row>
    <row r="773812" spans="16:18" x14ac:dyDescent="0.2">
      <c r="P773812" s="223"/>
      <c r="Q773812" s="223"/>
      <c r="R773812" s="223"/>
    </row>
    <row r="773858" spans="16:18" x14ac:dyDescent="0.2">
      <c r="P773858" s="223"/>
      <c r="Q773858" s="223"/>
      <c r="R773858" s="223"/>
    </row>
    <row r="773904" spans="16:18" x14ac:dyDescent="0.2">
      <c r="P773904" s="223"/>
      <c r="Q773904" s="223"/>
      <c r="R773904" s="223"/>
    </row>
    <row r="773950" spans="16:18" x14ac:dyDescent="0.2">
      <c r="P773950" s="223"/>
      <c r="Q773950" s="223"/>
      <c r="R773950" s="223"/>
    </row>
    <row r="773996" spans="16:18" x14ac:dyDescent="0.2">
      <c r="P773996" s="223"/>
      <c r="Q773996" s="223"/>
      <c r="R773996" s="223"/>
    </row>
    <row r="774042" spans="16:18" x14ac:dyDescent="0.2">
      <c r="P774042" s="223"/>
      <c r="Q774042" s="223"/>
      <c r="R774042" s="223"/>
    </row>
    <row r="774088" spans="16:18" x14ac:dyDescent="0.2">
      <c r="P774088" s="223"/>
      <c r="Q774088" s="223"/>
      <c r="R774088" s="223"/>
    </row>
    <row r="774134" spans="16:18" x14ac:dyDescent="0.2">
      <c r="P774134" s="223"/>
      <c r="Q774134" s="223"/>
      <c r="R774134" s="223"/>
    </row>
    <row r="774180" spans="16:18" x14ac:dyDescent="0.2">
      <c r="P774180" s="223"/>
      <c r="Q774180" s="223"/>
      <c r="R774180" s="223"/>
    </row>
    <row r="774226" spans="16:18" x14ac:dyDescent="0.2">
      <c r="P774226" s="223"/>
      <c r="Q774226" s="223"/>
      <c r="R774226" s="223"/>
    </row>
    <row r="774272" spans="16:18" x14ac:dyDescent="0.2">
      <c r="P774272" s="223"/>
      <c r="Q774272" s="223"/>
      <c r="R774272" s="223"/>
    </row>
    <row r="774318" spans="16:18" x14ac:dyDescent="0.2">
      <c r="P774318" s="223"/>
      <c r="Q774318" s="223"/>
      <c r="R774318" s="223"/>
    </row>
    <row r="774364" spans="16:18" x14ac:dyDescent="0.2">
      <c r="P774364" s="223"/>
      <c r="Q774364" s="223"/>
      <c r="R774364" s="223"/>
    </row>
    <row r="774410" spans="16:18" x14ac:dyDescent="0.2">
      <c r="P774410" s="223"/>
      <c r="Q774410" s="223"/>
      <c r="R774410" s="223"/>
    </row>
    <row r="774456" spans="16:18" x14ac:dyDescent="0.2">
      <c r="P774456" s="223"/>
      <c r="Q774456" s="223"/>
      <c r="R774456" s="223"/>
    </row>
    <row r="774502" spans="16:18" x14ac:dyDescent="0.2">
      <c r="P774502" s="223"/>
      <c r="Q774502" s="223"/>
      <c r="R774502" s="223"/>
    </row>
    <row r="774548" spans="16:18" x14ac:dyDescent="0.2">
      <c r="P774548" s="223"/>
      <c r="Q774548" s="223"/>
      <c r="R774548" s="223"/>
    </row>
    <row r="774594" spans="16:18" x14ac:dyDescent="0.2">
      <c r="P774594" s="223"/>
      <c r="Q774594" s="223"/>
      <c r="R774594" s="223"/>
    </row>
    <row r="774640" spans="16:18" x14ac:dyDescent="0.2">
      <c r="P774640" s="223"/>
      <c r="Q774640" s="223"/>
      <c r="R774640" s="223"/>
    </row>
    <row r="774686" spans="16:18" x14ac:dyDescent="0.2">
      <c r="P774686" s="223"/>
      <c r="Q774686" s="223"/>
      <c r="R774686" s="223"/>
    </row>
    <row r="774732" spans="16:18" x14ac:dyDescent="0.2">
      <c r="P774732" s="223"/>
      <c r="Q774732" s="223"/>
      <c r="R774732" s="223"/>
    </row>
    <row r="774778" spans="16:18" x14ac:dyDescent="0.2">
      <c r="P774778" s="223"/>
      <c r="Q774778" s="223"/>
      <c r="R774778" s="223"/>
    </row>
    <row r="774824" spans="16:18" x14ac:dyDescent="0.2">
      <c r="P774824" s="223"/>
      <c r="Q774824" s="223"/>
      <c r="R774824" s="223"/>
    </row>
    <row r="774870" spans="16:18" x14ac:dyDescent="0.2">
      <c r="P774870" s="223"/>
      <c r="Q774870" s="223"/>
      <c r="R774870" s="223"/>
    </row>
    <row r="774916" spans="16:18" x14ac:dyDescent="0.2">
      <c r="P774916" s="223"/>
      <c r="Q774916" s="223"/>
      <c r="R774916" s="223"/>
    </row>
    <row r="774962" spans="16:18" x14ac:dyDescent="0.2">
      <c r="P774962" s="223"/>
      <c r="Q774962" s="223"/>
      <c r="R774962" s="223"/>
    </row>
    <row r="775008" spans="16:18" x14ac:dyDescent="0.2">
      <c r="P775008" s="223"/>
      <c r="Q775008" s="223"/>
      <c r="R775008" s="223"/>
    </row>
    <row r="775054" spans="16:18" x14ac:dyDescent="0.2">
      <c r="P775054" s="223"/>
      <c r="Q775054" s="223"/>
      <c r="R775054" s="223"/>
    </row>
    <row r="775100" spans="16:18" x14ac:dyDescent="0.2">
      <c r="P775100" s="223"/>
      <c r="Q775100" s="223"/>
      <c r="R775100" s="223"/>
    </row>
    <row r="775146" spans="16:18" x14ac:dyDescent="0.2">
      <c r="P775146" s="223"/>
      <c r="Q775146" s="223"/>
      <c r="R775146" s="223"/>
    </row>
    <row r="775192" spans="16:18" x14ac:dyDescent="0.2">
      <c r="P775192" s="223"/>
      <c r="Q775192" s="223"/>
      <c r="R775192" s="223"/>
    </row>
    <row r="775238" spans="16:18" x14ac:dyDescent="0.2">
      <c r="P775238" s="223"/>
      <c r="Q775238" s="223"/>
      <c r="R775238" s="223"/>
    </row>
    <row r="775284" spans="16:18" x14ac:dyDescent="0.2">
      <c r="P775284" s="223"/>
      <c r="Q775284" s="223"/>
      <c r="R775284" s="223"/>
    </row>
    <row r="775330" spans="16:18" x14ac:dyDescent="0.2">
      <c r="P775330" s="223"/>
      <c r="Q775330" s="223"/>
      <c r="R775330" s="223"/>
    </row>
    <row r="775376" spans="16:18" x14ac:dyDescent="0.2">
      <c r="P775376" s="223"/>
      <c r="Q775376" s="223"/>
      <c r="R775376" s="223"/>
    </row>
    <row r="775422" spans="16:18" x14ac:dyDescent="0.2">
      <c r="P775422" s="223"/>
      <c r="Q775422" s="223"/>
      <c r="R775422" s="223"/>
    </row>
    <row r="775468" spans="16:18" x14ac:dyDescent="0.2">
      <c r="P775468" s="223"/>
      <c r="Q775468" s="223"/>
      <c r="R775468" s="223"/>
    </row>
    <row r="775514" spans="16:18" x14ac:dyDescent="0.2">
      <c r="P775514" s="223"/>
      <c r="Q775514" s="223"/>
      <c r="R775514" s="223"/>
    </row>
    <row r="775560" spans="16:18" x14ac:dyDescent="0.2">
      <c r="P775560" s="223"/>
      <c r="Q775560" s="223"/>
      <c r="R775560" s="223"/>
    </row>
    <row r="775606" spans="16:18" x14ac:dyDescent="0.2">
      <c r="P775606" s="223"/>
      <c r="Q775606" s="223"/>
      <c r="R775606" s="223"/>
    </row>
    <row r="775652" spans="16:18" x14ac:dyDescent="0.2">
      <c r="P775652" s="223"/>
      <c r="Q775652" s="223"/>
      <c r="R775652" s="223"/>
    </row>
    <row r="775698" spans="16:18" x14ac:dyDescent="0.2">
      <c r="P775698" s="223"/>
      <c r="Q775698" s="223"/>
      <c r="R775698" s="223"/>
    </row>
    <row r="775744" spans="16:18" x14ac:dyDescent="0.2">
      <c r="P775744" s="223"/>
      <c r="Q775744" s="223"/>
      <c r="R775744" s="223"/>
    </row>
    <row r="775790" spans="16:18" x14ac:dyDescent="0.2">
      <c r="P775790" s="223"/>
      <c r="Q775790" s="223"/>
      <c r="R775790" s="223"/>
    </row>
    <row r="775836" spans="16:18" x14ac:dyDescent="0.2">
      <c r="P775836" s="223"/>
      <c r="Q775836" s="223"/>
      <c r="R775836" s="223"/>
    </row>
    <row r="775882" spans="16:18" x14ac:dyDescent="0.2">
      <c r="P775882" s="223"/>
      <c r="Q775882" s="223"/>
      <c r="R775882" s="223"/>
    </row>
    <row r="775928" spans="16:18" x14ac:dyDescent="0.2">
      <c r="P775928" s="223"/>
      <c r="Q775928" s="223"/>
      <c r="R775928" s="223"/>
    </row>
    <row r="775974" spans="16:18" x14ac:dyDescent="0.2">
      <c r="P775974" s="223"/>
      <c r="Q775974" s="223"/>
      <c r="R775974" s="223"/>
    </row>
    <row r="776020" spans="16:18" x14ac:dyDescent="0.2">
      <c r="P776020" s="223"/>
      <c r="Q776020" s="223"/>
      <c r="R776020" s="223"/>
    </row>
    <row r="776066" spans="16:18" x14ac:dyDescent="0.2">
      <c r="P776066" s="223"/>
      <c r="Q776066" s="223"/>
      <c r="R776066" s="223"/>
    </row>
    <row r="776112" spans="16:18" x14ac:dyDescent="0.2">
      <c r="P776112" s="223"/>
      <c r="Q776112" s="223"/>
      <c r="R776112" s="223"/>
    </row>
    <row r="776158" spans="16:18" x14ac:dyDescent="0.2">
      <c r="P776158" s="223"/>
      <c r="Q776158" s="223"/>
      <c r="R776158" s="223"/>
    </row>
    <row r="776204" spans="16:18" x14ac:dyDescent="0.2">
      <c r="P776204" s="223"/>
      <c r="Q776204" s="223"/>
      <c r="R776204" s="223"/>
    </row>
    <row r="776250" spans="16:18" x14ac:dyDescent="0.2">
      <c r="P776250" s="223"/>
      <c r="Q776250" s="223"/>
      <c r="R776250" s="223"/>
    </row>
    <row r="776296" spans="16:18" x14ac:dyDescent="0.2">
      <c r="P776296" s="223"/>
      <c r="Q776296" s="223"/>
      <c r="R776296" s="223"/>
    </row>
    <row r="776342" spans="16:18" x14ac:dyDescent="0.2">
      <c r="P776342" s="223"/>
      <c r="Q776342" s="223"/>
      <c r="R776342" s="223"/>
    </row>
    <row r="776388" spans="16:18" x14ac:dyDescent="0.2">
      <c r="P776388" s="223"/>
      <c r="Q776388" s="223"/>
      <c r="R776388" s="223"/>
    </row>
    <row r="776434" spans="16:18" x14ac:dyDescent="0.2">
      <c r="P776434" s="223"/>
      <c r="Q776434" s="223"/>
      <c r="R776434" s="223"/>
    </row>
    <row r="776480" spans="16:18" x14ac:dyDescent="0.2">
      <c r="P776480" s="223"/>
      <c r="Q776480" s="223"/>
      <c r="R776480" s="223"/>
    </row>
    <row r="776526" spans="16:18" x14ac:dyDescent="0.2">
      <c r="P776526" s="223"/>
      <c r="Q776526" s="223"/>
      <c r="R776526" s="223"/>
    </row>
    <row r="776572" spans="16:18" x14ac:dyDescent="0.2">
      <c r="P776572" s="223"/>
      <c r="Q776572" s="223"/>
      <c r="R776572" s="223"/>
    </row>
    <row r="776618" spans="16:18" x14ac:dyDescent="0.2">
      <c r="P776618" s="223"/>
      <c r="Q776618" s="223"/>
      <c r="R776618" s="223"/>
    </row>
    <row r="776664" spans="16:18" x14ac:dyDescent="0.2">
      <c r="P776664" s="223"/>
      <c r="Q776664" s="223"/>
      <c r="R776664" s="223"/>
    </row>
    <row r="776710" spans="16:18" x14ac:dyDescent="0.2">
      <c r="P776710" s="223"/>
      <c r="Q776710" s="223"/>
      <c r="R776710" s="223"/>
    </row>
    <row r="776756" spans="16:18" x14ac:dyDescent="0.2">
      <c r="P776756" s="223"/>
      <c r="Q776756" s="223"/>
      <c r="R776756" s="223"/>
    </row>
    <row r="776802" spans="16:18" x14ac:dyDescent="0.2">
      <c r="P776802" s="223"/>
      <c r="Q776802" s="223"/>
      <c r="R776802" s="223"/>
    </row>
    <row r="776848" spans="16:18" x14ac:dyDescent="0.2">
      <c r="P776848" s="223"/>
      <c r="Q776848" s="223"/>
      <c r="R776848" s="223"/>
    </row>
    <row r="776894" spans="16:18" x14ac:dyDescent="0.2">
      <c r="P776894" s="223"/>
      <c r="Q776894" s="223"/>
      <c r="R776894" s="223"/>
    </row>
    <row r="776940" spans="16:18" x14ac:dyDescent="0.2">
      <c r="P776940" s="223"/>
      <c r="Q776940" s="223"/>
      <c r="R776940" s="223"/>
    </row>
    <row r="776986" spans="16:18" x14ac:dyDescent="0.2">
      <c r="P776986" s="223"/>
      <c r="Q776986" s="223"/>
      <c r="R776986" s="223"/>
    </row>
    <row r="777032" spans="16:18" x14ac:dyDescent="0.2">
      <c r="P777032" s="223"/>
      <c r="Q777032" s="223"/>
      <c r="R777032" s="223"/>
    </row>
    <row r="777078" spans="16:18" x14ac:dyDescent="0.2">
      <c r="P777078" s="223"/>
      <c r="Q777078" s="223"/>
      <c r="R777078" s="223"/>
    </row>
    <row r="777124" spans="16:18" x14ac:dyDescent="0.2">
      <c r="P777124" s="223"/>
      <c r="Q777124" s="223"/>
      <c r="R777124" s="223"/>
    </row>
    <row r="777170" spans="16:18" x14ac:dyDescent="0.2">
      <c r="P777170" s="223"/>
      <c r="Q777170" s="223"/>
      <c r="R777170" s="223"/>
    </row>
    <row r="777216" spans="16:18" x14ac:dyDescent="0.2">
      <c r="P777216" s="223"/>
      <c r="Q777216" s="223"/>
      <c r="R777216" s="223"/>
    </row>
    <row r="777262" spans="16:18" x14ac:dyDescent="0.2">
      <c r="P777262" s="223"/>
      <c r="Q777262" s="223"/>
      <c r="R777262" s="223"/>
    </row>
    <row r="777308" spans="16:18" x14ac:dyDescent="0.2">
      <c r="P777308" s="223"/>
      <c r="Q777308" s="223"/>
      <c r="R777308" s="223"/>
    </row>
    <row r="777354" spans="16:18" x14ac:dyDescent="0.2">
      <c r="P777354" s="223"/>
      <c r="Q777354" s="223"/>
      <c r="R777354" s="223"/>
    </row>
    <row r="777400" spans="16:18" x14ac:dyDescent="0.2">
      <c r="P777400" s="223"/>
      <c r="Q777400" s="223"/>
      <c r="R777400" s="223"/>
    </row>
    <row r="777446" spans="16:18" x14ac:dyDescent="0.2">
      <c r="P777446" s="223"/>
      <c r="Q777446" s="223"/>
      <c r="R777446" s="223"/>
    </row>
    <row r="777492" spans="16:18" x14ac:dyDescent="0.2">
      <c r="P777492" s="223"/>
      <c r="Q777492" s="223"/>
      <c r="R777492" s="223"/>
    </row>
    <row r="777538" spans="16:18" x14ac:dyDescent="0.2">
      <c r="P777538" s="223"/>
      <c r="Q777538" s="223"/>
      <c r="R777538" s="223"/>
    </row>
    <row r="777584" spans="16:18" x14ac:dyDescent="0.2">
      <c r="P777584" s="223"/>
      <c r="Q777584" s="223"/>
      <c r="R777584" s="223"/>
    </row>
    <row r="777630" spans="16:18" x14ac:dyDescent="0.2">
      <c r="P777630" s="223"/>
      <c r="Q777630" s="223"/>
      <c r="R777630" s="223"/>
    </row>
    <row r="777676" spans="16:18" x14ac:dyDescent="0.2">
      <c r="P777676" s="223"/>
      <c r="Q777676" s="223"/>
      <c r="R777676" s="223"/>
    </row>
    <row r="777722" spans="16:18" x14ac:dyDescent="0.2">
      <c r="P777722" s="223"/>
      <c r="Q777722" s="223"/>
      <c r="R777722" s="223"/>
    </row>
    <row r="777768" spans="16:18" x14ac:dyDescent="0.2">
      <c r="P777768" s="223"/>
      <c r="Q777768" s="223"/>
      <c r="R777768" s="223"/>
    </row>
    <row r="777814" spans="16:18" x14ac:dyDescent="0.2">
      <c r="P777814" s="223"/>
      <c r="Q777814" s="223"/>
      <c r="R777814" s="223"/>
    </row>
    <row r="777860" spans="16:18" x14ac:dyDescent="0.2">
      <c r="P777860" s="223"/>
      <c r="Q777860" s="223"/>
      <c r="R777860" s="223"/>
    </row>
    <row r="777906" spans="16:18" x14ac:dyDescent="0.2">
      <c r="P777906" s="223"/>
      <c r="Q777906" s="223"/>
      <c r="R777906" s="223"/>
    </row>
    <row r="777952" spans="16:18" x14ac:dyDescent="0.2">
      <c r="P777952" s="223"/>
      <c r="Q777952" s="223"/>
      <c r="R777952" s="223"/>
    </row>
    <row r="777998" spans="16:18" x14ac:dyDescent="0.2">
      <c r="P777998" s="223"/>
      <c r="Q777998" s="223"/>
      <c r="R777998" s="223"/>
    </row>
    <row r="778044" spans="16:18" x14ac:dyDescent="0.2">
      <c r="P778044" s="223"/>
      <c r="Q778044" s="223"/>
      <c r="R778044" s="223"/>
    </row>
    <row r="778090" spans="16:18" x14ac:dyDescent="0.2">
      <c r="P778090" s="223"/>
      <c r="Q778090" s="223"/>
      <c r="R778090" s="223"/>
    </row>
    <row r="778136" spans="16:18" x14ac:dyDescent="0.2">
      <c r="P778136" s="223"/>
      <c r="Q778136" s="223"/>
      <c r="R778136" s="223"/>
    </row>
    <row r="778182" spans="16:18" x14ac:dyDescent="0.2">
      <c r="P778182" s="223"/>
      <c r="Q778182" s="223"/>
      <c r="R778182" s="223"/>
    </row>
    <row r="778228" spans="16:18" x14ac:dyDescent="0.2">
      <c r="P778228" s="223"/>
      <c r="Q778228" s="223"/>
      <c r="R778228" s="223"/>
    </row>
    <row r="778274" spans="16:18" x14ac:dyDescent="0.2">
      <c r="P778274" s="223"/>
      <c r="Q778274" s="223"/>
      <c r="R778274" s="223"/>
    </row>
    <row r="778320" spans="16:18" x14ac:dyDescent="0.2">
      <c r="P778320" s="223"/>
      <c r="Q778320" s="223"/>
      <c r="R778320" s="223"/>
    </row>
    <row r="778366" spans="16:18" x14ac:dyDescent="0.2">
      <c r="P778366" s="223"/>
      <c r="Q778366" s="223"/>
      <c r="R778366" s="223"/>
    </row>
    <row r="778412" spans="16:18" x14ac:dyDescent="0.2">
      <c r="P778412" s="223"/>
      <c r="Q778412" s="223"/>
      <c r="R778412" s="223"/>
    </row>
    <row r="778458" spans="16:18" x14ac:dyDescent="0.2">
      <c r="P778458" s="223"/>
      <c r="Q778458" s="223"/>
      <c r="R778458" s="223"/>
    </row>
    <row r="778504" spans="16:18" x14ac:dyDescent="0.2">
      <c r="P778504" s="223"/>
      <c r="Q778504" s="223"/>
      <c r="R778504" s="223"/>
    </row>
    <row r="778550" spans="16:18" x14ac:dyDescent="0.2">
      <c r="P778550" s="223"/>
      <c r="Q778550" s="223"/>
      <c r="R778550" s="223"/>
    </row>
    <row r="778596" spans="16:18" x14ac:dyDescent="0.2">
      <c r="P778596" s="223"/>
      <c r="Q778596" s="223"/>
      <c r="R778596" s="223"/>
    </row>
    <row r="778642" spans="16:18" x14ac:dyDescent="0.2">
      <c r="P778642" s="223"/>
      <c r="Q778642" s="223"/>
      <c r="R778642" s="223"/>
    </row>
    <row r="778688" spans="16:18" x14ac:dyDescent="0.2">
      <c r="P778688" s="223"/>
      <c r="Q778688" s="223"/>
      <c r="R778688" s="223"/>
    </row>
    <row r="778734" spans="16:18" x14ac:dyDescent="0.2">
      <c r="P778734" s="223"/>
      <c r="Q778734" s="223"/>
      <c r="R778734" s="223"/>
    </row>
    <row r="778780" spans="16:18" x14ac:dyDescent="0.2">
      <c r="P778780" s="223"/>
      <c r="Q778780" s="223"/>
      <c r="R778780" s="223"/>
    </row>
    <row r="778826" spans="16:18" x14ac:dyDescent="0.2">
      <c r="P778826" s="223"/>
      <c r="Q778826" s="223"/>
      <c r="R778826" s="223"/>
    </row>
    <row r="778872" spans="16:18" x14ac:dyDescent="0.2">
      <c r="P778872" s="223"/>
      <c r="Q778872" s="223"/>
      <c r="R778872" s="223"/>
    </row>
    <row r="778918" spans="16:18" x14ac:dyDescent="0.2">
      <c r="P778918" s="223"/>
      <c r="Q778918" s="223"/>
      <c r="R778918" s="223"/>
    </row>
    <row r="778964" spans="16:18" x14ac:dyDescent="0.2">
      <c r="P778964" s="223"/>
      <c r="Q778964" s="223"/>
      <c r="R778964" s="223"/>
    </row>
    <row r="779010" spans="16:18" x14ac:dyDescent="0.2">
      <c r="P779010" s="223"/>
      <c r="Q779010" s="223"/>
      <c r="R779010" s="223"/>
    </row>
    <row r="779056" spans="16:18" x14ac:dyDescent="0.2">
      <c r="P779056" s="223"/>
      <c r="Q779056" s="223"/>
      <c r="R779056" s="223"/>
    </row>
    <row r="779102" spans="16:18" x14ac:dyDescent="0.2">
      <c r="P779102" s="223"/>
      <c r="Q779102" s="223"/>
      <c r="R779102" s="223"/>
    </row>
    <row r="779148" spans="16:18" x14ac:dyDescent="0.2">
      <c r="P779148" s="223"/>
      <c r="Q779148" s="223"/>
      <c r="R779148" s="223"/>
    </row>
    <row r="779194" spans="16:18" x14ac:dyDescent="0.2">
      <c r="P779194" s="223"/>
      <c r="Q779194" s="223"/>
      <c r="R779194" s="223"/>
    </row>
    <row r="779240" spans="16:18" x14ac:dyDescent="0.2">
      <c r="P779240" s="223"/>
      <c r="Q779240" s="223"/>
      <c r="R779240" s="223"/>
    </row>
    <row r="779286" spans="16:18" x14ac:dyDescent="0.2">
      <c r="P779286" s="223"/>
      <c r="Q779286" s="223"/>
      <c r="R779286" s="223"/>
    </row>
    <row r="779332" spans="16:18" x14ac:dyDescent="0.2">
      <c r="P779332" s="223"/>
      <c r="Q779332" s="223"/>
      <c r="R779332" s="223"/>
    </row>
    <row r="779378" spans="16:18" x14ac:dyDescent="0.2">
      <c r="P779378" s="223"/>
      <c r="Q779378" s="223"/>
      <c r="R779378" s="223"/>
    </row>
    <row r="779424" spans="16:18" x14ac:dyDescent="0.2">
      <c r="P779424" s="223"/>
      <c r="Q779424" s="223"/>
      <c r="R779424" s="223"/>
    </row>
    <row r="779470" spans="16:18" x14ac:dyDescent="0.2">
      <c r="P779470" s="223"/>
      <c r="Q779470" s="223"/>
      <c r="R779470" s="223"/>
    </row>
    <row r="779516" spans="16:18" x14ac:dyDescent="0.2">
      <c r="P779516" s="223"/>
      <c r="Q779516" s="223"/>
      <c r="R779516" s="223"/>
    </row>
    <row r="779562" spans="16:18" x14ac:dyDescent="0.2">
      <c r="P779562" s="223"/>
      <c r="Q779562" s="223"/>
      <c r="R779562" s="223"/>
    </row>
    <row r="779608" spans="16:18" x14ac:dyDescent="0.2">
      <c r="P779608" s="223"/>
      <c r="Q779608" s="223"/>
      <c r="R779608" s="223"/>
    </row>
    <row r="779654" spans="16:18" x14ac:dyDescent="0.2">
      <c r="P779654" s="223"/>
      <c r="Q779654" s="223"/>
      <c r="R779654" s="223"/>
    </row>
    <row r="779700" spans="16:18" x14ac:dyDescent="0.2">
      <c r="P779700" s="223"/>
      <c r="Q779700" s="223"/>
      <c r="R779700" s="223"/>
    </row>
    <row r="779746" spans="16:18" x14ac:dyDescent="0.2">
      <c r="P779746" s="223"/>
      <c r="Q779746" s="223"/>
      <c r="R779746" s="223"/>
    </row>
    <row r="779792" spans="16:18" x14ac:dyDescent="0.2">
      <c r="P779792" s="223"/>
      <c r="Q779792" s="223"/>
      <c r="R779792" s="223"/>
    </row>
    <row r="779838" spans="16:18" x14ac:dyDescent="0.2">
      <c r="P779838" s="223"/>
      <c r="Q779838" s="223"/>
      <c r="R779838" s="223"/>
    </row>
    <row r="779884" spans="16:18" x14ac:dyDescent="0.2">
      <c r="P779884" s="223"/>
      <c r="Q779884" s="223"/>
      <c r="R779884" s="223"/>
    </row>
    <row r="779930" spans="16:18" x14ac:dyDescent="0.2">
      <c r="P779930" s="223"/>
      <c r="Q779930" s="223"/>
      <c r="R779930" s="223"/>
    </row>
    <row r="779976" spans="16:18" x14ac:dyDescent="0.2">
      <c r="P779976" s="223"/>
      <c r="Q779976" s="223"/>
      <c r="R779976" s="223"/>
    </row>
    <row r="780022" spans="16:18" x14ac:dyDescent="0.2">
      <c r="P780022" s="223"/>
      <c r="Q780022" s="223"/>
      <c r="R780022" s="223"/>
    </row>
    <row r="780068" spans="16:18" x14ac:dyDescent="0.2">
      <c r="P780068" s="223"/>
      <c r="Q780068" s="223"/>
      <c r="R780068" s="223"/>
    </row>
    <row r="780114" spans="16:18" x14ac:dyDescent="0.2">
      <c r="P780114" s="223"/>
      <c r="Q780114" s="223"/>
      <c r="R780114" s="223"/>
    </row>
    <row r="780160" spans="16:18" x14ac:dyDescent="0.2">
      <c r="P780160" s="223"/>
      <c r="Q780160" s="223"/>
      <c r="R780160" s="223"/>
    </row>
    <row r="780206" spans="16:18" x14ac:dyDescent="0.2">
      <c r="P780206" s="223"/>
      <c r="Q780206" s="223"/>
      <c r="R780206" s="223"/>
    </row>
    <row r="780252" spans="16:18" x14ac:dyDescent="0.2">
      <c r="P780252" s="223"/>
      <c r="Q780252" s="223"/>
      <c r="R780252" s="223"/>
    </row>
    <row r="780298" spans="16:18" x14ac:dyDescent="0.2">
      <c r="P780298" s="223"/>
      <c r="Q780298" s="223"/>
      <c r="R780298" s="223"/>
    </row>
    <row r="780344" spans="16:18" x14ac:dyDescent="0.2">
      <c r="P780344" s="223"/>
      <c r="Q780344" s="223"/>
      <c r="R780344" s="223"/>
    </row>
    <row r="780390" spans="16:18" x14ac:dyDescent="0.2">
      <c r="P780390" s="223"/>
      <c r="Q780390" s="223"/>
      <c r="R780390" s="223"/>
    </row>
    <row r="780436" spans="16:18" x14ac:dyDescent="0.2">
      <c r="P780436" s="223"/>
      <c r="Q780436" s="223"/>
      <c r="R780436" s="223"/>
    </row>
    <row r="780482" spans="16:18" x14ac:dyDescent="0.2">
      <c r="P780482" s="223"/>
      <c r="Q780482" s="223"/>
      <c r="R780482" s="223"/>
    </row>
    <row r="780528" spans="16:18" x14ac:dyDescent="0.2">
      <c r="P780528" s="223"/>
      <c r="Q780528" s="223"/>
      <c r="R780528" s="223"/>
    </row>
    <row r="780574" spans="16:18" x14ac:dyDescent="0.2">
      <c r="P780574" s="223"/>
      <c r="Q780574" s="223"/>
      <c r="R780574" s="223"/>
    </row>
    <row r="780620" spans="16:18" x14ac:dyDescent="0.2">
      <c r="P780620" s="223"/>
      <c r="Q780620" s="223"/>
      <c r="R780620" s="223"/>
    </row>
    <row r="780666" spans="16:18" x14ac:dyDescent="0.2">
      <c r="P780666" s="223"/>
      <c r="Q780666" s="223"/>
      <c r="R780666" s="223"/>
    </row>
    <row r="780712" spans="16:18" x14ac:dyDescent="0.2">
      <c r="P780712" s="223"/>
      <c r="Q780712" s="223"/>
      <c r="R780712" s="223"/>
    </row>
    <row r="780758" spans="16:18" x14ac:dyDescent="0.2">
      <c r="P780758" s="223"/>
      <c r="Q780758" s="223"/>
      <c r="R780758" s="223"/>
    </row>
    <row r="780804" spans="16:18" x14ac:dyDescent="0.2">
      <c r="P780804" s="223"/>
      <c r="Q780804" s="223"/>
      <c r="R780804" s="223"/>
    </row>
    <row r="780850" spans="16:18" x14ac:dyDescent="0.2">
      <c r="P780850" s="223"/>
      <c r="Q780850" s="223"/>
      <c r="R780850" s="223"/>
    </row>
    <row r="780896" spans="16:18" x14ac:dyDescent="0.2">
      <c r="P780896" s="223"/>
      <c r="Q780896" s="223"/>
      <c r="R780896" s="223"/>
    </row>
    <row r="780942" spans="16:18" x14ac:dyDescent="0.2">
      <c r="P780942" s="223"/>
      <c r="Q780942" s="223"/>
      <c r="R780942" s="223"/>
    </row>
    <row r="780988" spans="16:18" x14ac:dyDescent="0.2">
      <c r="P780988" s="223"/>
      <c r="Q780988" s="223"/>
      <c r="R780988" s="223"/>
    </row>
    <row r="781034" spans="16:18" x14ac:dyDescent="0.2">
      <c r="P781034" s="223"/>
      <c r="Q781034" s="223"/>
      <c r="R781034" s="223"/>
    </row>
    <row r="781080" spans="16:18" x14ac:dyDescent="0.2">
      <c r="P781080" s="223"/>
      <c r="Q781080" s="223"/>
      <c r="R781080" s="223"/>
    </row>
    <row r="781126" spans="16:18" x14ac:dyDescent="0.2">
      <c r="P781126" s="223"/>
      <c r="Q781126" s="223"/>
      <c r="R781126" s="223"/>
    </row>
    <row r="781172" spans="16:18" x14ac:dyDescent="0.2">
      <c r="P781172" s="223"/>
      <c r="Q781172" s="223"/>
      <c r="R781172" s="223"/>
    </row>
    <row r="781218" spans="16:18" x14ac:dyDescent="0.2">
      <c r="P781218" s="223"/>
      <c r="Q781218" s="223"/>
      <c r="R781218" s="223"/>
    </row>
    <row r="781264" spans="16:18" x14ac:dyDescent="0.2">
      <c r="P781264" s="223"/>
      <c r="Q781264" s="223"/>
      <c r="R781264" s="223"/>
    </row>
    <row r="781310" spans="16:18" x14ac:dyDescent="0.2">
      <c r="P781310" s="223"/>
      <c r="Q781310" s="223"/>
      <c r="R781310" s="223"/>
    </row>
    <row r="781356" spans="16:18" x14ac:dyDescent="0.2">
      <c r="P781356" s="223"/>
      <c r="Q781356" s="223"/>
      <c r="R781356" s="223"/>
    </row>
    <row r="781402" spans="16:18" x14ac:dyDescent="0.2">
      <c r="P781402" s="223"/>
      <c r="Q781402" s="223"/>
      <c r="R781402" s="223"/>
    </row>
    <row r="781448" spans="16:18" x14ac:dyDescent="0.2">
      <c r="P781448" s="223"/>
      <c r="Q781448" s="223"/>
      <c r="R781448" s="223"/>
    </row>
    <row r="781494" spans="16:18" x14ac:dyDescent="0.2">
      <c r="P781494" s="223"/>
      <c r="Q781494" s="223"/>
      <c r="R781494" s="223"/>
    </row>
    <row r="781540" spans="16:18" x14ac:dyDescent="0.2">
      <c r="P781540" s="223"/>
      <c r="Q781540" s="223"/>
      <c r="R781540" s="223"/>
    </row>
    <row r="781586" spans="16:18" x14ac:dyDescent="0.2">
      <c r="P781586" s="223"/>
      <c r="Q781586" s="223"/>
      <c r="R781586" s="223"/>
    </row>
    <row r="781632" spans="16:18" x14ac:dyDescent="0.2">
      <c r="P781632" s="223"/>
      <c r="Q781632" s="223"/>
      <c r="R781632" s="223"/>
    </row>
    <row r="781678" spans="16:18" x14ac:dyDescent="0.2">
      <c r="P781678" s="223"/>
      <c r="Q781678" s="223"/>
      <c r="R781678" s="223"/>
    </row>
    <row r="781724" spans="16:18" x14ac:dyDescent="0.2">
      <c r="P781724" s="223"/>
      <c r="Q781724" s="223"/>
      <c r="R781724" s="223"/>
    </row>
    <row r="781770" spans="16:18" x14ac:dyDescent="0.2">
      <c r="P781770" s="223"/>
      <c r="Q781770" s="223"/>
      <c r="R781770" s="223"/>
    </row>
    <row r="781816" spans="16:18" x14ac:dyDescent="0.2">
      <c r="P781816" s="223"/>
      <c r="Q781816" s="223"/>
      <c r="R781816" s="223"/>
    </row>
    <row r="781862" spans="16:18" x14ac:dyDescent="0.2">
      <c r="P781862" s="223"/>
      <c r="Q781862" s="223"/>
      <c r="R781862" s="223"/>
    </row>
    <row r="781908" spans="16:18" x14ac:dyDescent="0.2">
      <c r="P781908" s="223"/>
      <c r="Q781908" s="223"/>
      <c r="R781908" s="223"/>
    </row>
    <row r="781954" spans="16:18" x14ac:dyDescent="0.2">
      <c r="P781954" s="223"/>
      <c r="Q781954" s="223"/>
      <c r="R781954" s="223"/>
    </row>
    <row r="782000" spans="16:18" x14ac:dyDescent="0.2">
      <c r="P782000" s="223"/>
      <c r="Q782000" s="223"/>
      <c r="R782000" s="223"/>
    </row>
    <row r="782046" spans="16:18" x14ac:dyDescent="0.2">
      <c r="P782046" s="223"/>
      <c r="Q782046" s="223"/>
      <c r="R782046" s="223"/>
    </row>
    <row r="782092" spans="16:18" x14ac:dyDescent="0.2">
      <c r="P782092" s="223"/>
      <c r="Q782092" s="223"/>
      <c r="R782092" s="223"/>
    </row>
    <row r="782138" spans="16:18" x14ac:dyDescent="0.2">
      <c r="P782138" s="223"/>
      <c r="Q782138" s="223"/>
      <c r="R782138" s="223"/>
    </row>
    <row r="782184" spans="16:18" x14ac:dyDescent="0.2">
      <c r="P782184" s="223"/>
      <c r="Q782184" s="223"/>
      <c r="R782184" s="223"/>
    </row>
    <row r="782230" spans="16:18" x14ac:dyDescent="0.2">
      <c r="P782230" s="223"/>
      <c r="Q782230" s="223"/>
      <c r="R782230" s="223"/>
    </row>
    <row r="782276" spans="16:18" x14ac:dyDescent="0.2">
      <c r="P782276" s="223"/>
      <c r="Q782276" s="223"/>
      <c r="R782276" s="223"/>
    </row>
    <row r="782322" spans="16:18" x14ac:dyDescent="0.2">
      <c r="P782322" s="223"/>
      <c r="Q782322" s="223"/>
      <c r="R782322" s="223"/>
    </row>
    <row r="782368" spans="16:18" x14ac:dyDescent="0.2">
      <c r="P782368" s="223"/>
      <c r="Q782368" s="223"/>
      <c r="R782368" s="223"/>
    </row>
    <row r="782414" spans="16:18" x14ac:dyDescent="0.2">
      <c r="P782414" s="223"/>
      <c r="Q782414" s="223"/>
      <c r="R782414" s="223"/>
    </row>
    <row r="782460" spans="16:18" x14ac:dyDescent="0.2">
      <c r="P782460" s="223"/>
      <c r="Q782460" s="223"/>
      <c r="R782460" s="223"/>
    </row>
    <row r="782506" spans="16:18" x14ac:dyDescent="0.2">
      <c r="P782506" s="223"/>
      <c r="Q782506" s="223"/>
      <c r="R782506" s="223"/>
    </row>
    <row r="782552" spans="16:18" x14ac:dyDescent="0.2">
      <c r="P782552" s="223"/>
      <c r="Q782552" s="223"/>
      <c r="R782552" s="223"/>
    </row>
    <row r="782598" spans="16:18" x14ac:dyDescent="0.2">
      <c r="P782598" s="223"/>
      <c r="Q782598" s="223"/>
      <c r="R782598" s="223"/>
    </row>
    <row r="782644" spans="16:18" x14ac:dyDescent="0.2">
      <c r="P782644" s="223"/>
      <c r="Q782644" s="223"/>
      <c r="R782644" s="223"/>
    </row>
    <row r="782690" spans="16:18" x14ac:dyDescent="0.2">
      <c r="P782690" s="223"/>
      <c r="Q782690" s="223"/>
      <c r="R782690" s="223"/>
    </row>
    <row r="782736" spans="16:18" x14ac:dyDescent="0.2">
      <c r="P782736" s="223"/>
      <c r="Q782736" s="223"/>
      <c r="R782736" s="223"/>
    </row>
    <row r="782782" spans="16:18" x14ac:dyDescent="0.2">
      <c r="P782782" s="223"/>
      <c r="Q782782" s="223"/>
      <c r="R782782" s="223"/>
    </row>
    <row r="782828" spans="16:18" x14ac:dyDescent="0.2">
      <c r="P782828" s="223"/>
      <c r="Q782828" s="223"/>
      <c r="R782828" s="223"/>
    </row>
    <row r="782874" spans="16:18" x14ac:dyDescent="0.2">
      <c r="P782874" s="223"/>
      <c r="Q782874" s="223"/>
      <c r="R782874" s="223"/>
    </row>
    <row r="782920" spans="16:18" x14ac:dyDescent="0.2">
      <c r="P782920" s="223"/>
      <c r="Q782920" s="223"/>
      <c r="R782920" s="223"/>
    </row>
    <row r="782966" spans="16:18" x14ac:dyDescent="0.2">
      <c r="P782966" s="223"/>
      <c r="Q782966" s="223"/>
      <c r="R782966" s="223"/>
    </row>
    <row r="783012" spans="16:18" x14ac:dyDescent="0.2">
      <c r="P783012" s="223"/>
      <c r="Q783012" s="223"/>
      <c r="R783012" s="223"/>
    </row>
    <row r="783058" spans="16:18" x14ac:dyDescent="0.2">
      <c r="P783058" s="223"/>
      <c r="Q783058" s="223"/>
      <c r="R783058" s="223"/>
    </row>
    <row r="783104" spans="16:18" x14ac:dyDescent="0.2">
      <c r="P783104" s="223"/>
      <c r="Q783104" s="223"/>
      <c r="R783104" s="223"/>
    </row>
    <row r="783150" spans="16:18" x14ac:dyDescent="0.2">
      <c r="P783150" s="223"/>
      <c r="Q783150" s="223"/>
      <c r="R783150" s="223"/>
    </row>
    <row r="783196" spans="16:18" x14ac:dyDescent="0.2">
      <c r="P783196" s="223"/>
      <c r="Q783196" s="223"/>
      <c r="R783196" s="223"/>
    </row>
    <row r="783242" spans="16:18" x14ac:dyDescent="0.2">
      <c r="P783242" s="223"/>
      <c r="Q783242" s="223"/>
      <c r="R783242" s="223"/>
    </row>
    <row r="783288" spans="16:18" x14ac:dyDescent="0.2">
      <c r="P783288" s="223"/>
      <c r="Q783288" s="223"/>
      <c r="R783288" s="223"/>
    </row>
    <row r="783334" spans="16:18" x14ac:dyDescent="0.2">
      <c r="P783334" s="223"/>
      <c r="Q783334" s="223"/>
      <c r="R783334" s="223"/>
    </row>
    <row r="783380" spans="16:18" x14ac:dyDescent="0.2">
      <c r="P783380" s="223"/>
      <c r="Q783380" s="223"/>
      <c r="R783380" s="223"/>
    </row>
    <row r="783426" spans="16:18" x14ac:dyDescent="0.2">
      <c r="P783426" s="223"/>
      <c r="Q783426" s="223"/>
      <c r="R783426" s="223"/>
    </row>
    <row r="783472" spans="16:18" x14ac:dyDescent="0.2">
      <c r="P783472" s="223"/>
      <c r="Q783472" s="223"/>
      <c r="R783472" s="223"/>
    </row>
    <row r="783518" spans="16:18" x14ac:dyDescent="0.2">
      <c r="P783518" s="223"/>
      <c r="Q783518" s="223"/>
      <c r="R783518" s="223"/>
    </row>
    <row r="783564" spans="16:18" x14ac:dyDescent="0.2">
      <c r="P783564" s="223"/>
      <c r="Q783564" s="223"/>
      <c r="R783564" s="223"/>
    </row>
    <row r="783610" spans="16:18" x14ac:dyDescent="0.2">
      <c r="P783610" s="223"/>
      <c r="Q783610" s="223"/>
      <c r="R783610" s="223"/>
    </row>
    <row r="783656" spans="16:18" x14ac:dyDescent="0.2">
      <c r="P783656" s="223"/>
      <c r="Q783656" s="223"/>
      <c r="R783656" s="223"/>
    </row>
    <row r="783702" spans="16:18" x14ac:dyDescent="0.2">
      <c r="P783702" s="223"/>
      <c r="Q783702" s="223"/>
      <c r="R783702" s="223"/>
    </row>
    <row r="783748" spans="16:18" x14ac:dyDescent="0.2">
      <c r="P783748" s="223"/>
      <c r="Q783748" s="223"/>
      <c r="R783748" s="223"/>
    </row>
    <row r="783794" spans="16:18" x14ac:dyDescent="0.2">
      <c r="P783794" s="223"/>
      <c r="Q783794" s="223"/>
      <c r="R783794" s="223"/>
    </row>
    <row r="783840" spans="16:18" x14ac:dyDescent="0.2">
      <c r="P783840" s="223"/>
      <c r="Q783840" s="223"/>
      <c r="R783840" s="223"/>
    </row>
    <row r="783886" spans="16:18" x14ac:dyDescent="0.2">
      <c r="P783886" s="223"/>
      <c r="Q783886" s="223"/>
      <c r="R783886" s="223"/>
    </row>
    <row r="783932" spans="16:18" x14ac:dyDescent="0.2">
      <c r="P783932" s="223"/>
      <c r="Q783932" s="223"/>
      <c r="R783932" s="223"/>
    </row>
    <row r="783978" spans="16:18" x14ac:dyDescent="0.2">
      <c r="P783978" s="223"/>
      <c r="Q783978" s="223"/>
      <c r="R783978" s="223"/>
    </row>
    <row r="784024" spans="16:18" x14ac:dyDescent="0.2">
      <c r="P784024" s="223"/>
      <c r="Q784024" s="223"/>
      <c r="R784024" s="223"/>
    </row>
    <row r="784070" spans="16:18" x14ac:dyDescent="0.2">
      <c r="P784070" s="223"/>
      <c r="Q784070" s="223"/>
      <c r="R784070" s="223"/>
    </row>
    <row r="784116" spans="16:18" x14ac:dyDescent="0.2">
      <c r="P784116" s="223"/>
      <c r="Q784116" s="223"/>
      <c r="R784116" s="223"/>
    </row>
    <row r="784162" spans="16:18" x14ac:dyDescent="0.2">
      <c r="P784162" s="223"/>
      <c r="Q784162" s="223"/>
      <c r="R784162" s="223"/>
    </row>
    <row r="784208" spans="16:18" x14ac:dyDescent="0.2">
      <c r="P784208" s="223"/>
      <c r="Q784208" s="223"/>
      <c r="R784208" s="223"/>
    </row>
    <row r="784254" spans="16:18" x14ac:dyDescent="0.2">
      <c r="P784254" s="223"/>
      <c r="Q784254" s="223"/>
      <c r="R784254" s="223"/>
    </row>
    <row r="784300" spans="16:18" x14ac:dyDescent="0.2">
      <c r="P784300" s="223"/>
      <c r="Q784300" s="223"/>
      <c r="R784300" s="223"/>
    </row>
    <row r="784346" spans="16:18" x14ac:dyDescent="0.2">
      <c r="P784346" s="223"/>
      <c r="Q784346" s="223"/>
      <c r="R784346" s="223"/>
    </row>
    <row r="784392" spans="16:18" x14ac:dyDescent="0.2">
      <c r="P784392" s="223"/>
      <c r="Q784392" s="223"/>
      <c r="R784392" s="223"/>
    </row>
    <row r="784438" spans="16:18" x14ac:dyDescent="0.2">
      <c r="P784438" s="223"/>
      <c r="Q784438" s="223"/>
      <c r="R784438" s="223"/>
    </row>
    <row r="784484" spans="16:18" x14ac:dyDescent="0.2">
      <c r="P784484" s="223"/>
      <c r="Q784484" s="223"/>
      <c r="R784484" s="223"/>
    </row>
    <row r="784530" spans="16:18" x14ac:dyDescent="0.2">
      <c r="P784530" s="223"/>
      <c r="Q784530" s="223"/>
      <c r="R784530" s="223"/>
    </row>
    <row r="784576" spans="16:18" x14ac:dyDescent="0.2">
      <c r="P784576" s="223"/>
      <c r="Q784576" s="223"/>
      <c r="R784576" s="223"/>
    </row>
    <row r="784622" spans="16:18" x14ac:dyDescent="0.2">
      <c r="P784622" s="223"/>
      <c r="Q784622" s="223"/>
      <c r="R784622" s="223"/>
    </row>
    <row r="784668" spans="16:18" x14ac:dyDescent="0.2">
      <c r="P784668" s="223"/>
      <c r="Q784668" s="223"/>
      <c r="R784668" s="223"/>
    </row>
    <row r="784714" spans="16:18" x14ac:dyDescent="0.2">
      <c r="P784714" s="223"/>
      <c r="Q784714" s="223"/>
      <c r="R784714" s="223"/>
    </row>
    <row r="784760" spans="16:18" x14ac:dyDescent="0.2">
      <c r="P784760" s="223"/>
      <c r="Q784760" s="223"/>
      <c r="R784760" s="223"/>
    </row>
    <row r="784806" spans="16:18" x14ac:dyDescent="0.2">
      <c r="P784806" s="223"/>
      <c r="Q784806" s="223"/>
      <c r="R784806" s="223"/>
    </row>
    <row r="784852" spans="16:18" x14ac:dyDescent="0.2">
      <c r="P784852" s="223"/>
      <c r="Q784852" s="223"/>
      <c r="R784852" s="223"/>
    </row>
    <row r="784898" spans="16:18" x14ac:dyDescent="0.2">
      <c r="P784898" s="223"/>
      <c r="Q784898" s="223"/>
      <c r="R784898" s="223"/>
    </row>
    <row r="784944" spans="16:18" x14ac:dyDescent="0.2">
      <c r="P784944" s="223"/>
      <c r="Q784944" s="223"/>
      <c r="R784944" s="223"/>
    </row>
    <row r="784990" spans="16:18" x14ac:dyDescent="0.2">
      <c r="P784990" s="223"/>
      <c r="Q784990" s="223"/>
      <c r="R784990" s="223"/>
    </row>
    <row r="785036" spans="16:18" x14ac:dyDescent="0.2">
      <c r="P785036" s="223"/>
      <c r="Q785036" s="223"/>
      <c r="R785036" s="223"/>
    </row>
    <row r="785082" spans="16:18" x14ac:dyDescent="0.2">
      <c r="P785082" s="223"/>
      <c r="Q785082" s="223"/>
      <c r="R785082" s="223"/>
    </row>
    <row r="785128" spans="16:18" x14ac:dyDescent="0.2">
      <c r="P785128" s="223"/>
      <c r="Q785128" s="223"/>
      <c r="R785128" s="223"/>
    </row>
    <row r="785174" spans="16:18" x14ac:dyDescent="0.2">
      <c r="P785174" s="223"/>
      <c r="Q785174" s="223"/>
      <c r="R785174" s="223"/>
    </row>
    <row r="785220" spans="16:18" x14ac:dyDescent="0.2">
      <c r="P785220" s="223"/>
      <c r="Q785220" s="223"/>
      <c r="R785220" s="223"/>
    </row>
    <row r="785266" spans="16:18" x14ac:dyDescent="0.2">
      <c r="P785266" s="223"/>
      <c r="Q785266" s="223"/>
      <c r="R785266" s="223"/>
    </row>
    <row r="785312" spans="16:18" x14ac:dyDescent="0.2">
      <c r="P785312" s="223"/>
      <c r="Q785312" s="223"/>
      <c r="R785312" s="223"/>
    </row>
    <row r="785358" spans="16:18" x14ac:dyDescent="0.2">
      <c r="P785358" s="223"/>
      <c r="Q785358" s="223"/>
      <c r="R785358" s="223"/>
    </row>
    <row r="785404" spans="16:18" x14ac:dyDescent="0.2">
      <c r="P785404" s="223"/>
      <c r="Q785404" s="223"/>
      <c r="R785404" s="223"/>
    </row>
    <row r="785450" spans="16:18" x14ac:dyDescent="0.2">
      <c r="P785450" s="223"/>
      <c r="Q785450" s="223"/>
      <c r="R785450" s="223"/>
    </row>
    <row r="785496" spans="16:18" x14ac:dyDescent="0.2">
      <c r="P785496" s="223"/>
      <c r="Q785496" s="223"/>
      <c r="R785496" s="223"/>
    </row>
    <row r="785542" spans="16:18" x14ac:dyDescent="0.2">
      <c r="P785542" s="223"/>
      <c r="Q785542" s="223"/>
      <c r="R785542" s="223"/>
    </row>
    <row r="785588" spans="16:18" x14ac:dyDescent="0.2">
      <c r="P785588" s="223"/>
      <c r="Q785588" s="223"/>
      <c r="R785588" s="223"/>
    </row>
    <row r="785634" spans="16:18" x14ac:dyDescent="0.2">
      <c r="P785634" s="223"/>
      <c r="Q785634" s="223"/>
      <c r="R785634" s="223"/>
    </row>
    <row r="785680" spans="16:18" x14ac:dyDescent="0.2">
      <c r="P785680" s="223"/>
      <c r="Q785680" s="223"/>
      <c r="R785680" s="223"/>
    </row>
    <row r="785726" spans="16:18" x14ac:dyDescent="0.2">
      <c r="P785726" s="223"/>
      <c r="Q785726" s="223"/>
      <c r="R785726" s="223"/>
    </row>
    <row r="785772" spans="16:18" x14ac:dyDescent="0.2">
      <c r="P785772" s="223"/>
      <c r="Q785772" s="223"/>
      <c r="R785772" s="223"/>
    </row>
    <row r="785818" spans="16:18" x14ac:dyDescent="0.2">
      <c r="P785818" s="223"/>
      <c r="Q785818" s="223"/>
      <c r="R785818" s="223"/>
    </row>
    <row r="785864" spans="16:18" x14ac:dyDescent="0.2">
      <c r="P785864" s="223"/>
      <c r="Q785864" s="223"/>
      <c r="R785864" s="223"/>
    </row>
    <row r="785910" spans="16:18" x14ac:dyDescent="0.2">
      <c r="P785910" s="223"/>
      <c r="Q785910" s="223"/>
      <c r="R785910" s="223"/>
    </row>
    <row r="785956" spans="16:18" x14ac:dyDescent="0.2">
      <c r="P785956" s="223"/>
      <c r="Q785956" s="223"/>
      <c r="R785956" s="223"/>
    </row>
    <row r="786002" spans="16:18" x14ac:dyDescent="0.2">
      <c r="P786002" s="223"/>
      <c r="Q786002" s="223"/>
      <c r="R786002" s="223"/>
    </row>
    <row r="786048" spans="16:18" x14ac:dyDescent="0.2">
      <c r="P786048" s="223"/>
      <c r="Q786048" s="223"/>
      <c r="R786048" s="223"/>
    </row>
    <row r="786094" spans="16:18" x14ac:dyDescent="0.2">
      <c r="P786094" s="223"/>
      <c r="Q786094" s="223"/>
      <c r="R786094" s="223"/>
    </row>
    <row r="786140" spans="16:18" x14ac:dyDescent="0.2">
      <c r="P786140" s="223"/>
      <c r="Q786140" s="223"/>
      <c r="R786140" s="223"/>
    </row>
    <row r="786186" spans="16:18" x14ac:dyDescent="0.2">
      <c r="P786186" s="223"/>
      <c r="Q786186" s="223"/>
      <c r="R786186" s="223"/>
    </row>
    <row r="786232" spans="16:18" x14ac:dyDescent="0.2">
      <c r="P786232" s="223"/>
      <c r="Q786232" s="223"/>
      <c r="R786232" s="223"/>
    </row>
    <row r="786278" spans="16:18" x14ac:dyDescent="0.2">
      <c r="P786278" s="223"/>
      <c r="Q786278" s="223"/>
      <c r="R786278" s="223"/>
    </row>
    <row r="786324" spans="16:18" x14ac:dyDescent="0.2">
      <c r="P786324" s="223"/>
      <c r="Q786324" s="223"/>
      <c r="R786324" s="223"/>
    </row>
    <row r="786370" spans="16:18" x14ac:dyDescent="0.2">
      <c r="P786370" s="223"/>
      <c r="Q786370" s="223"/>
      <c r="R786370" s="223"/>
    </row>
    <row r="786416" spans="16:18" x14ac:dyDescent="0.2">
      <c r="P786416" s="223"/>
      <c r="Q786416" s="223"/>
      <c r="R786416" s="223"/>
    </row>
    <row r="786462" spans="16:18" x14ac:dyDescent="0.2">
      <c r="P786462" s="223"/>
      <c r="Q786462" s="223"/>
      <c r="R786462" s="223"/>
    </row>
    <row r="786508" spans="16:18" x14ac:dyDescent="0.2">
      <c r="P786508" s="223"/>
      <c r="Q786508" s="223"/>
      <c r="R786508" s="223"/>
    </row>
    <row r="786554" spans="16:18" x14ac:dyDescent="0.2">
      <c r="P786554" s="223"/>
      <c r="Q786554" s="223"/>
      <c r="R786554" s="223"/>
    </row>
    <row r="786600" spans="16:18" x14ac:dyDescent="0.2">
      <c r="P786600" s="223"/>
      <c r="Q786600" s="223"/>
      <c r="R786600" s="223"/>
    </row>
    <row r="786646" spans="16:18" x14ac:dyDescent="0.2">
      <c r="P786646" s="223"/>
      <c r="Q786646" s="223"/>
      <c r="R786646" s="223"/>
    </row>
    <row r="786692" spans="16:18" x14ac:dyDescent="0.2">
      <c r="P786692" s="223"/>
      <c r="Q786692" s="223"/>
      <c r="R786692" s="223"/>
    </row>
    <row r="786738" spans="16:18" x14ac:dyDescent="0.2">
      <c r="P786738" s="223"/>
      <c r="Q786738" s="223"/>
      <c r="R786738" s="223"/>
    </row>
    <row r="786784" spans="16:18" x14ac:dyDescent="0.2">
      <c r="P786784" s="223"/>
      <c r="Q786784" s="223"/>
      <c r="R786784" s="223"/>
    </row>
    <row r="786830" spans="16:18" x14ac:dyDescent="0.2">
      <c r="P786830" s="223"/>
      <c r="Q786830" s="223"/>
      <c r="R786830" s="223"/>
    </row>
    <row r="786876" spans="16:18" x14ac:dyDescent="0.2">
      <c r="P786876" s="223"/>
      <c r="Q786876" s="223"/>
      <c r="R786876" s="223"/>
    </row>
    <row r="786922" spans="16:18" x14ac:dyDescent="0.2">
      <c r="P786922" s="223"/>
      <c r="Q786922" s="223"/>
      <c r="R786922" s="223"/>
    </row>
    <row r="786968" spans="16:18" x14ac:dyDescent="0.2">
      <c r="P786968" s="223"/>
      <c r="Q786968" s="223"/>
      <c r="R786968" s="223"/>
    </row>
    <row r="787014" spans="16:18" x14ac:dyDescent="0.2">
      <c r="P787014" s="223"/>
      <c r="Q787014" s="223"/>
      <c r="R787014" s="223"/>
    </row>
    <row r="787060" spans="16:18" x14ac:dyDescent="0.2">
      <c r="P787060" s="223"/>
      <c r="Q787060" s="223"/>
      <c r="R787060" s="223"/>
    </row>
    <row r="787106" spans="16:18" x14ac:dyDescent="0.2">
      <c r="P787106" s="223"/>
      <c r="Q787106" s="223"/>
      <c r="R787106" s="223"/>
    </row>
    <row r="787152" spans="16:18" x14ac:dyDescent="0.2">
      <c r="P787152" s="223"/>
      <c r="Q787152" s="223"/>
      <c r="R787152" s="223"/>
    </row>
    <row r="787198" spans="16:18" x14ac:dyDescent="0.2">
      <c r="P787198" s="223"/>
      <c r="Q787198" s="223"/>
      <c r="R787198" s="223"/>
    </row>
    <row r="787244" spans="16:18" x14ac:dyDescent="0.2">
      <c r="P787244" s="223"/>
      <c r="Q787244" s="223"/>
      <c r="R787244" s="223"/>
    </row>
    <row r="787290" spans="16:18" x14ac:dyDescent="0.2">
      <c r="P787290" s="223"/>
      <c r="Q787290" s="223"/>
      <c r="R787290" s="223"/>
    </row>
    <row r="787336" spans="16:18" x14ac:dyDescent="0.2">
      <c r="P787336" s="223"/>
      <c r="Q787336" s="223"/>
      <c r="R787336" s="223"/>
    </row>
    <row r="787382" spans="16:18" x14ac:dyDescent="0.2">
      <c r="P787382" s="223"/>
      <c r="Q787382" s="223"/>
      <c r="R787382" s="223"/>
    </row>
    <row r="787428" spans="16:18" x14ac:dyDescent="0.2">
      <c r="P787428" s="223"/>
      <c r="Q787428" s="223"/>
      <c r="R787428" s="223"/>
    </row>
    <row r="787474" spans="16:18" x14ac:dyDescent="0.2">
      <c r="P787474" s="223"/>
      <c r="Q787474" s="223"/>
      <c r="R787474" s="223"/>
    </row>
    <row r="787520" spans="16:18" x14ac:dyDescent="0.2">
      <c r="P787520" s="223"/>
      <c r="Q787520" s="223"/>
      <c r="R787520" s="223"/>
    </row>
    <row r="787566" spans="16:18" x14ac:dyDescent="0.2">
      <c r="P787566" s="223"/>
      <c r="Q787566" s="223"/>
      <c r="R787566" s="223"/>
    </row>
    <row r="787612" spans="16:18" x14ac:dyDescent="0.2">
      <c r="P787612" s="223"/>
      <c r="Q787612" s="223"/>
      <c r="R787612" s="223"/>
    </row>
    <row r="787658" spans="16:18" x14ac:dyDescent="0.2">
      <c r="P787658" s="223"/>
      <c r="Q787658" s="223"/>
      <c r="R787658" s="223"/>
    </row>
    <row r="787704" spans="16:18" x14ac:dyDescent="0.2">
      <c r="P787704" s="223"/>
      <c r="Q787704" s="223"/>
      <c r="R787704" s="223"/>
    </row>
    <row r="787750" spans="16:18" x14ac:dyDescent="0.2">
      <c r="P787750" s="223"/>
      <c r="Q787750" s="223"/>
      <c r="R787750" s="223"/>
    </row>
    <row r="787796" spans="16:18" x14ac:dyDescent="0.2">
      <c r="P787796" s="223"/>
      <c r="Q787796" s="223"/>
      <c r="R787796" s="223"/>
    </row>
    <row r="787842" spans="16:18" x14ac:dyDescent="0.2">
      <c r="P787842" s="223"/>
      <c r="Q787842" s="223"/>
      <c r="R787842" s="223"/>
    </row>
    <row r="787888" spans="16:18" x14ac:dyDescent="0.2">
      <c r="P787888" s="223"/>
      <c r="Q787888" s="223"/>
      <c r="R787888" s="223"/>
    </row>
    <row r="787934" spans="16:18" x14ac:dyDescent="0.2">
      <c r="P787934" s="223"/>
      <c r="Q787934" s="223"/>
      <c r="R787934" s="223"/>
    </row>
    <row r="787980" spans="16:18" x14ac:dyDescent="0.2">
      <c r="P787980" s="223"/>
      <c r="Q787980" s="223"/>
      <c r="R787980" s="223"/>
    </row>
    <row r="788026" spans="16:18" x14ac:dyDescent="0.2">
      <c r="P788026" s="223"/>
      <c r="Q788026" s="223"/>
      <c r="R788026" s="223"/>
    </row>
    <row r="788072" spans="16:18" x14ac:dyDescent="0.2">
      <c r="P788072" s="223"/>
      <c r="Q788072" s="223"/>
      <c r="R788072" s="223"/>
    </row>
    <row r="788118" spans="16:18" x14ac:dyDescent="0.2">
      <c r="P788118" s="223"/>
      <c r="Q788118" s="223"/>
      <c r="R788118" s="223"/>
    </row>
    <row r="788164" spans="16:18" x14ac:dyDescent="0.2">
      <c r="P788164" s="223"/>
      <c r="Q788164" s="223"/>
      <c r="R788164" s="223"/>
    </row>
    <row r="788210" spans="16:18" x14ac:dyDescent="0.2">
      <c r="P788210" s="223"/>
      <c r="Q788210" s="223"/>
      <c r="R788210" s="223"/>
    </row>
    <row r="788256" spans="16:18" x14ac:dyDescent="0.2">
      <c r="P788256" s="223"/>
      <c r="Q788256" s="223"/>
      <c r="R788256" s="223"/>
    </row>
    <row r="788302" spans="16:18" x14ac:dyDescent="0.2">
      <c r="P788302" s="223"/>
      <c r="Q788302" s="223"/>
      <c r="R788302" s="223"/>
    </row>
    <row r="788348" spans="16:18" x14ac:dyDescent="0.2">
      <c r="P788348" s="223"/>
      <c r="Q788348" s="223"/>
      <c r="R788348" s="223"/>
    </row>
    <row r="788394" spans="16:18" x14ac:dyDescent="0.2">
      <c r="P788394" s="223"/>
      <c r="Q788394" s="223"/>
      <c r="R788394" s="223"/>
    </row>
    <row r="788440" spans="16:18" x14ac:dyDescent="0.2">
      <c r="P788440" s="223"/>
      <c r="Q788440" s="223"/>
      <c r="R788440" s="223"/>
    </row>
    <row r="788486" spans="16:18" x14ac:dyDescent="0.2">
      <c r="P788486" s="223"/>
      <c r="Q788486" s="223"/>
      <c r="R788486" s="223"/>
    </row>
    <row r="788532" spans="16:18" x14ac:dyDescent="0.2">
      <c r="P788532" s="223"/>
      <c r="Q788532" s="223"/>
      <c r="R788532" s="223"/>
    </row>
    <row r="788578" spans="16:18" x14ac:dyDescent="0.2">
      <c r="P788578" s="223"/>
      <c r="Q788578" s="223"/>
      <c r="R788578" s="223"/>
    </row>
    <row r="788624" spans="16:18" x14ac:dyDescent="0.2">
      <c r="P788624" s="223"/>
      <c r="Q788624" s="223"/>
      <c r="R788624" s="223"/>
    </row>
    <row r="788670" spans="16:18" x14ac:dyDescent="0.2">
      <c r="P788670" s="223"/>
      <c r="Q788670" s="223"/>
      <c r="R788670" s="223"/>
    </row>
    <row r="788716" spans="16:18" x14ac:dyDescent="0.2">
      <c r="P788716" s="223"/>
      <c r="Q788716" s="223"/>
      <c r="R788716" s="223"/>
    </row>
    <row r="788762" spans="16:18" x14ac:dyDescent="0.2">
      <c r="P788762" s="223"/>
      <c r="Q788762" s="223"/>
      <c r="R788762" s="223"/>
    </row>
    <row r="788808" spans="16:18" x14ac:dyDescent="0.2">
      <c r="P788808" s="223"/>
      <c r="Q788808" s="223"/>
      <c r="R788808" s="223"/>
    </row>
    <row r="788854" spans="16:18" x14ac:dyDescent="0.2">
      <c r="P788854" s="223"/>
      <c r="Q788854" s="223"/>
      <c r="R788854" s="223"/>
    </row>
    <row r="788900" spans="16:18" x14ac:dyDescent="0.2">
      <c r="P788900" s="223"/>
      <c r="Q788900" s="223"/>
      <c r="R788900" s="223"/>
    </row>
    <row r="788946" spans="16:18" x14ac:dyDescent="0.2">
      <c r="P788946" s="223"/>
      <c r="Q788946" s="223"/>
      <c r="R788946" s="223"/>
    </row>
    <row r="788992" spans="16:18" x14ac:dyDescent="0.2">
      <c r="P788992" s="223"/>
      <c r="Q788992" s="223"/>
      <c r="R788992" s="223"/>
    </row>
    <row r="789038" spans="16:18" x14ac:dyDescent="0.2">
      <c r="P789038" s="223"/>
      <c r="Q789038" s="223"/>
      <c r="R789038" s="223"/>
    </row>
    <row r="789084" spans="16:18" x14ac:dyDescent="0.2">
      <c r="P789084" s="223"/>
      <c r="Q789084" s="223"/>
      <c r="R789084" s="223"/>
    </row>
    <row r="789130" spans="16:18" x14ac:dyDescent="0.2">
      <c r="P789130" s="223"/>
      <c r="Q789130" s="223"/>
      <c r="R789130" s="223"/>
    </row>
    <row r="789176" spans="16:18" x14ac:dyDescent="0.2">
      <c r="P789176" s="223"/>
      <c r="Q789176" s="223"/>
      <c r="R789176" s="223"/>
    </row>
    <row r="789222" spans="16:18" x14ac:dyDescent="0.2">
      <c r="P789222" s="223"/>
      <c r="Q789222" s="223"/>
      <c r="R789222" s="223"/>
    </row>
    <row r="789268" spans="16:18" x14ac:dyDescent="0.2">
      <c r="P789268" s="223"/>
      <c r="Q789268" s="223"/>
      <c r="R789268" s="223"/>
    </row>
    <row r="789314" spans="16:18" x14ac:dyDescent="0.2">
      <c r="P789314" s="223"/>
      <c r="Q789314" s="223"/>
      <c r="R789314" s="223"/>
    </row>
    <row r="789360" spans="16:18" x14ac:dyDescent="0.2">
      <c r="P789360" s="223"/>
      <c r="Q789360" s="223"/>
      <c r="R789360" s="223"/>
    </row>
    <row r="789406" spans="16:18" x14ac:dyDescent="0.2">
      <c r="P789406" s="223"/>
      <c r="Q789406" s="223"/>
      <c r="R789406" s="223"/>
    </row>
    <row r="789452" spans="16:18" x14ac:dyDescent="0.2">
      <c r="P789452" s="223"/>
      <c r="Q789452" s="223"/>
      <c r="R789452" s="223"/>
    </row>
    <row r="789498" spans="16:18" x14ac:dyDescent="0.2">
      <c r="P789498" s="223"/>
      <c r="Q789498" s="223"/>
      <c r="R789498" s="223"/>
    </row>
    <row r="789544" spans="16:18" x14ac:dyDescent="0.2">
      <c r="P789544" s="223"/>
      <c r="Q789544" s="223"/>
      <c r="R789544" s="223"/>
    </row>
    <row r="789590" spans="16:18" x14ac:dyDescent="0.2">
      <c r="P789590" s="223"/>
      <c r="Q789590" s="223"/>
      <c r="R789590" s="223"/>
    </row>
    <row r="789636" spans="16:18" x14ac:dyDescent="0.2">
      <c r="P789636" s="223"/>
      <c r="Q789636" s="223"/>
      <c r="R789636" s="223"/>
    </row>
    <row r="789682" spans="16:18" x14ac:dyDescent="0.2">
      <c r="P789682" s="223"/>
      <c r="Q789682" s="223"/>
      <c r="R789682" s="223"/>
    </row>
    <row r="789728" spans="16:18" x14ac:dyDescent="0.2">
      <c r="P789728" s="223"/>
      <c r="Q789728" s="223"/>
      <c r="R789728" s="223"/>
    </row>
    <row r="789774" spans="16:18" x14ac:dyDescent="0.2">
      <c r="P789774" s="223"/>
      <c r="Q789774" s="223"/>
      <c r="R789774" s="223"/>
    </row>
    <row r="789820" spans="16:18" x14ac:dyDescent="0.2">
      <c r="P789820" s="223"/>
      <c r="Q789820" s="223"/>
      <c r="R789820" s="223"/>
    </row>
    <row r="789866" spans="16:18" x14ac:dyDescent="0.2">
      <c r="P789866" s="223"/>
      <c r="Q789866" s="223"/>
      <c r="R789866" s="223"/>
    </row>
    <row r="789912" spans="16:18" x14ac:dyDescent="0.2">
      <c r="P789912" s="223"/>
      <c r="Q789912" s="223"/>
      <c r="R789912" s="223"/>
    </row>
    <row r="789958" spans="16:18" x14ac:dyDescent="0.2">
      <c r="P789958" s="223"/>
      <c r="Q789958" s="223"/>
      <c r="R789958" s="223"/>
    </row>
    <row r="790004" spans="16:18" x14ac:dyDescent="0.2">
      <c r="P790004" s="223"/>
      <c r="Q790004" s="223"/>
      <c r="R790004" s="223"/>
    </row>
    <row r="790050" spans="16:18" x14ac:dyDescent="0.2">
      <c r="P790050" s="223"/>
      <c r="Q790050" s="223"/>
      <c r="R790050" s="223"/>
    </row>
    <row r="790096" spans="16:18" x14ac:dyDescent="0.2">
      <c r="P790096" s="223"/>
      <c r="Q790096" s="223"/>
      <c r="R790096" s="223"/>
    </row>
    <row r="790142" spans="16:18" x14ac:dyDescent="0.2">
      <c r="P790142" s="223"/>
      <c r="Q790142" s="223"/>
      <c r="R790142" s="223"/>
    </row>
    <row r="790188" spans="16:18" x14ac:dyDescent="0.2">
      <c r="P790188" s="223"/>
      <c r="Q790188" s="223"/>
      <c r="R790188" s="223"/>
    </row>
    <row r="790234" spans="16:18" x14ac:dyDescent="0.2">
      <c r="P790234" s="223"/>
      <c r="Q790234" s="223"/>
      <c r="R790234" s="223"/>
    </row>
    <row r="790280" spans="16:18" x14ac:dyDescent="0.2">
      <c r="P790280" s="223"/>
      <c r="Q790280" s="223"/>
      <c r="R790280" s="223"/>
    </row>
    <row r="790326" spans="16:18" x14ac:dyDescent="0.2">
      <c r="P790326" s="223"/>
      <c r="Q790326" s="223"/>
      <c r="R790326" s="223"/>
    </row>
    <row r="790372" spans="16:18" x14ac:dyDescent="0.2">
      <c r="P790372" s="223"/>
      <c r="Q790372" s="223"/>
      <c r="R790372" s="223"/>
    </row>
    <row r="790418" spans="16:18" x14ac:dyDescent="0.2">
      <c r="P790418" s="223"/>
      <c r="Q790418" s="223"/>
      <c r="R790418" s="223"/>
    </row>
    <row r="790464" spans="16:18" x14ac:dyDescent="0.2">
      <c r="P790464" s="223"/>
      <c r="Q790464" s="223"/>
      <c r="R790464" s="223"/>
    </row>
    <row r="790510" spans="16:18" x14ac:dyDescent="0.2">
      <c r="P790510" s="223"/>
      <c r="Q790510" s="223"/>
      <c r="R790510" s="223"/>
    </row>
    <row r="790556" spans="16:18" x14ac:dyDescent="0.2">
      <c r="P790556" s="223"/>
      <c r="Q790556" s="223"/>
      <c r="R790556" s="223"/>
    </row>
    <row r="790602" spans="16:18" x14ac:dyDescent="0.2">
      <c r="P790602" s="223"/>
      <c r="Q790602" s="223"/>
      <c r="R790602" s="223"/>
    </row>
    <row r="790648" spans="16:18" x14ac:dyDescent="0.2">
      <c r="P790648" s="223"/>
      <c r="Q790648" s="223"/>
      <c r="R790648" s="223"/>
    </row>
    <row r="790694" spans="16:18" x14ac:dyDescent="0.2">
      <c r="P790694" s="223"/>
      <c r="Q790694" s="223"/>
      <c r="R790694" s="223"/>
    </row>
    <row r="790740" spans="16:18" x14ac:dyDescent="0.2">
      <c r="P790740" s="223"/>
      <c r="Q790740" s="223"/>
      <c r="R790740" s="223"/>
    </row>
    <row r="790786" spans="16:18" x14ac:dyDescent="0.2">
      <c r="P790786" s="223"/>
      <c r="Q790786" s="223"/>
      <c r="R790786" s="223"/>
    </row>
    <row r="790832" spans="16:18" x14ac:dyDescent="0.2">
      <c r="P790832" s="223"/>
      <c r="Q790832" s="223"/>
      <c r="R790832" s="223"/>
    </row>
    <row r="790878" spans="16:18" x14ac:dyDescent="0.2">
      <c r="P790878" s="223"/>
      <c r="Q790878" s="223"/>
      <c r="R790878" s="223"/>
    </row>
    <row r="790924" spans="16:18" x14ac:dyDescent="0.2">
      <c r="P790924" s="223"/>
      <c r="Q790924" s="223"/>
      <c r="R790924" s="223"/>
    </row>
    <row r="790970" spans="16:18" x14ac:dyDescent="0.2">
      <c r="P790970" s="223"/>
      <c r="Q790970" s="223"/>
      <c r="R790970" s="223"/>
    </row>
    <row r="791016" spans="16:18" x14ac:dyDescent="0.2">
      <c r="P791016" s="223"/>
      <c r="Q791016" s="223"/>
      <c r="R791016" s="223"/>
    </row>
    <row r="791062" spans="16:18" x14ac:dyDescent="0.2">
      <c r="P791062" s="223"/>
      <c r="Q791062" s="223"/>
      <c r="R791062" s="223"/>
    </row>
    <row r="791108" spans="16:18" x14ac:dyDescent="0.2">
      <c r="P791108" s="223"/>
      <c r="Q791108" s="223"/>
      <c r="R791108" s="223"/>
    </row>
    <row r="791154" spans="16:18" x14ac:dyDescent="0.2">
      <c r="P791154" s="223"/>
      <c r="Q791154" s="223"/>
      <c r="R791154" s="223"/>
    </row>
    <row r="791200" spans="16:18" x14ac:dyDescent="0.2">
      <c r="P791200" s="223"/>
      <c r="Q791200" s="223"/>
      <c r="R791200" s="223"/>
    </row>
    <row r="791246" spans="16:18" x14ac:dyDescent="0.2">
      <c r="P791246" s="223"/>
      <c r="Q791246" s="223"/>
      <c r="R791246" s="223"/>
    </row>
    <row r="791292" spans="16:18" x14ac:dyDescent="0.2">
      <c r="P791292" s="223"/>
      <c r="Q791292" s="223"/>
      <c r="R791292" s="223"/>
    </row>
    <row r="791338" spans="16:18" x14ac:dyDescent="0.2">
      <c r="P791338" s="223"/>
      <c r="Q791338" s="223"/>
      <c r="R791338" s="223"/>
    </row>
    <row r="791384" spans="16:18" x14ac:dyDescent="0.2">
      <c r="P791384" s="223"/>
      <c r="Q791384" s="223"/>
      <c r="R791384" s="223"/>
    </row>
    <row r="791430" spans="16:18" x14ac:dyDescent="0.2">
      <c r="P791430" s="223"/>
      <c r="Q791430" s="223"/>
      <c r="R791430" s="223"/>
    </row>
    <row r="791476" spans="16:18" x14ac:dyDescent="0.2">
      <c r="P791476" s="223"/>
      <c r="Q791476" s="223"/>
      <c r="R791476" s="223"/>
    </row>
    <row r="791522" spans="16:18" x14ac:dyDescent="0.2">
      <c r="P791522" s="223"/>
      <c r="Q791522" s="223"/>
      <c r="R791522" s="223"/>
    </row>
    <row r="791568" spans="16:18" x14ac:dyDescent="0.2">
      <c r="P791568" s="223"/>
      <c r="Q791568" s="223"/>
      <c r="R791568" s="223"/>
    </row>
    <row r="791614" spans="16:18" x14ac:dyDescent="0.2">
      <c r="P791614" s="223"/>
      <c r="Q791614" s="223"/>
      <c r="R791614" s="223"/>
    </row>
    <row r="791660" spans="16:18" x14ac:dyDescent="0.2">
      <c r="P791660" s="223"/>
      <c r="Q791660" s="223"/>
      <c r="R791660" s="223"/>
    </row>
    <row r="791706" spans="16:18" x14ac:dyDescent="0.2">
      <c r="P791706" s="223"/>
      <c r="Q791706" s="223"/>
      <c r="R791706" s="223"/>
    </row>
    <row r="791752" spans="16:18" x14ac:dyDescent="0.2">
      <c r="P791752" s="223"/>
      <c r="Q791752" s="223"/>
      <c r="R791752" s="223"/>
    </row>
    <row r="791798" spans="16:18" x14ac:dyDescent="0.2">
      <c r="P791798" s="223"/>
      <c r="Q791798" s="223"/>
      <c r="R791798" s="223"/>
    </row>
    <row r="791844" spans="16:18" x14ac:dyDescent="0.2">
      <c r="P791844" s="223"/>
      <c r="Q791844" s="223"/>
      <c r="R791844" s="223"/>
    </row>
    <row r="791890" spans="16:18" x14ac:dyDescent="0.2">
      <c r="P791890" s="223"/>
      <c r="Q791890" s="223"/>
      <c r="R791890" s="223"/>
    </row>
    <row r="791936" spans="16:18" x14ac:dyDescent="0.2">
      <c r="P791936" s="223"/>
      <c r="Q791936" s="223"/>
      <c r="R791936" s="223"/>
    </row>
    <row r="791982" spans="16:18" x14ac:dyDescent="0.2">
      <c r="P791982" s="223"/>
      <c r="Q791982" s="223"/>
      <c r="R791982" s="223"/>
    </row>
    <row r="792028" spans="16:18" x14ac:dyDescent="0.2">
      <c r="P792028" s="223"/>
      <c r="Q792028" s="223"/>
      <c r="R792028" s="223"/>
    </row>
    <row r="792074" spans="16:18" x14ac:dyDescent="0.2">
      <c r="P792074" s="223"/>
      <c r="Q792074" s="223"/>
      <c r="R792074" s="223"/>
    </row>
    <row r="792120" spans="16:18" x14ac:dyDescent="0.2">
      <c r="P792120" s="223"/>
      <c r="Q792120" s="223"/>
      <c r="R792120" s="223"/>
    </row>
    <row r="792166" spans="16:18" x14ac:dyDescent="0.2">
      <c r="P792166" s="223"/>
      <c r="Q792166" s="223"/>
      <c r="R792166" s="223"/>
    </row>
    <row r="792212" spans="16:18" x14ac:dyDescent="0.2">
      <c r="P792212" s="223"/>
      <c r="Q792212" s="223"/>
      <c r="R792212" s="223"/>
    </row>
    <row r="792258" spans="16:18" x14ac:dyDescent="0.2">
      <c r="P792258" s="223"/>
      <c r="Q792258" s="223"/>
      <c r="R792258" s="223"/>
    </row>
    <row r="792304" spans="16:18" x14ac:dyDescent="0.2">
      <c r="P792304" s="223"/>
      <c r="Q792304" s="223"/>
      <c r="R792304" s="223"/>
    </row>
    <row r="792350" spans="16:18" x14ac:dyDescent="0.2">
      <c r="P792350" s="223"/>
      <c r="Q792350" s="223"/>
      <c r="R792350" s="223"/>
    </row>
    <row r="792396" spans="16:18" x14ac:dyDescent="0.2">
      <c r="P792396" s="223"/>
      <c r="Q792396" s="223"/>
      <c r="R792396" s="223"/>
    </row>
    <row r="792442" spans="16:18" x14ac:dyDescent="0.2">
      <c r="P792442" s="223"/>
      <c r="Q792442" s="223"/>
      <c r="R792442" s="223"/>
    </row>
    <row r="792488" spans="16:18" x14ac:dyDescent="0.2">
      <c r="P792488" s="223"/>
      <c r="Q792488" s="223"/>
      <c r="R792488" s="223"/>
    </row>
    <row r="792534" spans="16:18" x14ac:dyDescent="0.2">
      <c r="P792534" s="223"/>
      <c r="Q792534" s="223"/>
      <c r="R792534" s="223"/>
    </row>
    <row r="792580" spans="16:18" x14ac:dyDescent="0.2">
      <c r="P792580" s="223"/>
      <c r="Q792580" s="223"/>
      <c r="R792580" s="223"/>
    </row>
    <row r="792626" spans="16:18" x14ac:dyDescent="0.2">
      <c r="P792626" s="223"/>
      <c r="Q792626" s="223"/>
      <c r="R792626" s="223"/>
    </row>
    <row r="792672" spans="16:18" x14ac:dyDescent="0.2">
      <c r="P792672" s="223"/>
      <c r="Q792672" s="223"/>
      <c r="R792672" s="223"/>
    </row>
    <row r="792718" spans="16:18" x14ac:dyDescent="0.2">
      <c r="P792718" s="223"/>
      <c r="Q792718" s="223"/>
      <c r="R792718" s="223"/>
    </row>
    <row r="792764" spans="16:18" x14ac:dyDescent="0.2">
      <c r="P792764" s="223"/>
      <c r="Q792764" s="223"/>
      <c r="R792764" s="223"/>
    </row>
    <row r="792810" spans="16:18" x14ac:dyDescent="0.2">
      <c r="P792810" s="223"/>
      <c r="Q792810" s="223"/>
      <c r="R792810" s="223"/>
    </row>
    <row r="792856" spans="16:18" x14ac:dyDescent="0.2">
      <c r="P792856" s="223"/>
      <c r="Q792856" s="223"/>
      <c r="R792856" s="223"/>
    </row>
    <row r="792902" spans="16:18" x14ac:dyDescent="0.2">
      <c r="P792902" s="223"/>
      <c r="Q792902" s="223"/>
      <c r="R792902" s="223"/>
    </row>
    <row r="792948" spans="16:18" x14ac:dyDescent="0.2">
      <c r="P792948" s="223"/>
      <c r="Q792948" s="223"/>
      <c r="R792948" s="223"/>
    </row>
    <row r="792994" spans="16:18" x14ac:dyDescent="0.2">
      <c r="P792994" s="223"/>
      <c r="Q792994" s="223"/>
      <c r="R792994" s="223"/>
    </row>
    <row r="793040" spans="16:18" x14ac:dyDescent="0.2">
      <c r="P793040" s="223"/>
      <c r="Q793040" s="223"/>
      <c r="R793040" s="223"/>
    </row>
    <row r="793086" spans="16:18" x14ac:dyDescent="0.2">
      <c r="P793086" s="223"/>
      <c r="Q793086" s="223"/>
      <c r="R793086" s="223"/>
    </row>
    <row r="793132" spans="16:18" x14ac:dyDescent="0.2">
      <c r="P793132" s="223"/>
      <c r="Q793132" s="223"/>
      <c r="R793132" s="223"/>
    </row>
    <row r="793178" spans="16:18" x14ac:dyDescent="0.2">
      <c r="P793178" s="223"/>
      <c r="Q793178" s="223"/>
      <c r="R793178" s="223"/>
    </row>
    <row r="793224" spans="16:18" x14ac:dyDescent="0.2">
      <c r="P793224" s="223"/>
      <c r="Q793224" s="223"/>
      <c r="R793224" s="223"/>
    </row>
    <row r="793270" spans="16:18" x14ac:dyDescent="0.2">
      <c r="P793270" s="223"/>
      <c r="Q793270" s="223"/>
      <c r="R793270" s="223"/>
    </row>
    <row r="793316" spans="16:18" x14ac:dyDescent="0.2">
      <c r="P793316" s="223"/>
      <c r="Q793316" s="223"/>
      <c r="R793316" s="223"/>
    </row>
    <row r="793362" spans="16:18" x14ac:dyDescent="0.2">
      <c r="P793362" s="223"/>
      <c r="Q793362" s="223"/>
      <c r="R793362" s="223"/>
    </row>
    <row r="793408" spans="16:18" x14ac:dyDescent="0.2">
      <c r="P793408" s="223"/>
      <c r="Q793408" s="223"/>
      <c r="R793408" s="223"/>
    </row>
    <row r="793454" spans="16:18" x14ac:dyDescent="0.2">
      <c r="P793454" s="223"/>
      <c r="Q793454" s="223"/>
      <c r="R793454" s="223"/>
    </row>
    <row r="793500" spans="16:18" x14ac:dyDescent="0.2">
      <c r="P793500" s="223"/>
      <c r="Q793500" s="223"/>
      <c r="R793500" s="223"/>
    </row>
    <row r="793546" spans="16:18" x14ac:dyDescent="0.2">
      <c r="P793546" s="223"/>
      <c r="Q793546" s="223"/>
      <c r="R793546" s="223"/>
    </row>
    <row r="793592" spans="16:18" x14ac:dyDescent="0.2">
      <c r="P793592" s="223"/>
      <c r="Q793592" s="223"/>
      <c r="R793592" s="223"/>
    </row>
    <row r="793638" spans="16:18" x14ac:dyDescent="0.2">
      <c r="P793638" s="223"/>
      <c r="Q793638" s="223"/>
      <c r="R793638" s="223"/>
    </row>
    <row r="793684" spans="16:18" x14ac:dyDescent="0.2">
      <c r="P793684" s="223"/>
      <c r="Q793684" s="223"/>
      <c r="R793684" s="223"/>
    </row>
    <row r="793730" spans="16:18" x14ac:dyDescent="0.2">
      <c r="P793730" s="223"/>
      <c r="Q793730" s="223"/>
      <c r="R793730" s="223"/>
    </row>
    <row r="793776" spans="16:18" x14ac:dyDescent="0.2">
      <c r="P793776" s="223"/>
      <c r="Q793776" s="223"/>
      <c r="R793776" s="223"/>
    </row>
    <row r="793822" spans="16:18" x14ac:dyDescent="0.2">
      <c r="P793822" s="223"/>
      <c r="Q793822" s="223"/>
      <c r="R793822" s="223"/>
    </row>
    <row r="793868" spans="16:18" x14ac:dyDescent="0.2">
      <c r="P793868" s="223"/>
      <c r="Q793868" s="223"/>
      <c r="R793868" s="223"/>
    </row>
    <row r="793914" spans="16:18" x14ac:dyDescent="0.2">
      <c r="P793914" s="223"/>
      <c r="Q793914" s="223"/>
      <c r="R793914" s="223"/>
    </row>
    <row r="793960" spans="16:18" x14ac:dyDescent="0.2">
      <c r="P793960" s="223"/>
      <c r="Q793960" s="223"/>
      <c r="R793960" s="223"/>
    </row>
    <row r="794006" spans="16:18" x14ac:dyDescent="0.2">
      <c r="P794006" s="223"/>
      <c r="Q794006" s="223"/>
      <c r="R794006" s="223"/>
    </row>
    <row r="794052" spans="16:18" x14ac:dyDescent="0.2">
      <c r="P794052" s="223"/>
      <c r="Q794052" s="223"/>
      <c r="R794052" s="223"/>
    </row>
    <row r="794098" spans="16:18" x14ac:dyDescent="0.2">
      <c r="P794098" s="223"/>
      <c r="Q794098" s="223"/>
      <c r="R794098" s="223"/>
    </row>
    <row r="794144" spans="16:18" x14ac:dyDescent="0.2">
      <c r="P794144" s="223"/>
      <c r="Q794144" s="223"/>
      <c r="R794144" s="223"/>
    </row>
    <row r="794190" spans="16:18" x14ac:dyDescent="0.2">
      <c r="P794190" s="223"/>
      <c r="Q794190" s="223"/>
      <c r="R794190" s="223"/>
    </row>
    <row r="794236" spans="16:18" x14ac:dyDescent="0.2">
      <c r="P794236" s="223"/>
      <c r="Q794236" s="223"/>
      <c r="R794236" s="223"/>
    </row>
    <row r="794282" spans="16:18" x14ac:dyDescent="0.2">
      <c r="P794282" s="223"/>
      <c r="Q794282" s="223"/>
      <c r="R794282" s="223"/>
    </row>
    <row r="794328" spans="16:18" x14ac:dyDescent="0.2">
      <c r="P794328" s="223"/>
      <c r="Q794328" s="223"/>
      <c r="R794328" s="223"/>
    </row>
    <row r="794374" spans="16:18" x14ac:dyDescent="0.2">
      <c r="P794374" s="223"/>
      <c r="Q794374" s="223"/>
      <c r="R794374" s="223"/>
    </row>
    <row r="794420" spans="16:18" x14ac:dyDescent="0.2">
      <c r="P794420" s="223"/>
      <c r="Q794420" s="223"/>
      <c r="R794420" s="223"/>
    </row>
    <row r="794466" spans="16:18" x14ac:dyDescent="0.2">
      <c r="P794466" s="223"/>
      <c r="Q794466" s="223"/>
      <c r="R794466" s="223"/>
    </row>
    <row r="794512" spans="16:18" x14ac:dyDescent="0.2">
      <c r="P794512" s="223"/>
      <c r="Q794512" s="223"/>
      <c r="R794512" s="223"/>
    </row>
    <row r="794558" spans="16:18" x14ac:dyDescent="0.2">
      <c r="P794558" s="223"/>
      <c r="Q794558" s="223"/>
      <c r="R794558" s="223"/>
    </row>
    <row r="794604" spans="16:18" x14ac:dyDescent="0.2">
      <c r="P794604" s="223"/>
      <c r="Q794604" s="223"/>
      <c r="R794604" s="223"/>
    </row>
    <row r="794650" spans="16:18" x14ac:dyDescent="0.2">
      <c r="P794650" s="223"/>
      <c r="Q794650" s="223"/>
      <c r="R794650" s="223"/>
    </row>
    <row r="794696" spans="16:18" x14ac:dyDescent="0.2">
      <c r="P794696" s="223"/>
      <c r="Q794696" s="223"/>
      <c r="R794696" s="223"/>
    </row>
    <row r="794742" spans="16:18" x14ac:dyDescent="0.2">
      <c r="P794742" s="223"/>
      <c r="Q794742" s="223"/>
      <c r="R794742" s="223"/>
    </row>
    <row r="794788" spans="16:18" x14ac:dyDescent="0.2">
      <c r="P794788" s="223"/>
      <c r="Q794788" s="223"/>
      <c r="R794788" s="223"/>
    </row>
    <row r="794834" spans="16:18" x14ac:dyDescent="0.2">
      <c r="P794834" s="223"/>
      <c r="Q794834" s="223"/>
      <c r="R794834" s="223"/>
    </row>
    <row r="794880" spans="16:18" x14ac:dyDescent="0.2">
      <c r="P794880" s="223"/>
      <c r="Q794880" s="223"/>
      <c r="R794880" s="223"/>
    </row>
    <row r="794926" spans="16:18" x14ac:dyDescent="0.2">
      <c r="P794926" s="223"/>
      <c r="Q794926" s="223"/>
      <c r="R794926" s="223"/>
    </row>
    <row r="794972" spans="16:18" x14ac:dyDescent="0.2">
      <c r="P794972" s="223"/>
      <c r="Q794972" s="223"/>
      <c r="R794972" s="223"/>
    </row>
    <row r="795018" spans="16:18" x14ac:dyDescent="0.2">
      <c r="P795018" s="223"/>
      <c r="Q795018" s="223"/>
      <c r="R795018" s="223"/>
    </row>
    <row r="795064" spans="16:18" x14ac:dyDescent="0.2">
      <c r="P795064" s="223"/>
      <c r="Q795064" s="223"/>
      <c r="R795064" s="223"/>
    </row>
    <row r="795110" spans="16:18" x14ac:dyDescent="0.2">
      <c r="P795110" s="223"/>
      <c r="Q795110" s="223"/>
      <c r="R795110" s="223"/>
    </row>
    <row r="795156" spans="16:18" x14ac:dyDescent="0.2">
      <c r="P795156" s="223"/>
      <c r="Q795156" s="223"/>
      <c r="R795156" s="223"/>
    </row>
    <row r="795202" spans="16:18" x14ac:dyDescent="0.2">
      <c r="P795202" s="223"/>
      <c r="Q795202" s="223"/>
      <c r="R795202" s="223"/>
    </row>
    <row r="795248" spans="16:18" x14ac:dyDescent="0.2">
      <c r="P795248" s="223"/>
      <c r="Q795248" s="223"/>
      <c r="R795248" s="223"/>
    </row>
    <row r="795294" spans="16:18" x14ac:dyDescent="0.2">
      <c r="P795294" s="223"/>
      <c r="Q795294" s="223"/>
      <c r="R795294" s="223"/>
    </row>
    <row r="795340" spans="16:18" x14ac:dyDescent="0.2">
      <c r="P795340" s="223"/>
      <c r="Q795340" s="223"/>
      <c r="R795340" s="223"/>
    </row>
    <row r="795386" spans="16:18" x14ac:dyDescent="0.2">
      <c r="P795386" s="223"/>
      <c r="Q795386" s="223"/>
      <c r="R795386" s="223"/>
    </row>
    <row r="795432" spans="16:18" x14ac:dyDescent="0.2">
      <c r="P795432" s="223"/>
      <c r="Q795432" s="223"/>
      <c r="R795432" s="223"/>
    </row>
    <row r="795478" spans="16:18" x14ac:dyDescent="0.2">
      <c r="P795478" s="223"/>
      <c r="Q795478" s="223"/>
      <c r="R795478" s="223"/>
    </row>
    <row r="795524" spans="16:18" x14ac:dyDescent="0.2">
      <c r="P795524" s="223"/>
      <c r="Q795524" s="223"/>
      <c r="R795524" s="223"/>
    </row>
    <row r="795570" spans="16:18" x14ac:dyDescent="0.2">
      <c r="P795570" s="223"/>
      <c r="Q795570" s="223"/>
      <c r="R795570" s="223"/>
    </row>
    <row r="795616" spans="16:18" x14ac:dyDescent="0.2">
      <c r="P795616" s="223"/>
      <c r="Q795616" s="223"/>
      <c r="R795616" s="223"/>
    </row>
    <row r="795662" spans="16:18" x14ac:dyDescent="0.2">
      <c r="P795662" s="223"/>
      <c r="Q795662" s="223"/>
      <c r="R795662" s="223"/>
    </row>
    <row r="795708" spans="16:18" x14ac:dyDescent="0.2">
      <c r="P795708" s="223"/>
      <c r="Q795708" s="223"/>
      <c r="R795708" s="223"/>
    </row>
    <row r="795754" spans="16:18" x14ac:dyDescent="0.2">
      <c r="P795754" s="223"/>
      <c r="Q795754" s="223"/>
      <c r="R795754" s="223"/>
    </row>
    <row r="795800" spans="16:18" x14ac:dyDescent="0.2">
      <c r="P795800" s="223"/>
      <c r="Q795800" s="223"/>
      <c r="R795800" s="223"/>
    </row>
    <row r="795846" spans="16:18" x14ac:dyDescent="0.2">
      <c r="P795846" s="223"/>
      <c r="Q795846" s="223"/>
      <c r="R795846" s="223"/>
    </row>
    <row r="795892" spans="16:18" x14ac:dyDescent="0.2">
      <c r="P795892" s="223"/>
      <c r="Q795892" s="223"/>
      <c r="R795892" s="223"/>
    </row>
    <row r="795938" spans="16:18" x14ac:dyDescent="0.2">
      <c r="P795938" s="223"/>
      <c r="Q795938" s="223"/>
      <c r="R795938" s="223"/>
    </row>
    <row r="795984" spans="16:18" x14ac:dyDescent="0.2">
      <c r="P795984" s="223"/>
      <c r="Q795984" s="223"/>
      <c r="R795984" s="223"/>
    </row>
    <row r="796030" spans="16:18" x14ac:dyDescent="0.2">
      <c r="P796030" s="223"/>
      <c r="Q796030" s="223"/>
      <c r="R796030" s="223"/>
    </row>
    <row r="796076" spans="16:18" x14ac:dyDescent="0.2">
      <c r="P796076" s="223"/>
      <c r="Q796076" s="223"/>
      <c r="R796076" s="223"/>
    </row>
    <row r="796122" spans="16:18" x14ac:dyDescent="0.2">
      <c r="P796122" s="223"/>
      <c r="Q796122" s="223"/>
      <c r="R796122" s="223"/>
    </row>
    <row r="796168" spans="16:18" x14ac:dyDescent="0.2">
      <c r="P796168" s="223"/>
      <c r="Q796168" s="223"/>
      <c r="R796168" s="223"/>
    </row>
    <row r="796214" spans="16:18" x14ac:dyDescent="0.2">
      <c r="P796214" s="223"/>
      <c r="Q796214" s="223"/>
      <c r="R796214" s="223"/>
    </row>
    <row r="796260" spans="16:18" x14ac:dyDescent="0.2">
      <c r="P796260" s="223"/>
      <c r="Q796260" s="223"/>
      <c r="R796260" s="223"/>
    </row>
    <row r="796306" spans="16:18" x14ac:dyDescent="0.2">
      <c r="P796306" s="223"/>
      <c r="Q796306" s="223"/>
      <c r="R796306" s="223"/>
    </row>
    <row r="796352" spans="16:18" x14ac:dyDescent="0.2">
      <c r="P796352" s="223"/>
      <c r="Q796352" s="223"/>
      <c r="R796352" s="223"/>
    </row>
    <row r="796398" spans="16:18" x14ac:dyDescent="0.2">
      <c r="P796398" s="223"/>
      <c r="Q796398" s="223"/>
      <c r="R796398" s="223"/>
    </row>
    <row r="796444" spans="16:18" x14ac:dyDescent="0.2">
      <c r="P796444" s="223"/>
      <c r="Q796444" s="223"/>
      <c r="R796444" s="223"/>
    </row>
    <row r="796490" spans="16:18" x14ac:dyDescent="0.2">
      <c r="P796490" s="223"/>
      <c r="Q796490" s="223"/>
      <c r="R796490" s="223"/>
    </row>
    <row r="796536" spans="16:18" x14ac:dyDescent="0.2">
      <c r="P796536" s="223"/>
      <c r="Q796536" s="223"/>
      <c r="R796536" s="223"/>
    </row>
    <row r="796582" spans="16:18" x14ac:dyDescent="0.2">
      <c r="P796582" s="223"/>
      <c r="Q796582" s="223"/>
      <c r="R796582" s="223"/>
    </row>
    <row r="796628" spans="16:18" x14ac:dyDescent="0.2">
      <c r="P796628" s="223"/>
      <c r="Q796628" s="223"/>
      <c r="R796628" s="223"/>
    </row>
    <row r="796674" spans="16:18" x14ac:dyDescent="0.2">
      <c r="P796674" s="223"/>
      <c r="Q796674" s="223"/>
      <c r="R796674" s="223"/>
    </row>
    <row r="796720" spans="16:18" x14ac:dyDescent="0.2">
      <c r="P796720" s="223"/>
      <c r="Q796720" s="223"/>
      <c r="R796720" s="223"/>
    </row>
    <row r="796766" spans="16:18" x14ac:dyDescent="0.2">
      <c r="P796766" s="223"/>
      <c r="Q796766" s="223"/>
      <c r="R796766" s="223"/>
    </row>
    <row r="796812" spans="16:18" x14ac:dyDescent="0.2">
      <c r="P796812" s="223"/>
      <c r="Q796812" s="223"/>
      <c r="R796812" s="223"/>
    </row>
    <row r="796858" spans="16:18" x14ac:dyDescent="0.2">
      <c r="P796858" s="223"/>
      <c r="Q796858" s="223"/>
      <c r="R796858" s="223"/>
    </row>
    <row r="796904" spans="16:18" x14ac:dyDescent="0.2">
      <c r="P796904" s="223"/>
      <c r="Q796904" s="223"/>
      <c r="R796904" s="223"/>
    </row>
    <row r="796950" spans="16:18" x14ac:dyDescent="0.2">
      <c r="P796950" s="223"/>
      <c r="Q796950" s="223"/>
      <c r="R796950" s="223"/>
    </row>
    <row r="796996" spans="16:18" x14ac:dyDescent="0.2">
      <c r="P796996" s="223"/>
      <c r="Q796996" s="223"/>
      <c r="R796996" s="223"/>
    </row>
    <row r="797042" spans="16:18" x14ac:dyDescent="0.2">
      <c r="P797042" s="223"/>
      <c r="Q797042" s="223"/>
      <c r="R797042" s="223"/>
    </row>
    <row r="797088" spans="16:18" x14ac:dyDescent="0.2">
      <c r="P797088" s="223"/>
      <c r="Q797088" s="223"/>
      <c r="R797088" s="223"/>
    </row>
    <row r="797134" spans="16:18" x14ac:dyDescent="0.2">
      <c r="P797134" s="223"/>
      <c r="Q797134" s="223"/>
      <c r="R797134" s="223"/>
    </row>
    <row r="797180" spans="16:18" x14ac:dyDescent="0.2">
      <c r="P797180" s="223"/>
      <c r="Q797180" s="223"/>
      <c r="R797180" s="223"/>
    </row>
    <row r="797226" spans="16:18" x14ac:dyDescent="0.2">
      <c r="P797226" s="223"/>
      <c r="Q797226" s="223"/>
      <c r="R797226" s="223"/>
    </row>
    <row r="797272" spans="16:18" x14ac:dyDescent="0.2">
      <c r="P797272" s="223"/>
      <c r="Q797272" s="223"/>
      <c r="R797272" s="223"/>
    </row>
    <row r="797318" spans="16:18" x14ac:dyDescent="0.2">
      <c r="P797318" s="223"/>
      <c r="Q797318" s="223"/>
      <c r="R797318" s="223"/>
    </row>
    <row r="797364" spans="16:18" x14ac:dyDescent="0.2">
      <c r="P797364" s="223"/>
      <c r="Q797364" s="223"/>
      <c r="R797364" s="223"/>
    </row>
    <row r="797410" spans="16:18" x14ac:dyDescent="0.2">
      <c r="P797410" s="223"/>
      <c r="Q797410" s="223"/>
      <c r="R797410" s="223"/>
    </row>
    <row r="797456" spans="16:18" x14ac:dyDescent="0.2">
      <c r="P797456" s="223"/>
      <c r="Q797456" s="223"/>
      <c r="R797456" s="223"/>
    </row>
    <row r="797502" spans="16:18" x14ac:dyDescent="0.2">
      <c r="P797502" s="223"/>
      <c r="Q797502" s="223"/>
      <c r="R797502" s="223"/>
    </row>
    <row r="797548" spans="16:18" x14ac:dyDescent="0.2">
      <c r="P797548" s="223"/>
      <c r="Q797548" s="223"/>
      <c r="R797548" s="223"/>
    </row>
    <row r="797594" spans="16:18" x14ac:dyDescent="0.2">
      <c r="P797594" s="223"/>
      <c r="Q797594" s="223"/>
      <c r="R797594" s="223"/>
    </row>
    <row r="797640" spans="16:18" x14ac:dyDescent="0.2">
      <c r="P797640" s="223"/>
      <c r="Q797640" s="223"/>
      <c r="R797640" s="223"/>
    </row>
    <row r="797686" spans="16:18" x14ac:dyDescent="0.2">
      <c r="P797686" s="223"/>
      <c r="Q797686" s="223"/>
      <c r="R797686" s="223"/>
    </row>
    <row r="797732" spans="16:18" x14ac:dyDescent="0.2">
      <c r="P797732" s="223"/>
      <c r="Q797732" s="223"/>
      <c r="R797732" s="223"/>
    </row>
    <row r="797778" spans="16:18" x14ac:dyDescent="0.2">
      <c r="P797778" s="223"/>
      <c r="Q797778" s="223"/>
      <c r="R797778" s="223"/>
    </row>
    <row r="797824" spans="16:18" x14ac:dyDescent="0.2">
      <c r="P797824" s="223"/>
      <c r="Q797824" s="223"/>
      <c r="R797824" s="223"/>
    </row>
    <row r="797870" spans="16:18" x14ac:dyDescent="0.2">
      <c r="P797870" s="223"/>
      <c r="Q797870" s="223"/>
      <c r="R797870" s="223"/>
    </row>
    <row r="797916" spans="16:18" x14ac:dyDescent="0.2">
      <c r="P797916" s="223"/>
      <c r="Q797916" s="223"/>
      <c r="R797916" s="223"/>
    </row>
    <row r="797962" spans="16:18" x14ac:dyDescent="0.2">
      <c r="P797962" s="223"/>
      <c r="Q797962" s="223"/>
      <c r="R797962" s="223"/>
    </row>
    <row r="798008" spans="16:18" x14ac:dyDescent="0.2">
      <c r="P798008" s="223"/>
      <c r="Q798008" s="223"/>
      <c r="R798008" s="223"/>
    </row>
    <row r="798054" spans="16:18" x14ac:dyDescent="0.2">
      <c r="P798054" s="223"/>
      <c r="Q798054" s="223"/>
      <c r="R798054" s="223"/>
    </row>
    <row r="798100" spans="16:18" x14ac:dyDescent="0.2">
      <c r="P798100" s="223"/>
      <c r="Q798100" s="223"/>
      <c r="R798100" s="223"/>
    </row>
    <row r="798146" spans="16:18" x14ac:dyDescent="0.2">
      <c r="P798146" s="223"/>
      <c r="Q798146" s="223"/>
      <c r="R798146" s="223"/>
    </row>
    <row r="798192" spans="16:18" x14ac:dyDescent="0.2">
      <c r="P798192" s="223"/>
      <c r="Q798192" s="223"/>
      <c r="R798192" s="223"/>
    </row>
    <row r="798238" spans="16:18" x14ac:dyDescent="0.2">
      <c r="P798238" s="223"/>
      <c r="Q798238" s="223"/>
      <c r="R798238" s="223"/>
    </row>
    <row r="798284" spans="16:18" x14ac:dyDescent="0.2">
      <c r="P798284" s="223"/>
      <c r="Q798284" s="223"/>
      <c r="R798284" s="223"/>
    </row>
    <row r="798330" spans="16:18" x14ac:dyDescent="0.2">
      <c r="P798330" s="223"/>
      <c r="Q798330" s="223"/>
      <c r="R798330" s="223"/>
    </row>
    <row r="798376" spans="16:18" x14ac:dyDescent="0.2">
      <c r="P798376" s="223"/>
      <c r="Q798376" s="223"/>
      <c r="R798376" s="223"/>
    </row>
    <row r="798422" spans="16:18" x14ac:dyDescent="0.2">
      <c r="P798422" s="223"/>
      <c r="Q798422" s="223"/>
      <c r="R798422" s="223"/>
    </row>
    <row r="798468" spans="16:18" x14ac:dyDescent="0.2">
      <c r="P798468" s="223"/>
      <c r="Q798468" s="223"/>
      <c r="R798468" s="223"/>
    </row>
    <row r="798514" spans="16:18" x14ac:dyDescent="0.2">
      <c r="P798514" s="223"/>
      <c r="Q798514" s="223"/>
      <c r="R798514" s="223"/>
    </row>
    <row r="798560" spans="16:18" x14ac:dyDescent="0.2">
      <c r="P798560" s="223"/>
      <c r="Q798560" s="223"/>
      <c r="R798560" s="223"/>
    </row>
    <row r="798606" spans="16:18" x14ac:dyDescent="0.2">
      <c r="P798606" s="223"/>
      <c r="Q798606" s="223"/>
      <c r="R798606" s="223"/>
    </row>
    <row r="798652" spans="16:18" x14ac:dyDescent="0.2">
      <c r="P798652" s="223"/>
      <c r="Q798652" s="223"/>
      <c r="R798652" s="223"/>
    </row>
    <row r="798698" spans="16:18" x14ac:dyDescent="0.2">
      <c r="P798698" s="223"/>
      <c r="Q798698" s="223"/>
      <c r="R798698" s="223"/>
    </row>
    <row r="798744" spans="16:18" x14ac:dyDescent="0.2">
      <c r="P798744" s="223"/>
      <c r="Q798744" s="223"/>
      <c r="R798744" s="223"/>
    </row>
    <row r="798790" spans="16:18" x14ac:dyDescent="0.2">
      <c r="P798790" s="223"/>
      <c r="Q798790" s="223"/>
      <c r="R798790" s="223"/>
    </row>
    <row r="798836" spans="16:18" x14ac:dyDescent="0.2">
      <c r="P798836" s="223"/>
      <c r="Q798836" s="223"/>
      <c r="R798836" s="223"/>
    </row>
    <row r="798882" spans="16:18" x14ac:dyDescent="0.2">
      <c r="P798882" s="223"/>
      <c r="Q798882" s="223"/>
      <c r="R798882" s="223"/>
    </row>
    <row r="798928" spans="16:18" x14ac:dyDescent="0.2">
      <c r="P798928" s="223"/>
      <c r="Q798928" s="223"/>
      <c r="R798928" s="223"/>
    </row>
    <row r="798974" spans="16:18" x14ac:dyDescent="0.2">
      <c r="P798974" s="223"/>
      <c r="Q798974" s="223"/>
      <c r="R798974" s="223"/>
    </row>
    <row r="799020" spans="16:18" x14ac:dyDescent="0.2">
      <c r="P799020" s="223"/>
      <c r="Q799020" s="223"/>
      <c r="R799020" s="223"/>
    </row>
    <row r="799066" spans="16:18" x14ac:dyDescent="0.2">
      <c r="P799066" s="223"/>
      <c r="Q799066" s="223"/>
      <c r="R799066" s="223"/>
    </row>
    <row r="799112" spans="16:18" x14ac:dyDescent="0.2">
      <c r="P799112" s="223"/>
      <c r="Q799112" s="223"/>
      <c r="R799112" s="223"/>
    </row>
    <row r="799158" spans="16:18" x14ac:dyDescent="0.2">
      <c r="P799158" s="223"/>
      <c r="Q799158" s="223"/>
      <c r="R799158" s="223"/>
    </row>
    <row r="799204" spans="16:18" x14ac:dyDescent="0.2">
      <c r="P799204" s="223"/>
      <c r="Q799204" s="223"/>
      <c r="R799204" s="223"/>
    </row>
    <row r="799250" spans="16:18" x14ac:dyDescent="0.2">
      <c r="P799250" s="223"/>
      <c r="Q799250" s="223"/>
      <c r="R799250" s="223"/>
    </row>
    <row r="799296" spans="16:18" x14ac:dyDescent="0.2">
      <c r="P799296" s="223"/>
      <c r="Q799296" s="223"/>
      <c r="R799296" s="223"/>
    </row>
    <row r="799342" spans="16:18" x14ac:dyDescent="0.2">
      <c r="P799342" s="223"/>
      <c r="Q799342" s="223"/>
      <c r="R799342" s="223"/>
    </row>
    <row r="799388" spans="16:18" x14ac:dyDescent="0.2">
      <c r="P799388" s="223"/>
      <c r="Q799388" s="223"/>
      <c r="R799388" s="223"/>
    </row>
    <row r="799434" spans="16:18" x14ac:dyDescent="0.2">
      <c r="P799434" s="223"/>
      <c r="Q799434" s="223"/>
      <c r="R799434" s="223"/>
    </row>
    <row r="799480" spans="16:18" x14ac:dyDescent="0.2">
      <c r="P799480" s="223"/>
      <c r="Q799480" s="223"/>
      <c r="R799480" s="223"/>
    </row>
    <row r="799526" spans="16:18" x14ac:dyDescent="0.2">
      <c r="P799526" s="223"/>
      <c r="Q799526" s="223"/>
      <c r="R799526" s="223"/>
    </row>
    <row r="799572" spans="16:18" x14ac:dyDescent="0.2">
      <c r="P799572" s="223"/>
      <c r="Q799572" s="223"/>
      <c r="R799572" s="223"/>
    </row>
    <row r="799618" spans="16:18" x14ac:dyDescent="0.2">
      <c r="P799618" s="223"/>
      <c r="Q799618" s="223"/>
      <c r="R799618" s="223"/>
    </row>
    <row r="799664" spans="16:18" x14ac:dyDescent="0.2">
      <c r="P799664" s="223"/>
      <c r="Q799664" s="223"/>
      <c r="R799664" s="223"/>
    </row>
    <row r="799710" spans="16:18" x14ac:dyDescent="0.2">
      <c r="P799710" s="223"/>
      <c r="Q799710" s="223"/>
      <c r="R799710" s="223"/>
    </row>
    <row r="799756" spans="16:18" x14ac:dyDescent="0.2">
      <c r="P799756" s="223"/>
      <c r="Q799756" s="223"/>
      <c r="R799756" s="223"/>
    </row>
    <row r="799802" spans="16:18" x14ac:dyDescent="0.2">
      <c r="P799802" s="223"/>
      <c r="Q799802" s="223"/>
      <c r="R799802" s="223"/>
    </row>
    <row r="799848" spans="16:18" x14ac:dyDescent="0.2">
      <c r="P799848" s="223"/>
      <c r="Q799848" s="223"/>
      <c r="R799848" s="223"/>
    </row>
    <row r="799894" spans="16:18" x14ac:dyDescent="0.2">
      <c r="P799894" s="223"/>
      <c r="Q799894" s="223"/>
      <c r="R799894" s="223"/>
    </row>
    <row r="799940" spans="16:18" x14ac:dyDescent="0.2">
      <c r="P799940" s="223"/>
      <c r="Q799940" s="223"/>
      <c r="R799940" s="223"/>
    </row>
    <row r="799986" spans="16:18" x14ac:dyDescent="0.2">
      <c r="P799986" s="223"/>
      <c r="Q799986" s="223"/>
      <c r="R799986" s="223"/>
    </row>
    <row r="800032" spans="16:18" x14ac:dyDescent="0.2">
      <c r="P800032" s="223"/>
      <c r="Q800032" s="223"/>
      <c r="R800032" s="223"/>
    </row>
    <row r="800078" spans="16:18" x14ac:dyDescent="0.2">
      <c r="P800078" s="223"/>
      <c r="Q800078" s="223"/>
      <c r="R800078" s="223"/>
    </row>
    <row r="800124" spans="16:18" x14ac:dyDescent="0.2">
      <c r="P800124" s="223"/>
      <c r="Q800124" s="223"/>
      <c r="R800124" s="223"/>
    </row>
    <row r="800170" spans="16:18" x14ac:dyDescent="0.2">
      <c r="P800170" s="223"/>
      <c r="Q800170" s="223"/>
      <c r="R800170" s="223"/>
    </row>
    <row r="800216" spans="16:18" x14ac:dyDescent="0.2">
      <c r="P800216" s="223"/>
      <c r="Q800216" s="223"/>
      <c r="R800216" s="223"/>
    </row>
    <row r="800262" spans="16:18" x14ac:dyDescent="0.2">
      <c r="P800262" s="223"/>
      <c r="Q800262" s="223"/>
      <c r="R800262" s="223"/>
    </row>
    <row r="800308" spans="16:18" x14ac:dyDescent="0.2">
      <c r="P800308" s="223"/>
      <c r="Q800308" s="223"/>
      <c r="R800308" s="223"/>
    </row>
    <row r="800354" spans="16:18" x14ac:dyDescent="0.2">
      <c r="P800354" s="223"/>
      <c r="Q800354" s="223"/>
      <c r="R800354" s="223"/>
    </row>
    <row r="800400" spans="16:18" x14ac:dyDescent="0.2">
      <c r="P800400" s="223"/>
      <c r="Q800400" s="223"/>
      <c r="R800400" s="223"/>
    </row>
    <row r="800446" spans="16:18" x14ac:dyDescent="0.2">
      <c r="P800446" s="223"/>
      <c r="Q800446" s="223"/>
      <c r="R800446" s="223"/>
    </row>
    <row r="800492" spans="16:18" x14ac:dyDescent="0.2">
      <c r="P800492" s="223"/>
      <c r="Q800492" s="223"/>
      <c r="R800492" s="223"/>
    </row>
    <row r="800538" spans="16:18" x14ac:dyDescent="0.2">
      <c r="P800538" s="223"/>
      <c r="Q800538" s="223"/>
      <c r="R800538" s="223"/>
    </row>
    <row r="800584" spans="16:18" x14ac:dyDescent="0.2">
      <c r="P800584" s="223"/>
      <c r="Q800584" s="223"/>
      <c r="R800584" s="223"/>
    </row>
    <row r="800630" spans="16:18" x14ac:dyDescent="0.2">
      <c r="P800630" s="223"/>
      <c r="Q800630" s="223"/>
      <c r="R800630" s="223"/>
    </row>
    <row r="800676" spans="16:18" x14ac:dyDescent="0.2">
      <c r="P800676" s="223"/>
      <c r="Q800676" s="223"/>
      <c r="R800676" s="223"/>
    </row>
    <row r="800722" spans="16:18" x14ac:dyDescent="0.2">
      <c r="P800722" s="223"/>
      <c r="Q800722" s="223"/>
      <c r="R800722" s="223"/>
    </row>
    <row r="800768" spans="16:18" x14ac:dyDescent="0.2">
      <c r="P800768" s="223"/>
      <c r="Q800768" s="223"/>
      <c r="R800768" s="223"/>
    </row>
    <row r="800814" spans="16:18" x14ac:dyDescent="0.2">
      <c r="P800814" s="223"/>
      <c r="Q800814" s="223"/>
      <c r="R800814" s="223"/>
    </row>
    <row r="800860" spans="16:18" x14ac:dyDescent="0.2">
      <c r="P800860" s="223"/>
      <c r="Q800860" s="223"/>
      <c r="R800860" s="223"/>
    </row>
    <row r="800906" spans="16:18" x14ac:dyDescent="0.2">
      <c r="P800906" s="223"/>
      <c r="Q800906" s="223"/>
      <c r="R800906" s="223"/>
    </row>
    <row r="800952" spans="16:18" x14ac:dyDescent="0.2">
      <c r="P800952" s="223"/>
      <c r="Q800952" s="223"/>
      <c r="R800952" s="223"/>
    </row>
    <row r="800998" spans="16:18" x14ac:dyDescent="0.2">
      <c r="P800998" s="223"/>
      <c r="Q800998" s="223"/>
      <c r="R800998" s="223"/>
    </row>
    <row r="801044" spans="16:18" x14ac:dyDescent="0.2">
      <c r="P801044" s="223"/>
      <c r="Q801044" s="223"/>
      <c r="R801044" s="223"/>
    </row>
    <row r="801090" spans="16:18" x14ac:dyDescent="0.2">
      <c r="P801090" s="223"/>
      <c r="Q801090" s="223"/>
      <c r="R801090" s="223"/>
    </row>
    <row r="801136" spans="16:18" x14ac:dyDescent="0.2">
      <c r="P801136" s="223"/>
      <c r="Q801136" s="223"/>
      <c r="R801136" s="223"/>
    </row>
    <row r="801182" spans="16:18" x14ac:dyDescent="0.2">
      <c r="P801182" s="223"/>
      <c r="Q801182" s="223"/>
      <c r="R801182" s="223"/>
    </row>
    <row r="801228" spans="16:18" x14ac:dyDescent="0.2">
      <c r="P801228" s="223"/>
      <c r="Q801228" s="223"/>
      <c r="R801228" s="223"/>
    </row>
    <row r="801274" spans="16:18" x14ac:dyDescent="0.2">
      <c r="P801274" s="223"/>
      <c r="Q801274" s="223"/>
      <c r="R801274" s="223"/>
    </row>
    <row r="801320" spans="16:18" x14ac:dyDescent="0.2">
      <c r="P801320" s="223"/>
      <c r="Q801320" s="223"/>
      <c r="R801320" s="223"/>
    </row>
    <row r="801366" spans="16:18" x14ac:dyDescent="0.2">
      <c r="P801366" s="223"/>
      <c r="Q801366" s="223"/>
      <c r="R801366" s="223"/>
    </row>
    <row r="801412" spans="16:18" x14ac:dyDescent="0.2">
      <c r="P801412" s="223"/>
      <c r="Q801412" s="223"/>
      <c r="R801412" s="223"/>
    </row>
    <row r="801458" spans="16:18" x14ac:dyDescent="0.2">
      <c r="P801458" s="223"/>
      <c r="Q801458" s="223"/>
      <c r="R801458" s="223"/>
    </row>
    <row r="801504" spans="16:18" x14ac:dyDescent="0.2">
      <c r="P801504" s="223"/>
      <c r="Q801504" s="223"/>
      <c r="R801504" s="223"/>
    </row>
    <row r="801550" spans="16:18" x14ac:dyDescent="0.2">
      <c r="P801550" s="223"/>
      <c r="Q801550" s="223"/>
      <c r="R801550" s="223"/>
    </row>
    <row r="801596" spans="16:18" x14ac:dyDescent="0.2">
      <c r="P801596" s="223"/>
      <c r="Q801596" s="223"/>
      <c r="R801596" s="223"/>
    </row>
    <row r="801642" spans="16:18" x14ac:dyDescent="0.2">
      <c r="P801642" s="223"/>
      <c r="Q801642" s="223"/>
      <c r="R801642" s="223"/>
    </row>
    <row r="801688" spans="16:18" x14ac:dyDescent="0.2">
      <c r="P801688" s="223"/>
      <c r="Q801688" s="223"/>
      <c r="R801688" s="223"/>
    </row>
    <row r="801734" spans="16:18" x14ac:dyDescent="0.2">
      <c r="P801734" s="223"/>
      <c r="Q801734" s="223"/>
      <c r="R801734" s="223"/>
    </row>
    <row r="801780" spans="16:18" x14ac:dyDescent="0.2">
      <c r="P801780" s="223"/>
      <c r="Q801780" s="223"/>
      <c r="R801780" s="223"/>
    </row>
    <row r="801826" spans="16:18" x14ac:dyDescent="0.2">
      <c r="P801826" s="223"/>
      <c r="Q801826" s="223"/>
      <c r="R801826" s="223"/>
    </row>
    <row r="801872" spans="16:18" x14ac:dyDescent="0.2">
      <c r="P801872" s="223"/>
      <c r="Q801872" s="223"/>
      <c r="R801872" s="223"/>
    </row>
    <row r="801918" spans="16:18" x14ac:dyDescent="0.2">
      <c r="P801918" s="223"/>
      <c r="Q801918" s="223"/>
      <c r="R801918" s="223"/>
    </row>
    <row r="801964" spans="16:18" x14ac:dyDescent="0.2">
      <c r="P801964" s="223"/>
      <c r="Q801964" s="223"/>
      <c r="R801964" s="223"/>
    </row>
    <row r="802010" spans="16:18" x14ac:dyDescent="0.2">
      <c r="P802010" s="223"/>
      <c r="Q802010" s="223"/>
      <c r="R802010" s="223"/>
    </row>
    <row r="802056" spans="16:18" x14ac:dyDescent="0.2">
      <c r="P802056" s="223"/>
      <c r="Q802056" s="223"/>
      <c r="R802056" s="223"/>
    </row>
    <row r="802102" spans="16:18" x14ac:dyDescent="0.2">
      <c r="P802102" s="223"/>
      <c r="Q802102" s="223"/>
      <c r="R802102" s="223"/>
    </row>
    <row r="802148" spans="16:18" x14ac:dyDescent="0.2">
      <c r="P802148" s="223"/>
      <c r="Q802148" s="223"/>
      <c r="R802148" s="223"/>
    </row>
    <row r="802194" spans="16:18" x14ac:dyDescent="0.2">
      <c r="P802194" s="223"/>
      <c r="Q802194" s="223"/>
      <c r="R802194" s="223"/>
    </row>
    <row r="802240" spans="16:18" x14ac:dyDescent="0.2">
      <c r="P802240" s="223"/>
      <c r="Q802240" s="223"/>
      <c r="R802240" s="223"/>
    </row>
    <row r="802286" spans="16:18" x14ac:dyDescent="0.2">
      <c r="P802286" s="223"/>
      <c r="Q802286" s="223"/>
      <c r="R802286" s="223"/>
    </row>
    <row r="802332" spans="16:18" x14ac:dyDescent="0.2">
      <c r="P802332" s="223"/>
      <c r="Q802332" s="223"/>
      <c r="R802332" s="223"/>
    </row>
    <row r="802378" spans="16:18" x14ac:dyDescent="0.2">
      <c r="P802378" s="223"/>
      <c r="Q802378" s="223"/>
      <c r="R802378" s="223"/>
    </row>
    <row r="802424" spans="16:18" x14ac:dyDescent="0.2">
      <c r="P802424" s="223"/>
      <c r="Q802424" s="223"/>
      <c r="R802424" s="223"/>
    </row>
    <row r="802470" spans="16:18" x14ac:dyDescent="0.2">
      <c r="P802470" s="223"/>
      <c r="Q802470" s="223"/>
      <c r="R802470" s="223"/>
    </row>
    <row r="802516" spans="16:18" x14ac:dyDescent="0.2">
      <c r="P802516" s="223"/>
      <c r="Q802516" s="223"/>
      <c r="R802516" s="223"/>
    </row>
    <row r="802562" spans="16:18" x14ac:dyDescent="0.2">
      <c r="P802562" s="223"/>
      <c r="Q802562" s="223"/>
      <c r="R802562" s="223"/>
    </row>
    <row r="802608" spans="16:18" x14ac:dyDescent="0.2">
      <c r="P802608" s="223"/>
      <c r="Q802608" s="223"/>
      <c r="R802608" s="223"/>
    </row>
    <row r="802654" spans="16:18" x14ac:dyDescent="0.2">
      <c r="P802654" s="223"/>
      <c r="Q802654" s="223"/>
      <c r="R802654" s="223"/>
    </row>
    <row r="802700" spans="16:18" x14ac:dyDescent="0.2">
      <c r="P802700" s="223"/>
      <c r="Q802700" s="223"/>
      <c r="R802700" s="223"/>
    </row>
    <row r="802746" spans="16:18" x14ac:dyDescent="0.2">
      <c r="P802746" s="223"/>
      <c r="Q802746" s="223"/>
      <c r="R802746" s="223"/>
    </row>
    <row r="802792" spans="16:18" x14ac:dyDescent="0.2">
      <c r="P802792" s="223"/>
      <c r="Q802792" s="223"/>
      <c r="R802792" s="223"/>
    </row>
    <row r="802838" spans="16:18" x14ac:dyDescent="0.2">
      <c r="P802838" s="223"/>
      <c r="Q802838" s="223"/>
      <c r="R802838" s="223"/>
    </row>
    <row r="802884" spans="16:18" x14ac:dyDescent="0.2">
      <c r="P802884" s="223"/>
      <c r="Q802884" s="223"/>
      <c r="R802884" s="223"/>
    </row>
    <row r="802930" spans="16:18" x14ac:dyDescent="0.2">
      <c r="P802930" s="223"/>
      <c r="Q802930" s="223"/>
      <c r="R802930" s="223"/>
    </row>
    <row r="802976" spans="16:18" x14ac:dyDescent="0.2">
      <c r="P802976" s="223"/>
      <c r="Q802976" s="223"/>
      <c r="R802976" s="223"/>
    </row>
    <row r="803022" spans="16:18" x14ac:dyDescent="0.2">
      <c r="P803022" s="223"/>
      <c r="Q803022" s="223"/>
      <c r="R803022" s="223"/>
    </row>
    <row r="803068" spans="16:18" x14ac:dyDescent="0.2">
      <c r="P803068" s="223"/>
      <c r="Q803068" s="223"/>
      <c r="R803068" s="223"/>
    </row>
    <row r="803114" spans="16:18" x14ac:dyDescent="0.2">
      <c r="P803114" s="223"/>
      <c r="Q803114" s="223"/>
      <c r="R803114" s="223"/>
    </row>
    <row r="803160" spans="16:18" x14ac:dyDescent="0.2">
      <c r="P803160" s="223"/>
      <c r="Q803160" s="223"/>
      <c r="R803160" s="223"/>
    </row>
    <row r="803206" spans="16:18" x14ac:dyDescent="0.2">
      <c r="P803206" s="223"/>
      <c r="Q803206" s="223"/>
      <c r="R803206" s="223"/>
    </row>
    <row r="803252" spans="16:18" x14ac:dyDescent="0.2">
      <c r="P803252" s="223"/>
      <c r="Q803252" s="223"/>
      <c r="R803252" s="223"/>
    </row>
    <row r="803298" spans="16:18" x14ac:dyDescent="0.2">
      <c r="P803298" s="223"/>
      <c r="Q803298" s="223"/>
      <c r="R803298" s="223"/>
    </row>
    <row r="803344" spans="16:18" x14ac:dyDescent="0.2">
      <c r="P803344" s="223"/>
      <c r="Q803344" s="223"/>
      <c r="R803344" s="223"/>
    </row>
    <row r="803390" spans="16:18" x14ac:dyDescent="0.2">
      <c r="P803390" s="223"/>
      <c r="Q803390" s="223"/>
      <c r="R803390" s="223"/>
    </row>
    <row r="803436" spans="16:18" x14ac:dyDescent="0.2">
      <c r="P803436" s="223"/>
      <c r="Q803436" s="223"/>
      <c r="R803436" s="223"/>
    </row>
    <row r="803482" spans="16:18" x14ac:dyDescent="0.2">
      <c r="P803482" s="223"/>
      <c r="Q803482" s="223"/>
      <c r="R803482" s="223"/>
    </row>
    <row r="803528" spans="16:18" x14ac:dyDescent="0.2">
      <c r="P803528" s="223"/>
      <c r="Q803528" s="223"/>
      <c r="R803528" s="223"/>
    </row>
    <row r="803574" spans="16:18" x14ac:dyDescent="0.2">
      <c r="P803574" s="223"/>
      <c r="Q803574" s="223"/>
      <c r="R803574" s="223"/>
    </row>
    <row r="803620" spans="16:18" x14ac:dyDescent="0.2">
      <c r="P803620" s="223"/>
      <c r="Q803620" s="223"/>
      <c r="R803620" s="223"/>
    </row>
    <row r="803666" spans="16:18" x14ac:dyDescent="0.2">
      <c r="P803666" s="223"/>
      <c r="Q803666" s="223"/>
      <c r="R803666" s="223"/>
    </row>
    <row r="803712" spans="16:18" x14ac:dyDescent="0.2">
      <c r="P803712" s="223"/>
      <c r="Q803712" s="223"/>
      <c r="R803712" s="223"/>
    </row>
    <row r="803758" spans="16:18" x14ac:dyDescent="0.2">
      <c r="P803758" s="223"/>
      <c r="Q803758" s="223"/>
      <c r="R803758" s="223"/>
    </row>
    <row r="803804" spans="16:18" x14ac:dyDescent="0.2">
      <c r="P803804" s="223"/>
      <c r="Q803804" s="223"/>
      <c r="R803804" s="223"/>
    </row>
    <row r="803850" spans="16:18" x14ac:dyDescent="0.2">
      <c r="P803850" s="223"/>
      <c r="Q803850" s="223"/>
      <c r="R803850" s="223"/>
    </row>
    <row r="803896" spans="16:18" x14ac:dyDescent="0.2">
      <c r="P803896" s="223"/>
      <c r="Q803896" s="223"/>
      <c r="R803896" s="223"/>
    </row>
    <row r="803942" spans="16:18" x14ac:dyDescent="0.2">
      <c r="P803942" s="223"/>
      <c r="Q803942" s="223"/>
      <c r="R803942" s="223"/>
    </row>
    <row r="803988" spans="16:18" x14ac:dyDescent="0.2">
      <c r="P803988" s="223"/>
      <c r="Q803988" s="223"/>
      <c r="R803988" s="223"/>
    </row>
    <row r="804034" spans="16:18" x14ac:dyDescent="0.2">
      <c r="P804034" s="223"/>
      <c r="Q804034" s="223"/>
      <c r="R804034" s="223"/>
    </row>
    <row r="804080" spans="16:18" x14ac:dyDescent="0.2">
      <c r="P804080" s="223"/>
      <c r="Q804080" s="223"/>
      <c r="R804080" s="223"/>
    </row>
    <row r="804126" spans="16:18" x14ac:dyDescent="0.2">
      <c r="P804126" s="223"/>
      <c r="Q804126" s="223"/>
      <c r="R804126" s="223"/>
    </row>
    <row r="804172" spans="16:18" x14ac:dyDescent="0.2">
      <c r="P804172" s="223"/>
      <c r="Q804172" s="223"/>
      <c r="R804172" s="223"/>
    </row>
    <row r="804218" spans="16:18" x14ac:dyDescent="0.2">
      <c r="P804218" s="223"/>
      <c r="Q804218" s="223"/>
      <c r="R804218" s="223"/>
    </row>
    <row r="804264" spans="16:18" x14ac:dyDescent="0.2">
      <c r="P804264" s="223"/>
      <c r="Q804264" s="223"/>
      <c r="R804264" s="223"/>
    </row>
    <row r="804310" spans="16:18" x14ac:dyDescent="0.2">
      <c r="P804310" s="223"/>
      <c r="Q804310" s="223"/>
      <c r="R804310" s="223"/>
    </row>
    <row r="804356" spans="16:18" x14ac:dyDescent="0.2">
      <c r="P804356" s="223"/>
      <c r="Q804356" s="223"/>
      <c r="R804356" s="223"/>
    </row>
    <row r="804402" spans="16:18" x14ac:dyDescent="0.2">
      <c r="P804402" s="223"/>
      <c r="Q804402" s="223"/>
      <c r="R804402" s="223"/>
    </row>
    <row r="804448" spans="16:18" x14ac:dyDescent="0.2">
      <c r="P804448" s="223"/>
      <c r="Q804448" s="223"/>
      <c r="R804448" s="223"/>
    </row>
    <row r="804494" spans="16:18" x14ac:dyDescent="0.2">
      <c r="P804494" s="223"/>
      <c r="Q804494" s="223"/>
      <c r="R804494" s="223"/>
    </row>
    <row r="804540" spans="16:18" x14ac:dyDescent="0.2">
      <c r="P804540" s="223"/>
      <c r="Q804540" s="223"/>
      <c r="R804540" s="223"/>
    </row>
    <row r="804586" spans="16:18" x14ac:dyDescent="0.2">
      <c r="P804586" s="223"/>
      <c r="Q804586" s="223"/>
      <c r="R804586" s="223"/>
    </row>
    <row r="804632" spans="16:18" x14ac:dyDescent="0.2">
      <c r="P804632" s="223"/>
      <c r="Q804632" s="223"/>
      <c r="R804632" s="223"/>
    </row>
    <row r="804678" spans="16:18" x14ac:dyDescent="0.2">
      <c r="P804678" s="223"/>
      <c r="Q804678" s="223"/>
      <c r="R804678" s="223"/>
    </row>
    <row r="804724" spans="16:18" x14ac:dyDescent="0.2">
      <c r="P804724" s="223"/>
      <c r="Q804724" s="223"/>
      <c r="R804724" s="223"/>
    </row>
    <row r="804770" spans="16:18" x14ac:dyDescent="0.2">
      <c r="P804770" s="223"/>
      <c r="Q804770" s="223"/>
      <c r="R804770" s="223"/>
    </row>
    <row r="804816" spans="16:18" x14ac:dyDescent="0.2">
      <c r="P804816" s="223"/>
      <c r="Q804816" s="223"/>
      <c r="R804816" s="223"/>
    </row>
    <row r="804862" spans="16:18" x14ac:dyDescent="0.2">
      <c r="P804862" s="223"/>
      <c r="Q804862" s="223"/>
      <c r="R804862" s="223"/>
    </row>
    <row r="804908" spans="16:18" x14ac:dyDescent="0.2">
      <c r="P804908" s="223"/>
      <c r="Q804908" s="223"/>
      <c r="R804908" s="223"/>
    </row>
    <row r="804954" spans="16:18" x14ac:dyDescent="0.2">
      <c r="P804954" s="223"/>
      <c r="Q804954" s="223"/>
      <c r="R804954" s="223"/>
    </row>
    <row r="805000" spans="16:18" x14ac:dyDescent="0.2">
      <c r="P805000" s="223"/>
      <c r="Q805000" s="223"/>
      <c r="R805000" s="223"/>
    </row>
    <row r="805046" spans="16:18" x14ac:dyDescent="0.2">
      <c r="P805046" s="223"/>
      <c r="Q805046" s="223"/>
      <c r="R805046" s="223"/>
    </row>
    <row r="805092" spans="16:18" x14ac:dyDescent="0.2">
      <c r="P805092" s="223"/>
      <c r="Q805092" s="223"/>
      <c r="R805092" s="223"/>
    </row>
    <row r="805138" spans="16:18" x14ac:dyDescent="0.2">
      <c r="P805138" s="223"/>
      <c r="Q805138" s="223"/>
      <c r="R805138" s="223"/>
    </row>
    <row r="805184" spans="16:18" x14ac:dyDescent="0.2">
      <c r="P805184" s="223"/>
      <c r="Q805184" s="223"/>
      <c r="R805184" s="223"/>
    </row>
    <row r="805230" spans="16:18" x14ac:dyDescent="0.2">
      <c r="P805230" s="223"/>
      <c r="Q805230" s="223"/>
      <c r="R805230" s="223"/>
    </row>
    <row r="805276" spans="16:18" x14ac:dyDescent="0.2">
      <c r="P805276" s="223"/>
      <c r="Q805276" s="223"/>
      <c r="R805276" s="223"/>
    </row>
    <row r="805322" spans="16:18" x14ac:dyDescent="0.2">
      <c r="P805322" s="223"/>
      <c r="Q805322" s="223"/>
      <c r="R805322" s="223"/>
    </row>
    <row r="805368" spans="16:18" x14ac:dyDescent="0.2">
      <c r="P805368" s="223"/>
      <c r="Q805368" s="223"/>
      <c r="R805368" s="223"/>
    </row>
    <row r="805414" spans="16:18" x14ac:dyDescent="0.2">
      <c r="P805414" s="223"/>
      <c r="Q805414" s="223"/>
      <c r="R805414" s="223"/>
    </row>
    <row r="805460" spans="16:18" x14ac:dyDescent="0.2">
      <c r="P805460" s="223"/>
      <c r="Q805460" s="223"/>
      <c r="R805460" s="223"/>
    </row>
    <row r="805506" spans="16:18" x14ac:dyDescent="0.2">
      <c r="P805506" s="223"/>
      <c r="Q805506" s="223"/>
      <c r="R805506" s="223"/>
    </row>
    <row r="805552" spans="16:18" x14ac:dyDescent="0.2">
      <c r="P805552" s="223"/>
      <c r="Q805552" s="223"/>
      <c r="R805552" s="223"/>
    </row>
    <row r="805598" spans="16:18" x14ac:dyDescent="0.2">
      <c r="P805598" s="223"/>
      <c r="Q805598" s="223"/>
      <c r="R805598" s="223"/>
    </row>
    <row r="805644" spans="16:18" x14ac:dyDescent="0.2">
      <c r="P805644" s="223"/>
      <c r="Q805644" s="223"/>
      <c r="R805644" s="223"/>
    </row>
    <row r="805690" spans="16:18" x14ac:dyDescent="0.2">
      <c r="P805690" s="223"/>
      <c r="Q805690" s="223"/>
      <c r="R805690" s="223"/>
    </row>
    <row r="805736" spans="16:18" x14ac:dyDescent="0.2">
      <c r="P805736" s="223"/>
      <c r="Q805736" s="223"/>
      <c r="R805736" s="223"/>
    </row>
    <row r="805782" spans="16:18" x14ac:dyDescent="0.2">
      <c r="P805782" s="223"/>
      <c r="Q805782" s="223"/>
      <c r="R805782" s="223"/>
    </row>
    <row r="805828" spans="16:18" x14ac:dyDescent="0.2">
      <c r="P805828" s="223"/>
      <c r="Q805828" s="223"/>
      <c r="R805828" s="223"/>
    </row>
    <row r="805874" spans="16:18" x14ac:dyDescent="0.2">
      <c r="P805874" s="223"/>
      <c r="Q805874" s="223"/>
      <c r="R805874" s="223"/>
    </row>
    <row r="805920" spans="16:18" x14ac:dyDescent="0.2">
      <c r="P805920" s="223"/>
      <c r="Q805920" s="223"/>
      <c r="R805920" s="223"/>
    </row>
    <row r="805966" spans="16:18" x14ac:dyDescent="0.2">
      <c r="P805966" s="223"/>
      <c r="Q805966" s="223"/>
      <c r="R805966" s="223"/>
    </row>
    <row r="806012" spans="16:18" x14ac:dyDescent="0.2">
      <c r="P806012" s="223"/>
      <c r="Q806012" s="223"/>
      <c r="R806012" s="223"/>
    </row>
    <row r="806058" spans="16:18" x14ac:dyDescent="0.2">
      <c r="P806058" s="223"/>
      <c r="Q806058" s="223"/>
      <c r="R806058" s="223"/>
    </row>
    <row r="806104" spans="16:18" x14ac:dyDescent="0.2">
      <c r="P806104" s="223"/>
      <c r="Q806104" s="223"/>
      <c r="R806104" s="223"/>
    </row>
    <row r="806150" spans="16:18" x14ac:dyDescent="0.2">
      <c r="P806150" s="223"/>
      <c r="Q806150" s="223"/>
      <c r="R806150" s="223"/>
    </row>
    <row r="806196" spans="16:18" x14ac:dyDescent="0.2">
      <c r="P806196" s="223"/>
      <c r="Q806196" s="223"/>
      <c r="R806196" s="223"/>
    </row>
    <row r="806242" spans="16:18" x14ac:dyDescent="0.2">
      <c r="P806242" s="223"/>
      <c r="Q806242" s="223"/>
      <c r="R806242" s="223"/>
    </row>
    <row r="806288" spans="16:18" x14ac:dyDescent="0.2">
      <c r="P806288" s="223"/>
      <c r="Q806288" s="223"/>
      <c r="R806288" s="223"/>
    </row>
    <row r="806334" spans="16:18" x14ac:dyDescent="0.2">
      <c r="P806334" s="223"/>
      <c r="Q806334" s="223"/>
      <c r="R806334" s="223"/>
    </row>
    <row r="806380" spans="16:18" x14ac:dyDescent="0.2">
      <c r="P806380" s="223"/>
      <c r="Q806380" s="223"/>
      <c r="R806380" s="223"/>
    </row>
    <row r="806426" spans="16:18" x14ac:dyDescent="0.2">
      <c r="P806426" s="223"/>
      <c r="Q806426" s="223"/>
      <c r="R806426" s="223"/>
    </row>
    <row r="806472" spans="16:18" x14ac:dyDescent="0.2">
      <c r="P806472" s="223"/>
      <c r="Q806472" s="223"/>
      <c r="R806472" s="223"/>
    </row>
    <row r="806518" spans="16:18" x14ac:dyDescent="0.2">
      <c r="P806518" s="223"/>
      <c r="Q806518" s="223"/>
      <c r="R806518" s="223"/>
    </row>
    <row r="806564" spans="16:18" x14ac:dyDescent="0.2">
      <c r="P806564" s="223"/>
      <c r="Q806564" s="223"/>
      <c r="R806564" s="223"/>
    </row>
    <row r="806610" spans="16:18" x14ac:dyDescent="0.2">
      <c r="P806610" s="223"/>
      <c r="Q806610" s="223"/>
      <c r="R806610" s="223"/>
    </row>
    <row r="806656" spans="16:18" x14ac:dyDescent="0.2">
      <c r="P806656" s="223"/>
      <c r="Q806656" s="223"/>
      <c r="R806656" s="223"/>
    </row>
    <row r="806702" spans="16:18" x14ac:dyDescent="0.2">
      <c r="P806702" s="223"/>
      <c r="Q806702" s="223"/>
      <c r="R806702" s="223"/>
    </row>
    <row r="806748" spans="16:18" x14ac:dyDescent="0.2">
      <c r="P806748" s="223"/>
      <c r="Q806748" s="223"/>
      <c r="R806748" s="223"/>
    </row>
    <row r="806794" spans="16:18" x14ac:dyDescent="0.2">
      <c r="P806794" s="223"/>
      <c r="Q806794" s="223"/>
      <c r="R806794" s="223"/>
    </row>
    <row r="806840" spans="16:18" x14ac:dyDescent="0.2">
      <c r="P806840" s="223"/>
      <c r="Q806840" s="223"/>
      <c r="R806840" s="223"/>
    </row>
    <row r="806886" spans="16:18" x14ac:dyDescent="0.2">
      <c r="P806886" s="223"/>
      <c r="Q806886" s="223"/>
      <c r="R806886" s="223"/>
    </row>
    <row r="806932" spans="16:18" x14ac:dyDescent="0.2">
      <c r="P806932" s="223"/>
      <c r="Q806932" s="223"/>
      <c r="R806932" s="223"/>
    </row>
    <row r="806978" spans="16:18" x14ac:dyDescent="0.2">
      <c r="P806978" s="223"/>
      <c r="Q806978" s="223"/>
      <c r="R806978" s="223"/>
    </row>
    <row r="807024" spans="16:18" x14ac:dyDescent="0.2">
      <c r="P807024" s="223"/>
      <c r="Q807024" s="223"/>
      <c r="R807024" s="223"/>
    </row>
    <row r="807070" spans="16:18" x14ac:dyDescent="0.2">
      <c r="P807070" s="223"/>
      <c r="Q807070" s="223"/>
      <c r="R807070" s="223"/>
    </row>
    <row r="807116" spans="16:18" x14ac:dyDescent="0.2">
      <c r="P807116" s="223"/>
      <c r="Q807116" s="223"/>
      <c r="R807116" s="223"/>
    </row>
    <row r="807162" spans="16:18" x14ac:dyDescent="0.2">
      <c r="P807162" s="223"/>
      <c r="Q807162" s="223"/>
      <c r="R807162" s="223"/>
    </row>
    <row r="807208" spans="16:18" x14ac:dyDescent="0.2">
      <c r="P807208" s="223"/>
      <c r="Q807208" s="223"/>
      <c r="R807208" s="223"/>
    </row>
    <row r="807254" spans="16:18" x14ac:dyDescent="0.2">
      <c r="P807254" s="223"/>
      <c r="Q807254" s="223"/>
      <c r="R807254" s="223"/>
    </row>
    <row r="807300" spans="16:18" x14ac:dyDescent="0.2">
      <c r="P807300" s="223"/>
      <c r="Q807300" s="223"/>
      <c r="R807300" s="223"/>
    </row>
    <row r="807346" spans="16:18" x14ac:dyDescent="0.2">
      <c r="P807346" s="223"/>
      <c r="Q807346" s="223"/>
      <c r="R807346" s="223"/>
    </row>
    <row r="807392" spans="16:18" x14ac:dyDescent="0.2">
      <c r="P807392" s="223"/>
      <c r="Q807392" s="223"/>
      <c r="R807392" s="223"/>
    </row>
    <row r="807438" spans="16:18" x14ac:dyDescent="0.2">
      <c r="P807438" s="223"/>
      <c r="Q807438" s="223"/>
      <c r="R807438" s="223"/>
    </row>
    <row r="807484" spans="16:18" x14ac:dyDescent="0.2">
      <c r="P807484" s="223"/>
      <c r="Q807484" s="223"/>
      <c r="R807484" s="223"/>
    </row>
    <row r="807530" spans="16:18" x14ac:dyDescent="0.2">
      <c r="P807530" s="223"/>
      <c r="Q807530" s="223"/>
      <c r="R807530" s="223"/>
    </row>
    <row r="807576" spans="16:18" x14ac:dyDescent="0.2">
      <c r="P807576" s="223"/>
      <c r="Q807576" s="223"/>
      <c r="R807576" s="223"/>
    </row>
    <row r="807622" spans="16:18" x14ac:dyDescent="0.2">
      <c r="P807622" s="223"/>
      <c r="Q807622" s="223"/>
      <c r="R807622" s="223"/>
    </row>
    <row r="807668" spans="16:18" x14ac:dyDescent="0.2">
      <c r="P807668" s="223"/>
      <c r="Q807668" s="223"/>
      <c r="R807668" s="223"/>
    </row>
    <row r="807714" spans="16:18" x14ac:dyDescent="0.2">
      <c r="P807714" s="223"/>
      <c r="Q807714" s="223"/>
      <c r="R807714" s="223"/>
    </row>
    <row r="807760" spans="16:18" x14ac:dyDescent="0.2">
      <c r="P807760" s="223"/>
      <c r="Q807760" s="223"/>
      <c r="R807760" s="223"/>
    </row>
    <row r="807806" spans="16:18" x14ac:dyDescent="0.2">
      <c r="P807806" s="223"/>
      <c r="Q807806" s="223"/>
      <c r="R807806" s="223"/>
    </row>
    <row r="807852" spans="16:18" x14ac:dyDescent="0.2">
      <c r="P807852" s="223"/>
      <c r="Q807852" s="223"/>
      <c r="R807852" s="223"/>
    </row>
    <row r="807898" spans="16:18" x14ac:dyDescent="0.2">
      <c r="P807898" s="223"/>
      <c r="Q807898" s="223"/>
      <c r="R807898" s="223"/>
    </row>
    <row r="807944" spans="16:18" x14ac:dyDescent="0.2">
      <c r="P807944" s="223"/>
      <c r="Q807944" s="223"/>
      <c r="R807944" s="223"/>
    </row>
    <row r="807990" spans="16:18" x14ac:dyDescent="0.2">
      <c r="P807990" s="223"/>
      <c r="Q807990" s="223"/>
      <c r="R807990" s="223"/>
    </row>
    <row r="808036" spans="16:18" x14ac:dyDescent="0.2">
      <c r="P808036" s="223"/>
      <c r="Q808036" s="223"/>
      <c r="R808036" s="223"/>
    </row>
    <row r="808082" spans="16:18" x14ac:dyDescent="0.2">
      <c r="P808082" s="223"/>
      <c r="Q808082" s="223"/>
      <c r="R808082" s="223"/>
    </row>
    <row r="808128" spans="16:18" x14ac:dyDescent="0.2">
      <c r="P808128" s="223"/>
      <c r="Q808128" s="223"/>
      <c r="R808128" s="223"/>
    </row>
    <row r="808174" spans="16:18" x14ac:dyDescent="0.2">
      <c r="P808174" s="223"/>
      <c r="Q808174" s="223"/>
      <c r="R808174" s="223"/>
    </row>
    <row r="808220" spans="16:18" x14ac:dyDescent="0.2">
      <c r="P808220" s="223"/>
      <c r="Q808220" s="223"/>
      <c r="R808220" s="223"/>
    </row>
    <row r="808266" spans="16:18" x14ac:dyDescent="0.2">
      <c r="P808266" s="223"/>
      <c r="Q808266" s="223"/>
      <c r="R808266" s="223"/>
    </row>
    <row r="808312" spans="16:18" x14ac:dyDescent="0.2">
      <c r="P808312" s="223"/>
      <c r="Q808312" s="223"/>
      <c r="R808312" s="223"/>
    </row>
    <row r="808358" spans="16:18" x14ac:dyDescent="0.2">
      <c r="P808358" s="223"/>
      <c r="Q808358" s="223"/>
      <c r="R808358" s="223"/>
    </row>
    <row r="808404" spans="16:18" x14ac:dyDescent="0.2">
      <c r="P808404" s="223"/>
      <c r="Q808404" s="223"/>
      <c r="R808404" s="223"/>
    </row>
    <row r="808450" spans="16:18" x14ac:dyDescent="0.2">
      <c r="P808450" s="223"/>
      <c r="Q808450" s="223"/>
      <c r="R808450" s="223"/>
    </row>
    <row r="808496" spans="16:18" x14ac:dyDescent="0.2">
      <c r="P808496" s="223"/>
      <c r="Q808496" s="223"/>
      <c r="R808496" s="223"/>
    </row>
    <row r="808542" spans="16:18" x14ac:dyDescent="0.2">
      <c r="P808542" s="223"/>
      <c r="Q808542" s="223"/>
      <c r="R808542" s="223"/>
    </row>
    <row r="808588" spans="16:18" x14ac:dyDescent="0.2">
      <c r="P808588" s="223"/>
      <c r="Q808588" s="223"/>
      <c r="R808588" s="223"/>
    </row>
    <row r="808634" spans="16:18" x14ac:dyDescent="0.2">
      <c r="P808634" s="223"/>
      <c r="Q808634" s="223"/>
      <c r="R808634" s="223"/>
    </row>
    <row r="808680" spans="16:18" x14ac:dyDescent="0.2">
      <c r="P808680" s="223"/>
      <c r="Q808680" s="223"/>
      <c r="R808680" s="223"/>
    </row>
    <row r="808726" spans="16:18" x14ac:dyDescent="0.2">
      <c r="P808726" s="223"/>
      <c r="Q808726" s="223"/>
      <c r="R808726" s="223"/>
    </row>
    <row r="808772" spans="16:18" x14ac:dyDescent="0.2">
      <c r="P808772" s="223"/>
      <c r="Q808772" s="223"/>
      <c r="R808772" s="223"/>
    </row>
    <row r="808818" spans="16:18" x14ac:dyDescent="0.2">
      <c r="P808818" s="223"/>
      <c r="Q808818" s="223"/>
      <c r="R808818" s="223"/>
    </row>
    <row r="808864" spans="16:18" x14ac:dyDescent="0.2">
      <c r="P808864" s="223"/>
      <c r="Q808864" s="223"/>
      <c r="R808864" s="223"/>
    </row>
    <row r="808910" spans="16:18" x14ac:dyDescent="0.2">
      <c r="P808910" s="223"/>
      <c r="Q808910" s="223"/>
      <c r="R808910" s="223"/>
    </row>
    <row r="808956" spans="16:18" x14ac:dyDescent="0.2">
      <c r="P808956" s="223"/>
      <c r="Q808956" s="223"/>
      <c r="R808956" s="223"/>
    </row>
    <row r="809002" spans="16:18" x14ac:dyDescent="0.2">
      <c r="P809002" s="223"/>
      <c r="Q809002" s="223"/>
      <c r="R809002" s="223"/>
    </row>
    <row r="809048" spans="16:18" x14ac:dyDescent="0.2">
      <c r="P809048" s="223"/>
      <c r="Q809048" s="223"/>
      <c r="R809048" s="223"/>
    </row>
    <row r="809094" spans="16:18" x14ac:dyDescent="0.2">
      <c r="P809094" s="223"/>
      <c r="Q809094" s="223"/>
      <c r="R809094" s="223"/>
    </row>
    <row r="809140" spans="16:18" x14ac:dyDescent="0.2">
      <c r="P809140" s="223"/>
      <c r="Q809140" s="223"/>
      <c r="R809140" s="223"/>
    </row>
    <row r="809186" spans="16:18" x14ac:dyDescent="0.2">
      <c r="P809186" s="223"/>
      <c r="Q809186" s="223"/>
      <c r="R809186" s="223"/>
    </row>
    <row r="809232" spans="16:18" x14ac:dyDescent="0.2">
      <c r="P809232" s="223"/>
      <c r="Q809232" s="223"/>
      <c r="R809232" s="223"/>
    </row>
    <row r="809278" spans="16:18" x14ac:dyDescent="0.2">
      <c r="P809278" s="223"/>
      <c r="Q809278" s="223"/>
      <c r="R809278" s="223"/>
    </row>
    <row r="809324" spans="16:18" x14ac:dyDescent="0.2">
      <c r="P809324" s="223"/>
      <c r="Q809324" s="223"/>
      <c r="R809324" s="223"/>
    </row>
    <row r="809370" spans="16:18" x14ac:dyDescent="0.2">
      <c r="P809370" s="223"/>
      <c r="Q809370" s="223"/>
      <c r="R809370" s="223"/>
    </row>
    <row r="809416" spans="16:18" x14ac:dyDescent="0.2">
      <c r="P809416" s="223"/>
      <c r="Q809416" s="223"/>
      <c r="R809416" s="223"/>
    </row>
    <row r="809462" spans="16:18" x14ac:dyDescent="0.2">
      <c r="P809462" s="223"/>
      <c r="Q809462" s="223"/>
      <c r="R809462" s="223"/>
    </row>
    <row r="809508" spans="16:18" x14ac:dyDescent="0.2">
      <c r="P809508" s="223"/>
      <c r="Q809508" s="223"/>
      <c r="R809508" s="223"/>
    </row>
    <row r="809554" spans="16:18" x14ac:dyDescent="0.2">
      <c r="P809554" s="223"/>
      <c r="Q809554" s="223"/>
      <c r="R809554" s="223"/>
    </row>
    <row r="809600" spans="16:18" x14ac:dyDescent="0.2">
      <c r="P809600" s="223"/>
      <c r="Q809600" s="223"/>
      <c r="R809600" s="223"/>
    </row>
    <row r="809646" spans="16:18" x14ac:dyDescent="0.2">
      <c r="P809646" s="223"/>
      <c r="Q809646" s="223"/>
      <c r="R809646" s="223"/>
    </row>
    <row r="809692" spans="16:18" x14ac:dyDescent="0.2">
      <c r="P809692" s="223"/>
      <c r="Q809692" s="223"/>
      <c r="R809692" s="223"/>
    </row>
    <row r="809738" spans="16:18" x14ac:dyDescent="0.2">
      <c r="P809738" s="223"/>
      <c r="Q809738" s="223"/>
      <c r="R809738" s="223"/>
    </row>
    <row r="809784" spans="16:18" x14ac:dyDescent="0.2">
      <c r="P809784" s="223"/>
      <c r="Q809784" s="223"/>
      <c r="R809784" s="223"/>
    </row>
    <row r="809830" spans="16:18" x14ac:dyDescent="0.2">
      <c r="P809830" s="223"/>
      <c r="Q809830" s="223"/>
      <c r="R809830" s="223"/>
    </row>
    <row r="809876" spans="16:18" x14ac:dyDescent="0.2">
      <c r="P809876" s="223"/>
      <c r="Q809876" s="223"/>
      <c r="R809876" s="223"/>
    </row>
    <row r="809922" spans="16:18" x14ac:dyDescent="0.2">
      <c r="P809922" s="223"/>
      <c r="Q809922" s="223"/>
      <c r="R809922" s="223"/>
    </row>
    <row r="809968" spans="16:18" x14ac:dyDescent="0.2">
      <c r="P809968" s="223"/>
      <c r="Q809968" s="223"/>
      <c r="R809968" s="223"/>
    </row>
    <row r="810014" spans="16:18" x14ac:dyDescent="0.2">
      <c r="P810014" s="223"/>
      <c r="Q810014" s="223"/>
      <c r="R810014" s="223"/>
    </row>
    <row r="810060" spans="16:18" x14ac:dyDescent="0.2">
      <c r="P810060" s="223"/>
      <c r="Q810060" s="223"/>
      <c r="R810060" s="223"/>
    </row>
    <row r="810106" spans="16:18" x14ac:dyDescent="0.2">
      <c r="P810106" s="223"/>
      <c r="Q810106" s="223"/>
      <c r="R810106" s="223"/>
    </row>
    <row r="810152" spans="16:18" x14ac:dyDescent="0.2">
      <c r="P810152" s="223"/>
      <c r="Q810152" s="223"/>
      <c r="R810152" s="223"/>
    </row>
    <row r="810198" spans="16:18" x14ac:dyDescent="0.2">
      <c r="P810198" s="223"/>
      <c r="Q810198" s="223"/>
      <c r="R810198" s="223"/>
    </row>
    <row r="810244" spans="16:18" x14ac:dyDescent="0.2">
      <c r="P810244" s="223"/>
      <c r="Q810244" s="223"/>
      <c r="R810244" s="223"/>
    </row>
    <row r="810290" spans="16:18" x14ac:dyDescent="0.2">
      <c r="P810290" s="223"/>
      <c r="Q810290" s="223"/>
      <c r="R810290" s="223"/>
    </row>
    <row r="810336" spans="16:18" x14ac:dyDescent="0.2">
      <c r="P810336" s="223"/>
      <c r="Q810336" s="223"/>
      <c r="R810336" s="223"/>
    </row>
    <row r="810382" spans="16:18" x14ac:dyDescent="0.2">
      <c r="P810382" s="223"/>
      <c r="Q810382" s="223"/>
      <c r="R810382" s="223"/>
    </row>
    <row r="810428" spans="16:18" x14ac:dyDescent="0.2">
      <c r="P810428" s="223"/>
      <c r="Q810428" s="223"/>
      <c r="R810428" s="223"/>
    </row>
    <row r="810474" spans="16:18" x14ac:dyDescent="0.2">
      <c r="P810474" s="223"/>
      <c r="Q810474" s="223"/>
      <c r="R810474" s="223"/>
    </row>
    <row r="810520" spans="16:18" x14ac:dyDescent="0.2">
      <c r="P810520" s="223"/>
      <c r="Q810520" s="223"/>
      <c r="R810520" s="223"/>
    </row>
    <row r="810566" spans="16:18" x14ac:dyDescent="0.2">
      <c r="P810566" s="223"/>
      <c r="Q810566" s="223"/>
      <c r="R810566" s="223"/>
    </row>
    <row r="810612" spans="16:18" x14ac:dyDescent="0.2">
      <c r="P810612" s="223"/>
      <c r="Q810612" s="223"/>
      <c r="R810612" s="223"/>
    </row>
    <row r="810658" spans="16:18" x14ac:dyDescent="0.2">
      <c r="P810658" s="223"/>
      <c r="Q810658" s="223"/>
      <c r="R810658" s="223"/>
    </row>
    <row r="810704" spans="16:18" x14ac:dyDescent="0.2">
      <c r="P810704" s="223"/>
      <c r="Q810704" s="223"/>
      <c r="R810704" s="223"/>
    </row>
    <row r="810750" spans="16:18" x14ac:dyDescent="0.2">
      <c r="P810750" s="223"/>
      <c r="Q810750" s="223"/>
      <c r="R810750" s="223"/>
    </row>
    <row r="810796" spans="16:18" x14ac:dyDescent="0.2">
      <c r="P810796" s="223"/>
      <c r="Q810796" s="223"/>
      <c r="R810796" s="223"/>
    </row>
    <row r="810842" spans="16:18" x14ac:dyDescent="0.2">
      <c r="P810842" s="223"/>
      <c r="Q810842" s="223"/>
      <c r="R810842" s="223"/>
    </row>
    <row r="810888" spans="16:18" x14ac:dyDescent="0.2">
      <c r="P810888" s="223"/>
      <c r="Q810888" s="223"/>
      <c r="R810888" s="223"/>
    </row>
    <row r="810934" spans="16:18" x14ac:dyDescent="0.2">
      <c r="P810934" s="223"/>
      <c r="Q810934" s="223"/>
      <c r="R810934" s="223"/>
    </row>
    <row r="810980" spans="16:18" x14ac:dyDescent="0.2">
      <c r="P810980" s="223"/>
      <c r="Q810980" s="223"/>
      <c r="R810980" s="223"/>
    </row>
    <row r="811026" spans="16:18" x14ac:dyDescent="0.2">
      <c r="P811026" s="223"/>
      <c r="Q811026" s="223"/>
      <c r="R811026" s="223"/>
    </row>
    <row r="811072" spans="16:18" x14ac:dyDescent="0.2">
      <c r="P811072" s="223"/>
      <c r="Q811072" s="223"/>
      <c r="R811072" s="223"/>
    </row>
    <row r="811118" spans="16:18" x14ac:dyDescent="0.2">
      <c r="P811118" s="223"/>
      <c r="Q811118" s="223"/>
      <c r="R811118" s="223"/>
    </row>
    <row r="811164" spans="16:18" x14ac:dyDescent="0.2">
      <c r="P811164" s="223"/>
      <c r="Q811164" s="223"/>
      <c r="R811164" s="223"/>
    </row>
    <row r="811210" spans="16:18" x14ac:dyDescent="0.2">
      <c r="P811210" s="223"/>
      <c r="Q811210" s="223"/>
      <c r="R811210" s="223"/>
    </row>
    <row r="811256" spans="16:18" x14ac:dyDescent="0.2">
      <c r="P811256" s="223"/>
      <c r="Q811256" s="223"/>
      <c r="R811256" s="223"/>
    </row>
    <row r="811302" spans="16:18" x14ac:dyDescent="0.2">
      <c r="P811302" s="223"/>
      <c r="Q811302" s="223"/>
      <c r="R811302" s="223"/>
    </row>
    <row r="811348" spans="16:18" x14ac:dyDescent="0.2">
      <c r="P811348" s="223"/>
      <c r="Q811348" s="223"/>
      <c r="R811348" s="223"/>
    </row>
    <row r="811394" spans="16:18" x14ac:dyDescent="0.2">
      <c r="P811394" s="223"/>
      <c r="Q811394" s="223"/>
      <c r="R811394" s="223"/>
    </row>
    <row r="811440" spans="16:18" x14ac:dyDescent="0.2">
      <c r="P811440" s="223"/>
      <c r="Q811440" s="223"/>
      <c r="R811440" s="223"/>
    </row>
    <row r="811486" spans="16:18" x14ac:dyDescent="0.2">
      <c r="P811486" s="223"/>
      <c r="Q811486" s="223"/>
      <c r="R811486" s="223"/>
    </row>
    <row r="811532" spans="16:18" x14ac:dyDescent="0.2">
      <c r="P811532" s="223"/>
      <c r="Q811532" s="223"/>
      <c r="R811532" s="223"/>
    </row>
    <row r="811578" spans="16:18" x14ac:dyDescent="0.2">
      <c r="P811578" s="223"/>
      <c r="Q811578" s="223"/>
      <c r="R811578" s="223"/>
    </row>
    <row r="811624" spans="16:18" x14ac:dyDescent="0.2">
      <c r="P811624" s="223"/>
      <c r="Q811624" s="223"/>
      <c r="R811624" s="223"/>
    </row>
    <row r="811670" spans="16:18" x14ac:dyDescent="0.2">
      <c r="P811670" s="223"/>
      <c r="Q811670" s="223"/>
      <c r="R811670" s="223"/>
    </row>
    <row r="811716" spans="16:18" x14ac:dyDescent="0.2">
      <c r="P811716" s="223"/>
      <c r="Q811716" s="223"/>
      <c r="R811716" s="223"/>
    </row>
    <row r="811762" spans="16:18" x14ac:dyDescent="0.2">
      <c r="P811762" s="223"/>
      <c r="Q811762" s="223"/>
      <c r="R811762" s="223"/>
    </row>
    <row r="811808" spans="16:18" x14ac:dyDescent="0.2">
      <c r="P811808" s="223"/>
      <c r="Q811808" s="223"/>
      <c r="R811808" s="223"/>
    </row>
    <row r="811854" spans="16:18" x14ac:dyDescent="0.2">
      <c r="P811854" s="223"/>
      <c r="Q811854" s="223"/>
      <c r="R811854" s="223"/>
    </row>
    <row r="811900" spans="16:18" x14ac:dyDescent="0.2">
      <c r="P811900" s="223"/>
      <c r="Q811900" s="223"/>
      <c r="R811900" s="223"/>
    </row>
    <row r="811946" spans="16:18" x14ac:dyDescent="0.2">
      <c r="P811946" s="223"/>
      <c r="Q811946" s="223"/>
      <c r="R811946" s="223"/>
    </row>
    <row r="811992" spans="16:18" x14ac:dyDescent="0.2">
      <c r="P811992" s="223"/>
      <c r="Q811992" s="223"/>
      <c r="R811992" s="223"/>
    </row>
    <row r="812038" spans="16:18" x14ac:dyDescent="0.2">
      <c r="P812038" s="223"/>
      <c r="Q812038" s="223"/>
      <c r="R812038" s="223"/>
    </row>
    <row r="812084" spans="16:18" x14ac:dyDescent="0.2">
      <c r="P812084" s="223"/>
      <c r="Q812084" s="223"/>
      <c r="R812084" s="223"/>
    </row>
    <row r="812130" spans="16:18" x14ac:dyDescent="0.2">
      <c r="P812130" s="223"/>
      <c r="Q812130" s="223"/>
      <c r="R812130" s="223"/>
    </row>
    <row r="812176" spans="16:18" x14ac:dyDescent="0.2">
      <c r="P812176" s="223"/>
      <c r="Q812176" s="223"/>
      <c r="R812176" s="223"/>
    </row>
    <row r="812222" spans="16:18" x14ac:dyDescent="0.2">
      <c r="P812222" s="223"/>
      <c r="Q812222" s="223"/>
      <c r="R812222" s="223"/>
    </row>
    <row r="812268" spans="16:18" x14ac:dyDescent="0.2">
      <c r="P812268" s="223"/>
      <c r="Q812268" s="223"/>
      <c r="R812268" s="223"/>
    </row>
    <row r="812314" spans="16:18" x14ac:dyDescent="0.2">
      <c r="P812314" s="223"/>
      <c r="Q812314" s="223"/>
      <c r="R812314" s="223"/>
    </row>
    <row r="812360" spans="16:18" x14ac:dyDescent="0.2">
      <c r="P812360" s="223"/>
      <c r="Q812360" s="223"/>
      <c r="R812360" s="223"/>
    </row>
    <row r="812406" spans="16:18" x14ac:dyDescent="0.2">
      <c r="P812406" s="223"/>
      <c r="Q812406" s="223"/>
      <c r="R812406" s="223"/>
    </row>
    <row r="812452" spans="16:18" x14ac:dyDescent="0.2">
      <c r="P812452" s="223"/>
      <c r="Q812452" s="223"/>
      <c r="R812452" s="223"/>
    </row>
    <row r="812498" spans="16:18" x14ac:dyDescent="0.2">
      <c r="P812498" s="223"/>
      <c r="Q812498" s="223"/>
      <c r="R812498" s="223"/>
    </row>
    <row r="812544" spans="16:18" x14ac:dyDescent="0.2">
      <c r="P812544" s="223"/>
      <c r="Q812544" s="223"/>
      <c r="R812544" s="223"/>
    </row>
    <row r="812590" spans="16:18" x14ac:dyDescent="0.2">
      <c r="P812590" s="223"/>
      <c r="Q812590" s="223"/>
      <c r="R812590" s="223"/>
    </row>
    <row r="812636" spans="16:18" x14ac:dyDescent="0.2">
      <c r="P812636" s="223"/>
      <c r="Q812636" s="223"/>
      <c r="R812636" s="223"/>
    </row>
    <row r="812682" spans="16:18" x14ac:dyDescent="0.2">
      <c r="P812682" s="223"/>
      <c r="Q812682" s="223"/>
      <c r="R812682" s="223"/>
    </row>
    <row r="812728" spans="16:18" x14ac:dyDescent="0.2">
      <c r="P812728" s="223"/>
      <c r="Q812728" s="223"/>
      <c r="R812728" s="223"/>
    </row>
    <row r="812774" spans="16:18" x14ac:dyDescent="0.2">
      <c r="P812774" s="223"/>
      <c r="Q812774" s="223"/>
      <c r="R812774" s="223"/>
    </row>
    <row r="812820" spans="16:18" x14ac:dyDescent="0.2">
      <c r="P812820" s="223"/>
      <c r="Q812820" s="223"/>
      <c r="R812820" s="223"/>
    </row>
    <row r="812866" spans="16:18" x14ac:dyDescent="0.2">
      <c r="P812866" s="223"/>
      <c r="Q812866" s="223"/>
      <c r="R812866" s="223"/>
    </row>
    <row r="812912" spans="16:18" x14ac:dyDescent="0.2">
      <c r="P812912" s="223"/>
      <c r="Q812912" s="223"/>
      <c r="R812912" s="223"/>
    </row>
    <row r="812958" spans="16:18" x14ac:dyDescent="0.2">
      <c r="P812958" s="223"/>
      <c r="Q812958" s="223"/>
      <c r="R812958" s="223"/>
    </row>
    <row r="813004" spans="16:18" x14ac:dyDescent="0.2">
      <c r="P813004" s="223"/>
      <c r="Q813004" s="223"/>
      <c r="R813004" s="223"/>
    </row>
    <row r="813050" spans="16:18" x14ac:dyDescent="0.2">
      <c r="P813050" s="223"/>
      <c r="Q813050" s="223"/>
      <c r="R813050" s="223"/>
    </row>
    <row r="813096" spans="16:18" x14ac:dyDescent="0.2">
      <c r="P813096" s="223"/>
      <c r="Q813096" s="223"/>
      <c r="R813096" s="223"/>
    </row>
    <row r="813142" spans="16:18" x14ac:dyDescent="0.2">
      <c r="P813142" s="223"/>
      <c r="Q813142" s="223"/>
      <c r="R813142" s="223"/>
    </row>
    <row r="813188" spans="16:18" x14ac:dyDescent="0.2">
      <c r="P813188" s="223"/>
      <c r="Q813188" s="223"/>
      <c r="R813188" s="223"/>
    </row>
    <row r="813234" spans="16:18" x14ac:dyDescent="0.2">
      <c r="P813234" s="223"/>
      <c r="Q813234" s="223"/>
      <c r="R813234" s="223"/>
    </row>
    <row r="813280" spans="16:18" x14ac:dyDescent="0.2">
      <c r="P813280" s="223"/>
      <c r="Q813280" s="223"/>
      <c r="R813280" s="223"/>
    </row>
    <row r="813326" spans="16:18" x14ac:dyDescent="0.2">
      <c r="P813326" s="223"/>
      <c r="Q813326" s="223"/>
      <c r="R813326" s="223"/>
    </row>
    <row r="813372" spans="16:18" x14ac:dyDescent="0.2">
      <c r="P813372" s="223"/>
      <c r="Q813372" s="223"/>
      <c r="R813372" s="223"/>
    </row>
    <row r="813418" spans="16:18" x14ac:dyDescent="0.2">
      <c r="P813418" s="223"/>
      <c r="Q813418" s="223"/>
      <c r="R813418" s="223"/>
    </row>
    <row r="813464" spans="16:18" x14ac:dyDescent="0.2">
      <c r="P813464" s="223"/>
      <c r="Q813464" s="223"/>
      <c r="R813464" s="223"/>
    </row>
    <row r="813510" spans="16:18" x14ac:dyDescent="0.2">
      <c r="P813510" s="223"/>
      <c r="Q813510" s="223"/>
      <c r="R813510" s="223"/>
    </row>
    <row r="813556" spans="16:18" x14ac:dyDescent="0.2">
      <c r="P813556" s="223"/>
      <c r="Q813556" s="223"/>
      <c r="R813556" s="223"/>
    </row>
    <row r="813602" spans="16:18" x14ac:dyDescent="0.2">
      <c r="P813602" s="223"/>
      <c r="Q813602" s="223"/>
      <c r="R813602" s="223"/>
    </row>
    <row r="813648" spans="16:18" x14ac:dyDescent="0.2">
      <c r="P813648" s="223"/>
      <c r="Q813648" s="223"/>
      <c r="R813648" s="223"/>
    </row>
    <row r="813694" spans="16:18" x14ac:dyDescent="0.2">
      <c r="P813694" s="223"/>
      <c r="Q813694" s="223"/>
      <c r="R813694" s="223"/>
    </row>
    <row r="813740" spans="16:18" x14ac:dyDescent="0.2">
      <c r="P813740" s="223"/>
      <c r="Q813740" s="223"/>
      <c r="R813740" s="223"/>
    </row>
    <row r="813786" spans="16:18" x14ac:dyDescent="0.2">
      <c r="P813786" s="223"/>
      <c r="Q813786" s="223"/>
      <c r="R813786" s="223"/>
    </row>
    <row r="813832" spans="16:18" x14ac:dyDescent="0.2">
      <c r="P813832" s="223"/>
      <c r="Q813832" s="223"/>
      <c r="R813832" s="223"/>
    </row>
    <row r="813878" spans="16:18" x14ac:dyDescent="0.2">
      <c r="P813878" s="223"/>
      <c r="Q813878" s="223"/>
      <c r="R813878" s="223"/>
    </row>
    <row r="813924" spans="16:18" x14ac:dyDescent="0.2">
      <c r="P813924" s="223"/>
      <c r="Q813924" s="223"/>
      <c r="R813924" s="223"/>
    </row>
    <row r="813970" spans="16:18" x14ac:dyDescent="0.2">
      <c r="P813970" s="223"/>
      <c r="Q813970" s="223"/>
      <c r="R813970" s="223"/>
    </row>
    <row r="814016" spans="16:18" x14ac:dyDescent="0.2">
      <c r="P814016" s="223"/>
      <c r="Q814016" s="223"/>
      <c r="R814016" s="223"/>
    </row>
    <row r="814062" spans="16:18" x14ac:dyDescent="0.2">
      <c r="P814062" s="223"/>
      <c r="Q814062" s="223"/>
      <c r="R814062" s="223"/>
    </row>
    <row r="814108" spans="16:18" x14ac:dyDescent="0.2">
      <c r="P814108" s="223"/>
      <c r="Q814108" s="223"/>
      <c r="R814108" s="223"/>
    </row>
    <row r="814154" spans="16:18" x14ac:dyDescent="0.2">
      <c r="P814154" s="223"/>
      <c r="Q814154" s="223"/>
      <c r="R814154" s="223"/>
    </row>
    <row r="814200" spans="16:18" x14ac:dyDescent="0.2">
      <c r="P814200" s="223"/>
      <c r="Q814200" s="223"/>
      <c r="R814200" s="223"/>
    </row>
    <row r="814246" spans="16:18" x14ac:dyDescent="0.2">
      <c r="P814246" s="223"/>
      <c r="Q814246" s="223"/>
      <c r="R814246" s="223"/>
    </row>
    <row r="814292" spans="16:18" x14ac:dyDescent="0.2">
      <c r="P814292" s="223"/>
      <c r="Q814292" s="223"/>
      <c r="R814292" s="223"/>
    </row>
    <row r="814338" spans="16:18" x14ac:dyDescent="0.2">
      <c r="P814338" s="223"/>
      <c r="Q814338" s="223"/>
      <c r="R814338" s="223"/>
    </row>
    <row r="814384" spans="16:18" x14ac:dyDescent="0.2">
      <c r="P814384" s="223"/>
      <c r="Q814384" s="223"/>
      <c r="R814384" s="223"/>
    </row>
    <row r="814430" spans="16:18" x14ac:dyDescent="0.2">
      <c r="P814430" s="223"/>
      <c r="Q814430" s="223"/>
      <c r="R814430" s="223"/>
    </row>
    <row r="814476" spans="16:18" x14ac:dyDescent="0.2">
      <c r="P814476" s="223"/>
      <c r="Q814476" s="223"/>
      <c r="R814476" s="223"/>
    </row>
    <row r="814522" spans="16:18" x14ac:dyDescent="0.2">
      <c r="P814522" s="223"/>
      <c r="Q814522" s="223"/>
      <c r="R814522" s="223"/>
    </row>
    <row r="814568" spans="16:18" x14ac:dyDescent="0.2">
      <c r="P814568" s="223"/>
      <c r="Q814568" s="223"/>
      <c r="R814568" s="223"/>
    </row>
    <row r="814614" spans="16:18" x14ac:dyDescent="0.2">
      <c r="P814614" s="223"/>
      <c r="Q814614" s="223"/>
      <c r="R814614" s="223"/>
    </row>
    <row r="814660" spans="16:18" x14ac:dyDescent="0.2">
      <c r="P814660" s="223"/>
      <c r="Q814660" s="223"/>
      <c r="R814660" s="223"/>
    </row>
    <row r="814706" spans="16:18" x14ac:dyDescent="0.2">
      <c r="P814706" s="223"/>
      <c r="Q814706" s="223"/>
      <c r="R814706" s="223"/>
    </row>
    <row r="814752" spans="16:18" x14ac:dyDescent="0.2">
      <c r="P814752" s="223"/>
      <c r="Q814752" s="223"/>
      <c r="R814752" s="223"/>
    </row>
    <row r="814798" spans="16:18" x14ac:dyDescent="0.2">
      <c r="P814798" s="223"/>
      <c r="Q814798" s="223"/>
      <c r="R814798" s="223"/>
    </row>
    <row r="814844" spans="16:18" x14ac:dyDescent="0.2">
      <c r="P814844" s="223"/>
      <c r="Q814844" s="223"/>
      <c r="R814844" s="223"/>
    </row>
    <row r="814890" spans="16:18" x14ac:dyDescent="0.2">
      <c r="P814890" s="223"/>
      <c r="Q814890" s="223"/>
      <c r="R814890" s="223"/>
    </row>
    <row r="814936" spans="16:18" x14ac:dyDescent="0.2">
      <c r="P814936" s="223"/>
      <c r="Q814936" s="223"/>
      <c r="R814936" s="223"/>
    </row>
    <row r="814982" spans="16:18" x14ac:dyDescent="0.2">
      <c r="P814982" s="223"/>
      <c r="Q814982" s="223"/>
      <c r="R814982" s="223"/>
    </row>
    <row r="815028" spans="16:18" x14ac:dyDescent="0.2">
      <c r="P815028" s="223"/>
      <c r="Q815028" s="223"/>
      <c r="R815028" s="223"/>
    </row>
    <row r="815074" spans="16:18" x14ac:dyDescent="0.2">
      <c r="P815074" s="223"/>
      <c r="Q815074" s="223"/>
      <c r="R815074" s="223"/>
    </row>
    <row r="815120" spans="16:18" x14ac:dyDescent="0.2">
      <c r="P815120" s="223"/>
      <c r="Q815120" s="223"/>
      <c r="R815120" s="223"/>
    </row>
    <row r="815166" spans="16:18" x14ac:dyDescent="0.2">
      <c r="P815166" s="223"/>
      <c r="Q815166" s="223"/>
      <c r="R815166" s="223"/>
    </row>
    <row r="815212" spans="16:18" x14ac:dyDescent="0.2">
      <c r="P815212" s="223"/>
      <c r="Q815212" s="223"/>
      <c r="R815212" s="223"/>
    </row>
    <row r="815258" spans="16:18" x14ac:dyDescent="0.2">
      <c r="P815258" s="223"/>
      <c r="Q815258" s="223"/>
      <c r="R815258" s="223"/>
    </row>
    <row r="815304" spans="16:18" x14ac:dyDescent="0.2">
      <c r="P815304" s="223"/>
      <c r="Q815304" s="223"/>
      <c r="R815304" s="223"/>
    </row>
    <row r="815350" spans="16:18" x14ac:dyDescent="0.2">
      <c r="P815350" s="223"/>
      <c r="Q815350" s="223"/>
      <c r="R815350" s="223"/>
    </row>
    <row r="815396" spans="16:18" x14ac:dyDescent="0.2">
      <c r="P815396" s="223"/>
      <c r="Q815396" s="223"/>
      <c r="R815396" s="223"/>
    </row>
    <row r="815442" spans="16:18" x14ac:dyDescent="0.2">
      <c r="P815442" s="223"/>
      <c r="Q815442" s="223"/>
      <c r="R815442" s="223"/>
    </row>
    <row r="815488" spans="16:18" x14ac:dyDescent="0.2">
      <c r="P815488" s="223"/>
      <c r="Q815488" s="223"/>
      <c r="R815488" s="223"/>
    </row>
    <row r="815534" spans="16:18" x14ac:dyDescent="0.2">
      <c r="P815534" s="223"/>
      <c r="Q815534" s="223"/>
      <c r="R815534" s="223"/>
    </row>
    <row r="815580" spans="16:18" x14ac:dyDescent="0.2">
      <c r="P815580" s="223"/>
      <c r="Q815580" s="223"/>
      <c r="R815580" s="223"/>
    </row>
    <row r="815626" spans="16:18" x14ac:dyDescent="0.2">
      <c r="P815626" s="223"/>
      <c r="Q815626" s="223"/>
      <c r="R815626" s="223"/>
    </row>
    <row r="815672" spans="16:18" x14ac:dyDescent="0.2">
      <c r="P815672" s="223"/>
      <c r="Q815672" s="223"/>
      <c r="R815672" s="223"/>
    </row>
    <row r="815718" spans="16:18" x14ac:dyDescent="0.2">
      <c r="P815718" s="223"/>
      <c r="Q815718" s="223"/>
      <c r="R815718" s="223"/>
    </row>
    <row r="815764" spans="16:18" x14ac:dyDescent="0.2">
      <c r="P815764" s="223"/>
      <c r="Q815764" s="223"/>
      <c r="R815764" s="223"/>
    </row>
    <row r="815810" spans="16:18" x14ac:dyDescent="0.2">
      <c r="P815810" s="223"/>
      <c r="Q815810" s="223"/>
      <c r="R815810" s="223"/>
    </row>
    <row r="815856" spans="16:18" x14ac:dyDescent="0.2">
      <c r="P815856" s="223"/>
      <c r="Q815856" s="223"/>
      <c r="R815856" s="223"/>
    </row>
    <row r="815902" spans="16:18" x14ac:dyDescent="0.2">
      <c r="P815902" s="223"/>
      <c r="Q815902" s="223"/>
      <c r="R815902" s="223"/>
    </row>
    <row r="815948" spans="16:18" x14ac:dyDescent="0.2">
      <c r="P815948" s="223"/>
      <c r="Q815948" s="223"/>
      <c r="R815948" s="223"/>
    </row>
    <row r="815994" spans="16:18" x14ac:dyDescent="0.2">
      <c r="P815994" s="223"/>
      <c r="Q815994" s="223"/>
      <c r="R815994" s="223"/>
    </row>
    <row r="816040" spans="16:18" x14ac:dyDescent="0.2">
      <c r="P816040" s="223"/>
      <c r="Q816040" s="223"/>
      <c r="R816040" s="223"/>
    </row>
    <row r="816086" spans="16:18" x14ac:dyDescent="0.2">
      <c r="P816086" s="223"/>
      <c r="Q816086" s="223"/>
      <c r="R816086" s="223"/>
    </row>
    <row r="816132" spans="16:18" x14ac:dyDescent="0.2">
      <c r="P816132" s="223"/>
      <c r="Q816132" s="223"/>
      <c r="R816132" s="223"/>
    </row>
    <row r="816178" spans="16:18" x14ac:dyDescent="0.2">
      <c r="P816178" s="223"/>
      <c r="Q816178" s="223"/>
      <c r="R816178" s="223"/>
    </row>
    <row r="816224" spans="16:18" x14ac:dyDescent="0.2">
      <c r="P816224" s="223"/>
      <c r="Q816224" s="223"/>
      <c r="R816224" s="223"/>
    </row>
    <row r="816270" spans="16:18" x14ac:dyDescent="0.2">
      <c r="P816270" s="223"/>
      <c r="Q816270" s="223"/>
      <c r="R816270" s="223"/>
    </row>
    <row r="816316" spans="16:18" x14ac:dyDescent="0.2">
      <c r="P816316" s="223"/>
      <c r="Q816316" s="223"/>
      <c r="R816316" s="223"/>
    </row>
    <row r="816362" spans="16:18" x14ac:dyDescent="0.2">
      <c r="P816362" s="223"/>
      <c r="Q816362" s="223"/>
      <c r="R816362" s="223"/>
    </row>
    <row r="816408" spans="16:18" x14ac:dyDescent="0.2">
      <c r="P816408" s="223"/>
      <c r="Q816408" s="223"/>
      <c r="R816408" s="223"/>
    </row>
    <row r="816454" spans="16:18" x14ac:dyDescent="0.2">
      <c r="P816454" s="223"/>
      <c r="Q816454" s="223"/>
      <c r="R816454" s="223"/>
    </row>
    <row r="816500" spans="16:18" x14ac:dyDescent="0.2">
      <c r="P816500" s="223"/>
      <c r="Q816500" s="223"/>
      <c r="R816500" s="223"/>
    </row>
    <row r="816546" spans="16:18" x14ac:dyDescent="0.2">
      <c r="P816546" s="223"/>
      <c r="Q816546" s="223"/>
      <c r="R816546" s="223"/>
    </row>
    <row r="816592" spans="16:18" x14ac:dyDescent="0.2">
      <c r="P816592" s="223"/>
      <c r="Q816592" s="223"/>
      <c r="R816592" s="223"/>
    </row>
    <row r="816638" spans="16:18" x14ac:dyDescent="0.2">
      <c r="P816638" s="223"/>
      <c r="Q816638" s="223"/>
      <c r="R816638" s="223"/>
    </row>
    <row r="816684" spans="16:18" x14ac:dyDescent="0.2">
      <c r="P816684" s="223"/>
      <c r="Q816684" s="223"/>
      <c r="R816684" s="223"/>
    </row>
    <row r="816730" spans="16:18" x14ac:dyDescent="0.2">
      <c r="P816730" s="223"/>
      <c r="Q816730" s="223"/>
      <c r="R816730" s="223"/>
    </row>
    <row r="816776" spans="16:18" x14ac:dyDescent="0.2">
      <c r="P816776" s="223"/>
      <c r="Q816776" s="223"/>
      <c r="R816776" s="223"/>
    </row>
    <row r="816822" spans="16:18" x14ac:dyDescent="0.2">
      <c r="P816822" s="223"/>
      <c r="Q816822" s="223"/>
      <c r="R816822" s="223"/>
    </row>
    <row r="816868" spans="16:18" x14ac:dyDescent="0.2">
      <c r="P816868" s="223"/>
      <c r="Q816868" s="223"/>
      <c r="R816868" s="223"/>
    </row>
    <row r="816914" spans="16:18" x14ac:dyDescent="0.2">
      <c r="P816914" s="223"/>
      <c r="Q816914" s="223"/>
      <c r="R816914" s="223"/>
    </row>
    <row r="816960" spans="16:18" x14ac:dyDescent="0.2">
      <c r="P816960" s="223"/>
      <c r="Q816960" s="223"/>
      <c r="R816960" s="223"/>
    </row>
    <row r="817006" spans="16:18" x14ac:dyDescent="0.2">
      <c r="P817006" s="223"/>
      <c r="Q817006" s="223"/>
      <c r="R817006" s="223"/>
    </row>
    <row r="817052" spans="16:18" x14ac:dyDescent="0.2">
      <c r="P817052" s="223"/>
      <c r="Q817052" s="223"/>
      <c r="R817052" s="223"/>
    </row>
    <row r="817098" spans="16:18" x14ac:dyDescent="0.2">
      <c r="P817098" s="223"/>
      <c r="Q817098" s="223"/>
      <c r="R817098" s="223"/>
    </row>
    <row r="817144" spans="16:18" x14ac:dyDescent="0.2">
      <c r="P817144" s="223"/>
      <c r="Q817144" s="223"/>
      <c r="R817144" s="223"/>
    </row>
    <row r="817190" spans="16:18" x14ac:dyDescent="0.2">
      <c r="P817190" s="223"/>
      <c r="Q817190" s="223"/>
      <c r="R817190" s="223"/>
    </row>
    <row r="817236" spans="16:18" x14ac:dyDescent="0.2">
      <c r="P817236" s="223"/>
      <c r="Q817236" s="223"/>
      <c r="R817236" s="223"/>
    </row>
    <row r="817282" spans="16:18" x14ac:dyDescent="0.2">
      <c r="P817282" s="223"/>
      <c r="Q817282" s="223"/>
      <c r="R817282" s="223"/>
    </row>
    <row r="817328" spans="16:18" x14ac:dyDescent="0.2">
      <c r="P817328" s="223"/>
      <c r="Q817328" s="223"/>
      <c r="R817328" s="223"/>
    </row>
    <row r="817374" spans="16:18" x14ac:dyDescent="0.2">
      <c r="P817374" s="223"/>
      <c r="Q817374" s="223"/>
      <c r="R817374" s="223"/>
    </row>
    <row r="817420" spans="16:18" x14ac:dyDescent="0.2">
      <c r="P817420" s="223"/>
      <c r="Q817420" s="223"/>
      <c r="R817420" s="223"/>
    </row>
    <row r="817466" spans="16:18" x14ac:dyDescent="0.2">
      <c r="P817466" s="223"/>
      <c r="Q817466" s="223"/>
      <c r="R817466" s="223"/>
    </row>
    <row r="817512" spans="16:18" x14ac:dyDescent="0.2">
      <c r="P817512" s="223"/>
      <c r="Q817512" s="223"/>
      <c r="R817512" s="223"/>
    </row>
    <row r="817558" spans="16:18" x14ac:dyDescent="0.2">
      <c r="P817558" s="223"/>
      <c r="Q817558" s="223"/>
      <c r="R817558" s="223"/>
    </row>
    <row r="817604" spans="16:18" x14ac:dyDescent="0.2">
      <c r="P817604" s="223"/>
      <c r="Q817604" s="223"/>
      <c r="R817604" s="223"/>
    </row>
    <row r="817650" spans="16:18" x14ac:dyDescent="0.2">
      <c r="P817650" s="223"/>
      <c r="Q817650" s="223"/>
      <c r="R817650" s="223"/>
    </row>
    <row r="817696" spans="16:18" x14ac:dyDescent="0.2">
      <c r="P817696" s="223"/>
      <c r="Q817696" s="223"/>
      <c r="R817696" s="223"/>
    </row>
    <row r="817742" spans="16:18" x14ac:dyDescent="0.2">
      <c r="P817742" s="223"/>
      <c r="Q817742" s="223"/>
      <c r="R817742" s="223"/>
    </row>
    <row r="817788" spans="16:18" x14ac:dyDescent="0.2">
      <c r="P817788" s="223"/>
      <c r="Q817788" s="223"/>
      <c r="R817788" s="223"/>
    </row>
    <row r="817834" spans="16:18" x14ac:dyDescent="0.2">
      <c r="P817834" s="223"/>
      <c r="Q817834" s="223"/>
      <c r="R817834" s="223"/>
    </row>
    <row r="817880" spans="16:18" x14ac:dyDescent="0.2">
      <c r="P817880" s="223"/>
      <c r="Q817880" s="223"/>
      <c r="R817880" s="223"/>
    </row>
    <row r="817926" spans="16:18" x14ac:dyDescent="0.2">
      <c r="P817926" s="223"/>
      <c r="Q817926" s="223"/>
      <c r="R817926" s="223"/>
    </row>
    <row r="817972" spans="16:18" x14ac:dyDescent="0.2">
      <c r="P817972" s="223"/>
      <c r="Q817972" s="223"/>
      <c r="R817972" s="223"/>
    </row>
    <row r="818018" spans="16:18" x14ac:dyDescent="0.2">
      <c r="P818018" s="223"/>
      <c r="Q818018" s="223"/>
      <c r="R818018" s="223"/>
    </row>
    <row r="818064" spans="16:18" x14ac:dyDescent="0.2">
      <c r="P818064" s="223"/>
      <c r="Q818064" s="223"/>
      <c r="R818064" s="223"/>
    </row>
    <row r="818110" spans="16:18" x14ac:dyDescent="0.2">
      <c r="P818110" s="223"/>
      <c r="Q818110" s="223"/>
      <c r="R818110" s="223"/>
    </row>
    <row r="818156" spans="16:18" x14ac:dyDescent="0.2">
      <c r="P818156" s="223"/>
      <c r="Q818156" s="223"/>
      <c r="R818156" s="223"/>
    </row>
    <row r="818202" spans="16:18" x14ac:dyDescent="0.2">
      <c r="P818202" s="223"/>
      <c r="Q818202" s="223"/>
      <c r="R818202" s="223"/>
    </row>
    <row r="818248" spans="16:18" x14ac:dyDescent="0.2">
      <c r="P818248" s="223"/>
      <c r="Q818248" s="223"/>
      <c r="R818248" s="223"/>
    </row>
    <row r="818294" spans="16:18" x14ac:dyDescent="0.2">
      <c r="P818294" s="223"/>
      <c r="Q818294" s="223"/>
      <c r="R818294" s="223"/>
    </row>
    <row r="818340" spans="16:18" x14ac:dyDescent="0.2">
      <c r="P818340" s="223"/>
      <c r="Q818340" s="223"/>
      <c r="R818340" s="223"/>
    </row>
    <row r="818386" spans="16:18" x14ac:dyDescent="0.2">
      <c r="P818386" s="223"/>
      <c r="Q818386" s="223"/>
      <c r="R818386" s="223"/>
    </row>
    <row r="818432" spans="16:18" x14ac:dyDescent="0.2">
      <c r="P818432" s="223"/>
      <c r="Q818432" s="223"/>
      <c r="R818432" s="223"/>
    </row>
    <row r="818478" spans="16:18" x14ac:dyDescent="0.2">
      <c r="P818478" s="223"/>
      <c r="Q818478" s="223"/>
      <c r="R818478" s="223"/>
    </row>
    <row r="818524" spans="16:18" x14ac:dyDescent="0.2">
      <c r="P818524" s="223"/>
      <c r="Q818524" s="223"/>
      <c r="R818524" s="223"/>
    </row>
    <row r="818570" spans="16:18" x14ac:dyDescent="0.2">
      <c r="P818570" s="223"/>
      <c r="Q818570" s="223"/>
      <c r="R818570" s="223"/>
    </row>
    <row r="818616" spans="16:18" x14ac:dyDescent="0.2">
      <c r="P818616" s="223"/>
      <c r="Q818616" s="223"/>
      <c r="R818616" s="223"/>
    </row>
    <row r="818662" spans="16:18" x14ac:dyDescent="0.2">
      <c r="P818662" s="223"/>
      <c r="Q818662" s="223"/>
      <c r="R818662" s="223"/>
    </row>
    <row r="818708" spans="16:18" x14ac:dyDescent="0.2">
      <c r="P818708" s="223"/>
      <c r="Q818708" s="223"/>
      <c r="R818708" s="223"/>
    </row>
    <row r="818754" spans="16:18" x14ac:dyDescent="0.2">
      <c r="P818754" s="223"/>
      <c r="Q818754" s="223"/>
      <c r="R818754" s="223"/>
    </row>
    <row r="818800" spans="16:18" x14ac:dyDescent="0.2">
      <c r="P818800" s="223"/>
      <c r="Q818800" s="223"/>
      <c r="R818800" s="223"/>
    </row>
    <row r="818846" spans="16:18" x14ac:dyDescent="0.2">
      <c r="P818846" s="223"/>
      <c r="Q818846" s="223"/>
      <c r="R818846" s="223"/>
    </row>
    <row r="818892" spans="16:18" x14ac:dyDescent="0.2">
      <c r="P818892" s="223"/>
      <c r="Q818892" s="223"/>
      <c r="R818892" s="223"/>
    </row>
    <row r="818938" spans="16:18" x14ac:dyDescent="0.2">
      <c r="P818938" s="223"/>
      <c r="Q818938" s="223"/>
      <c r="R818938" s="223"/>
    </row>
    <row r="818984" spans="16:18" x14ac:dyDescent="0.2">
      <c r="P818984" s="223"/>
      <c r="Q818984" s="223"/>
      <c r="R818984" s="223"/>
    </row>
    <row r="819030" spans="16:18" x14ac:dyDescent="0.2">
      <c r="P819030" s="223"/>
      <c r="Q819030" s="223"/>
      <c r="R819030" s="223"/>
    </row>
    <row r="819076" spans="16:18" x14ac:dyDescent="0.2">
      <c r="P819076" s="223"/>
      <c r="Q819076" s="223"/>
      <c r="R819076" s="223"/>
    </row>
    <row r="819122" spans="16:18" x14ac:dyDescent="0.2">
      <c r="P819122" s="223"/>
      <c r="Q819122" s="223"/>
      <c r="R819122" s="223"/>
    </row>
    <row r="819168" spans="16:18" x14ac:dyDescent="0.2">
      <c r="P819168" s="223"/>
      <c r="Q819168" s="223"/>
      <c r="R819168" s="223"/>
    </row>
    <row r="819214" spans="16:18" x14ac:dyDescent="0.2">
      <c r="P819214" s="223"/>
      <c r="Q819214" s="223"/>
      <c r="R819214" s="223"/>
    </row>
    <row r="819260" spans="16:18" x14ac:dyDescent="0.2">
      <c r="P819260" s="223"/>
      <c r="Q819260" s="223"/>
      <c r="R819260" s="223"/>
    </row>
    <row r="819306" spans="16:18" x14ac:dyDescent="0.2">
      <c r="P819306" s="223"/>
      <c r="Q819306" s="223"/>
      <c r="R819306" s="223"/>
    </row>
    <row r="819352" spans="16:18" x14ac:dyDescent="0.2">
      <c r="P819352" s="223"/>
      <c r="Q819352" s="223"/>
      <c r="R819352" s="223"/>
    </row>
    <row r="819398" spans="16:18" x14ac:dyDescent="0.2">
      <c r="P819398" s="223"/>
      <c r="Q819398" s="223"/>
      <c r="R819398" s="223"/>
    </row>
    <row r="819444" spans="16:18" x14ac:dyDescent="0.2">
      <c r="P819444" s="223"/>
      <c r="Q819444" s="223"/>
      <c r="R819444" s="223"/>
    </row>
    <row r="819490" spans="16:18" x14ac:dyDescent="0.2">
      <c r="P819490" s="223"/>
      <c r="Q819490" s="223"/>
      <c r="R819490" s="223"/>
    </row>
    <row r="819536" spans="16:18" x14ac:dyDescent="0.2">
      <c r="P819536" s="223"/>
      <c r="Q819536" s="223"/>
      <c r="R819536" s="223"/>
    </row>
    <row r="819582" spans="16:18" x14ac:dyDescent="0.2">
      <c r="P819582" s="223"/>
      <c r="Q819582" s="223"/>
      <c r="R819582" s="223"/>
    </row>
    <row r="819628" spans="16:18" x14ac:dyDescent="0.2">
      <c r="P819628" s="223"/>
      <c r="Q819628" s="223"/>
      <c r="R819628" s="223"/>
    </row>
    <row r="819674" spans="16:18" x14ac:dyDescent="0.2">
      <c r="P819674" s="223"/>
      <c r="Q819674" s="223"/>
      <c r="R819674" s="223"/>
    </row>
    <row r="819720" spans="16:18" x14ac:dyDescent="0.2">
      <c r="P819720" s="223"/>
      <c r="Q819720" s="223"/>
      <c r="R819720" s="223"/>
    </row>
    <row r="819766" spans="16:18" x14ac:dyDescent="0.2">
      <c r="P819766" s="223"/>
      <c r="Q819766" s="223"/>
      <c r="R819766" s="223"/>
    </row>
    <row r="819812" spans="16:18" x14ac:dyDescent="0.2">
      <c r="P819812" s="223"/>
      <c r="Q819812" s="223"/>
      <c r="R819812" s="223"/>
    </row>
    <row r="819858" spans="16:18" x14ac:dyDescent="0.2">
      <c r="P819858" s="223"/>
      <c r="Q819858" s="223"/>
      <c r="R819858" s="223"/>
    </row>
    <row r="819904" spans="16:18" x14ac:dyDescent="0.2">
      <c r="P819904" s="223"/>
      <c r="Q819904" s="223"/>
      <c r="R819904" s="223"/>
    </row>
    <row r="819950" spans="16:18" x14ac:dyDescent="0.2">
      <c r="P819950" s="223"/>
      <c r="Q819950" s="223"/>
      <c r="R819950" s="223"/>
    </row>
    <row r="819996" spans="16:18" x14ac:dyDescent="0.2">
      <c r="P819996" s="223"/>
      <c r="Q819996" s="223"/>
      <c r="R819996" s="223"/>
    </row>
    <row r="820042" spans="16:18" x14ac:dyDescent="0.2">
      <c r="P820042" s="223"/>
      <c r="Q820042" s="223"/>
      <c r="R820042" s="223"/>
    </row>
    <row r="820088" spans="16:18" x14ac:dyDescent="0.2">
      <c r="P820088" s="223"/>
      <c r="Q820088" s="223"/>
      <c r="R820088" s="223"/>
    </row>
    <row r="820134" spans="16:18" x14ac:dyDescent="0.2">
      <c r="P820134" s="223"/>
      <c r="Q820134" s="223"/>
      <c r="R820134" s="223"/>
    </row>
    <row r="820180" spans="16:18" x14ac:dyDescent="0.2">
      <c r="P820180" s="223"/>
      <c r="Q820180" s="223"/>
      <c r="R820180" s="223"/>
    </row>
    <row r="820226" spans="16:18" x14ac:dyDescent="0.2">
      <c r="P820226" s="223"/>
      <c r="Q820226" s="223"/>
      <c r="R820226" s="223"/>
    </row>
    <row r="820272" spans="16:18" x14ac:dyDescent="0.2">
      <c r="P820272" s="223"/>
      <c r="Q820272" s="223"/>
      <c r="R820272" s="223"/>
    </row>
    <row r="820318" spans="16:18" x14ac:dyDescent="0.2">
      <c r="P820318" s="223"/>
      <c r="Q820318" s="223"/>
      <c r="R820318" s="223"/>
    </row>
    <row r="820364" spans="16:18" x14ac:dyDescent="0.2">
      <c r="P820364" s="223"/>
      <c r="Q820364" s="223"/>
      <c r="R820364" s="223"/>
    </row>
    <row r="820410" spans="16:18" x14ac:dyDescent="0.2">
      <c r="P820410" s="223"/>
      <c r="Q820410" s="223"/>
      <c r="R820410" s="223"/>
    </row>
    <row r="820456" spans="16:18" x14ac:dyDescent="0.2">
      <c r="P820456" s="223"/>
      <c r="Q820456" s="223"/>
      <c r="R820456" s="223"/>
    </row>
    <row r="820502" spans="16:18" x14ac:dyDescent="0.2">
      <c r="P820502" s="223"/>
      <c r="Q820502" s="223"/>
      <c r="R820502" s="223"/>
    </row>
    <row r="820548" spans="16:18" x14ac:dyDescent="0.2">
      <c r="P820548" s="223"/>
      <c r="Q820548" s="223"/>
      <c r="R820548" s="223"/>
    </row>
    <row r="820594" spans="16:18" x14ac:dyDescent="0.2">
      <c r="P820594" s="223"/>
      <c r="Q820594" s="223"/>
      <c r="R820594" s="223"/>
    </row>
    <row r="820640" spans="16:18" x14ac:dyDescent="0.2">
      <c r="P820640" s="223"/>
      <c r="Q820640" s="223"/>
      <c r="R820640" s="223"/>
    </row>
    <row r="820686" spans="16:18" x14ac:dyDescent="0.2">
      <c r="P820686" s="223"/>
      <c r="Q820686" s="223"/>
      <c r="R820686" s="223"/>
    </row>
    <row r="820732" spans="16:18" x14ac:dyDescent="0.2">
      <c r="P820732" s="223"/>
      <c r="Q820732" s="223"/>
      <c r="R820732" s="223"/>
    </row>
    <row r="820778" spans="16:18" x14ac:dyDescent="0.2">
      <c r="P820778" s="223"/>
      <c r="Q820778" s="223"/>
      <c r="R820778" s="223"/>
    </row>
    <row r="820824" spans="16:18" x14ac:dyDescent="0.2">
      <c r="P820824" s="223"/>
      <c r="Q820824" s="223"/>
      <c r="R820824" s="223"/>
    </row>
    <row r="820870" spans="16:18" x14ac:dyDescent="0.2">
      <c r="P820870" s="223"/>
      <c r="Q820870" s="223"/>
      <c r="R820870" s="223"/>
    </row>
    <row r="820916" spans="16:18" x14ac:dyDescent="0.2">
      <c r="P820916" s="223"/>
      <c r="Q820916" s="223"/>
      <c r="R820916" s="223"/>
    </row>
    <row r="820962" spans="16:18" x14ac:dyDescent="0.2">
      <c r="P820962" s="223"/>
      <c r="Q820962" s="223"/>
      <c r="R820962" s="223"/>
    </row>
    <row r="821008" spans="16:18" x14ac:dyDescent="0.2">
      <c r="P821008" s="223"/>
      <c r="Q821008" s="223"/>
      <c r="R821008" s="223"/>
    </row>
    <row r="821054" spans="16:18" x14ac:dyDescent="0.2">
      <c r="P821054" s="223"/>
      <c r="Q821054" s="223"/>
      <c r="R821054" s="223"/>
    </row>
    <row r="821100" spans="16:18" x14ac:dyDescent="0.2">
      <c r="P821100" s="223"/>
      <c r="Q821100" s="223"/>
      <c r="R821100" s="223"/>
    </row>
    <row r="821146" spans="16:18" x14ac:dyDescent="0.2">
      <c r="P821146" s="223"/>
      <c r="Q821146" s="223"/>
      <c r="R821146" s="223"/>
    </row>
    <row r="821192" spans="16:18" x14ac:dyDescent="0.2">
      <c r="P821192" s="223"/>
      <c r="Q821192" s="223"/>
      <c r="R821192" s="223"/>
    </row>
    <row r="821238" spans="16:18" x14ac:dyDescent="0.2">
      <c r="P821238" s="223"/>
      <c r="Q821238" s="223"/>
      <c r="R821238" s="223"/>
    </row>
    <row r="821284" spans="16:18" x14ac:dyDescent="0.2">
      <c r="P821284" s="223"/>
      <c r="Q821284" s="223"/>
      <c r="R821284" s="223"/>
    </row>
    <row r="821330" spans="16:18" x14ac:dyDescent="0.2">
      <c r="P821330" s="223"/>
      <c r="Q821330" s="223"/>
      <c r="R821330" s="223"/>
    </row>
    <row r="821376" spans="16:18" x14ac:dyDescent="0.2">
      <c r="P821376" s="223"/>
      <c r="Q821376" s="223"/>
      <c r="R821376" s="223"/>
    </row>
    <row r="821422" spans="16:18" x14ac:dyDescent="0.2">
      <c r="P821422" s="223"/>
      <c r="Q821422" s="223"/>
      <c r="R821422" s="223"/>
    </row>
    <row r="821468" spans="16:18" x14ac:dyDescent="0.2">
      <c r="P821468" s="223"/>
      <c r="Q821468" s="223"/>
      <c r="R821468" s="223"/>
    </row>
    <row r="821514" spans="16:18" x14ac:dyDescent="0.2">
      <c r="P821514" s="223"/>
      <c r="Q821514" s="223"/>
      <c r="R821514" s="223"/>
    </row>
    <row r="821560" spans="16:18" x14ac:dyDescent="0.2">
      <c r="P821560" s="223"/>
      <c r="Q821560" s="223"/>
      <c r="R821560" s="223"/>
    </row>
    <row r="821606" spans="16:18" x14ac:dyDescent="0.2">
      <c r="P821606" s="223"/>
      <c r="Q821606" s="223"/>
      <c r="R821606" s="223"/>
    </row>
    <row r="821652" spans="16:18" x14ac:dyDescent="0.2">
      <c r="P821652" s="223"/>
      <c r="Q821652" s="223"/>
      <c r="R821652" s="223"/>
    </row>
    <row r="821698" spans="16:18" x14ac:dyDescent="0.2">
      <c r="P821698" s="223"/>
      <c r="Q821698" s="223"/>
      <c r="R821698" s="223"/>
    </row>
    <row r="821744" spans="16:18" x14ac:dyDescent="0.2">
      <c r="P821744" s="223"/>
      <c r="Q821744" s="223"/>
      <c r="R821744" s="223"/>
    </row>
    <row r="821790" spans="16:18" x14ac:dyDescent="0.2">
      <c r="P821790" s="223"/>
      <c r="Q821790" s="223"/>
      <c r="R821790" s="223"/>
    </row>
    <row r="821836" spans="16:18" x14ac:dyDescent="0.2">
      <c r="P821836" s="223"/>
      <c r="Q821836" s="223"/>
      <c r="R821836" s="223"/>
    </row>
    <row r="821882" spans="16:18" x14ac:dyDescent="0.2">
      <c r="P821882" s="223"/>
      <c r="Q821882" s="223"/>
      <c r="R821882" s="223"/>
    </row>
    <row r="821928" spans="16:18" x14ac:dyDescent="0.2">
      <c r="P821928" s="223"/>
      <c r="Q821928" s="223"/>
      <c r="R821928" s="223"/>
    </row>
    <row r="821974" spans="16:18" x14ac:dyDescent="0.2">
      <c r="P821974" s="223"/>
      <c r="Q821974" s="223"/>
      <c r="R821974" s="223"/>
    </row>
    <row r="822020" spans="16:18" x14ac:dyDescent="0.2">
      <c r="P822020" s="223"/>
      <c r="Q822020" s="223"/>
      <c r="R822020" s="223"/>
    </row>
    <row r="822066" spans="16:18" x14ac:dyDescent="0.2">
      <c r="P822066" s="223"/>
      <c r="Q822066" s="223"/>
      <c r="R822066" s="223"/>
    </row>
    <row r="822112" spans="16:18" x14ac:dyDescent="0.2">
      <c r="P822112" s="223"/>
      <c r="Q822112" s="223"/>
      <c r="R822112" s="223"/>
    </row>
    <row r="822158" spans="16:18" x14ac:dyDescent="0.2">
      <c r="P822158" s="223"/>
      <c r="Q822158" s="223"/>
      <c r="R822158" s="223"/>
    </row>
    <row r="822204" spans="16:18" x14ac:dyDescent="0.2">
      <c r="P822204" s="223"/>
      <c r="Q822204" s="223"/>
      <c r="R822204" s="223"/>
    </row>
    <row r="822250" spans="16:18" x14ac:dyDescent="0.2">
      <c r="P822250" s="223"/>
      <c r="Q822250" s="223"/>
      <c r="R822250" s="223"/>
    </row>
    <row r="822296" spans="16:18" x14ac:dyDescent="0.2">
      <c r="P822296" s="223"/>
      <c r="Q822296" s="223"/>
      <c r="R822296" s="223"/>
    </row>
    <row r="822342" spans="16:18" x14ac:dyDescent="0.2">
      <c r="P822342" s="223"/>
      <c r="Q822342" s="223"/>
      <c r="R822342" s="223"/>
    </row>
    <row r="822388" spans="16:18" x14ac:dyDescent="0.2">
      <c r="P822388" s="223"/>
      <c r="Q822388" s="223"/>
      <c r="R822388" s="223"/>
    </row>
    <row r="822434" spans="16:18" x14ac:dyDescent="0.2">
      <c r="P822434" s="223"/>
      <c r="Q822434" s="223"/>
      <c r="R822434" s="223"/>
    </row>
    <row r="822480" spans="16:18" x14ac:dyDescent="0.2">
      <c r="P822480" s="223"/>
      <c r="Q822480" s="223"/>
      <c r="R822480" s="223"/>
    </row>
    <row r="822526" spans="16:18" x14ac:dyDescent="0.2">
      <c r="P822526" s="223"/>
      <c r="Q822526" s="223"/>
      <c r="R822526" s="223"/>
    </row>
    <row r="822572" spans="16:18" x14ac:dyDescent="0.2">
      <c r="P822572" s="223"/>
      <c r="Q822572" s="223"/>
      <c r="R822572" s="223"/>
    </row>
    <row r="822618" spans="16:18" x14ac:dyDescent="0.2">
      <c r="P822618" s="223"/>
      <c r="Q822618" s="223"/>
      <c r="R822618" s="223"/>
    </row>
    <row r="822664" spans="16:18" x14ac:dyDescent="0.2">
      <c r="P822664" s="223"/>
      <c r="Q822664" s="223"/>
      <c r="R822664" s="223"/>
    </row>
    <row r="822710" spans="16:18" x14ac:dyDescent="0.2">
      <c r="P822710" s="223"/>
      <c r="Q822710" s="223"/>
      <c r="R822710" s="223"/>
    </row>
    <row r="822756" spans="16:18" x14ac:dyDescent="0.2">
      <c r="P822756" s="223"/>
      <c r="Q822756" s="223"/>
      <c r="R822756" s="223"/>
    </row>
    <row r="822802" spans="16:18" x14ac:dyDescent="0.2">
      <c r="P822802" s="223"/>
      <c r="Q822802" s="223"/>
      <c r="R822802" s="223"/>
    </row>
    <row r="822848" spans="16:18" x14ac:dyDescent="0.2">
      <c r="P822848" s="223"/>
      <c r="Q822848" s="223"/>
      <c r="R822848" s="223"/>
    </row>
    <row r="822894" spans="16:18" x14ac:dyDescent="0.2">
      <c r="P822894" s="223"/>
      <c r="Q822894" s="223"/>
      <c r="R822894" s="223"/>
    </row>
    <row r="822940" spans="16:18" x14ac:dyDescent="0.2">
      <c r="P822940" s="223"/>
      <c r="Q822940" s="223"/>
      <c r="R822940" s="223"/>
    </row>
    <row r="822986" spans="16:18" x14ac:dyDescent="0.2">
      <c r="P822986" s="223"/>
      <c r="Q822986" s="223"/>
      <c r="R822986" s="223"/>
    </row>
    <row r="823032" spans="16:18" x14ac:dyDescent="0.2">
      <c r="P823032" s="223"/>
      <c r="Q823032" s="223"/>
      <c r="R823032" s="223"/>
    </row>
    <row r="823078" spans="16:18" x14ac:dyDescent="0.2">
      <c r="P823078" s="223"/>
      <c r="Q823078" s="223"/>
      <c r="R823078" s="223"/>
    </row>
    <row r="823124" spans="16:18" x14ac:dyDescent="0.2">
      <c r="P823124" s="223"/>
      <c r="Q823124" s="223"/>
      <c r="R823124" s="223"/>
    </row>
    <row r="823170" spans="16:18" x14ac:dyDescent="0.2">
      <c r="P823170" s="223"/>
      <c r="Q823170" s="223"/>
      <c r="R823170" s="223"/>
    </row>
    <row r="823216" spans="16:18" x14ac:dyDescent="0.2">
      <c r="P823216" s="223"/>
      <c r="Q823216" s="223"/>
      <c r="R823216" s="223"/>
    </row>
    <row r="823262" spans="16:18" x14ac:dyDescent="0.2">
      <c r="P823262" s="223"/>
      <c r="Q823262" s="223"/>
      <c r="R823262" s="223"/>
    </row>
    <row r="823308" spans="16:18" x14ac:dyDescent="0.2">
      <c r="P823308" s="223"/>
      <c r="Q823308" s="223"/>
      <c r="R823308" s="223"/>
    </row>
    <row r="823354" spans="16:18" x14ac:dyDescent="0.2">
      <c r="P823354" s="223"/>
      <c r="Q823354" s="223"/>
      <c r="R823354" s="223"/>
    </row>
    <row r="823400" spans="16:18" x14ac:dyDescent="0.2">
      <c r="P823400" s="223"/>
      <c r="Q823400" s="223"/>
      <c r="R823400" s="223"/>
    </row>
    <row r="823446" spans="16:18" x14ac:dyDescent="0.2">
      <c r="P823446" s="223"/>
      <c r="Q823446" s="223"/>
      <c r="R823446" s="223"/>
    </row>
    <row r="823492" spans="16:18" x14ac:dyDescent="0.2">
      <c r="P823492" s="223"/>
      <c r="Q823492" s="223"/>
      <c r="R823492" s="223"/>
    </row>
    <row r="823538" spans="16:18" x14ac:dyDescent="0.2">
      <c r="P823538" s="223"/>
      <c r="Q823538" s="223"/>
      <c r="R823538" s="223"/>
    </row>
    <row r="823584" spans="16:18" x14ac:dyDescent="0.2">
      <c r="P823584" s="223"/>
      <c r="Q823584" s="223"/>
      <c r="R823584" s="223"/>
    </row>
    <row r="823630" spans="16:18" x14ac:dyDescent="0.2">
      <c r="P823630" s="223"/>
      <c r="Q823630" s="223"/>
      <c r="R823630" s="223"/>
    </row>
    <row r="823676" spans="16:18" x14ac:dyDescent="0.2">
      <c r="P823676" s="223"/>
      <c r="Q823676" s="223"/>
      <c r="R823676" s="223"/>
    </row>
    <row r="823722" spans="16:18" x14ac:dyDescent="0.2">
      <c r="P823722" s="223"/>
      <c r="Q823722" s="223"/>
      <c r="R823722" s="223"/>
    </row>
    <row r="823768" spans="16:18" x14ac:dyDescent="0.2">
      <c r="P823768" s="223"/>
      <c r="Q823768" s="223"/>
      <c r="R823768" s="223"/>
    </row>
    <row r="823814" spans="16:18" x14ac:dyDescent="0.2">
      <c r="P823814" s="223"/>
      <c r="Q823814" s="223"/>
      <c r="R823814" s="223"/>
    </row>
    <row r="823860" spans="16:18" x14ac:dyDescent="0.2">
      <c r="P823860" s="223"/>
      <c r="Q823860" s="223"/>
      <c r="R823860" s="223"/>
    </row>
    <row r="823906" spans="16:18" x14ac:dyDescent="0.2">
      <c r="P823906" s="223"/>
      <c r="Q823906" s="223"/>
      <c r="R823906" s="223"/>
    </row>
    <row r="823952" spans="16:18" x14ac:dyDescent="0.2">
      <c r="P823952" s="223"/>
      <c r="Q823952" s="223"/>
      <c r="R823952" s="223"/>
    </row>
    <row r="823998" spans="16:18" x14ac:dyDescent="0.2">
      <c r="P823998" s="223"/>
      <c r="Q823998" s="223"/>
      <c r="R823998" s="223"/>
    </row>
    <row r="824044" spans="16:18" x14ac:dyDescent="0.2">
      <c r="P824044" s="223"/>
      <c r="Q824044" s="223"/>
      <c r="R824044" s="223"/>
    </row>
    <row r="824090" spans="16:18" x14ac:dyDescent="0.2">
      <c r="P824090" s="223"/>
      <c r="Q824090" s="223"/>
      <c r="R824090" s="223"/>
    </row>
    <row r="824136" spans="16:18" x14ac:dyDescent="0.2">
      <c r="P824136" s="223"/>
      <c r="Q824136" s="223"/>
      <c r="R824136" s="223"/>
    </row>
    <row r="824182" spans="16:18" x14ac:dyDescent="0.2">
      <c r="P824182" s="223"/>
      <c r="Q824182" s="223"/>
      <c r="R824182" s="223"/>
    </row>
    <row r="824228" spans="16:18" x14ac:dyDescent="0.2">
      <c r="P824228" s="223"/>
      <c r="Q824228" s="223"/>
      <c r="R824228" s="223"/>
    </row>
    <row r="824274" spans="16:18" x14ac:dyDescent="0.2">
      <c r="P824274" s="223"/>
      <c r="Q824274" s="223"/>
      <c r="R824274" s="223"/>
    </row>
    <row r="824320" spans="16:18" x14ac:dyDescent="0.2">
      <c r="P824320" s="223"/>
      <c r="Q824320" s="223"/>
      <c r="R824320" s="223"/>
    </row>
    <row r="824366" spans="16:18" x14ac:dyDescent="0.2">
      <c r="P824366" s="223"/>
      <c r="Q824366" s="223"/>
      <c r="R824366" s="223"/>
    </row>
    <row r="824412" spans="16:18" x14ac:dyDescent="0.2">
      <c r="P824412" s="223"/>
      <c r="Q824412" s="223"/>
      <c r="R824412" s="223"/>
    </row>
    <row r="824458" spans="16:18" x14ac:dyDescent="0.2">
      <c r="P824458" s="223"/>
      <c r="Q824458" s="223"/>
      <c r="R824458" s="223"/>
    </row>
    <row r="824504" spans="16:18" x14ac:dyDescent="0.2">
      <c r="P824504" s="223"/>
      <c r="Q824504" s="223"/>
      <c r="R824504" s="223"/>
    </row>
    <row r="824550" spans="16:18" x14ac:dyDescent="0.2">
      <c r="P824550" s="223"/>
      <c r="Q824550" s="223"/>
      <c r="R824550" s="223"/>
    </row>
    <row r="824596" spans="16:18" x14ac:dyDescent="0.2">
      <c r="P824596" s="223"/>
      <c r="Q824596" s="223"/>
      <c r="R824596" s="223"/>
    </row>
    <row r="824642" spans="16:18" x14ac:dyDescent="0.2">
      <c r="P824642" s="223"/>
      <c r="Q824642" s="223"/>
      <c r="R824642" s="223"/>
    </row>
    <row r="824688" spans="16:18" x14ac:dyDescent="0.2">
      <c r="P824688" s="223"/>
      <c r="Q824688" s="223"/>
      <c r="R824688" s="223"/>
    </row>
    <row r="824734" spans="16:18" x14ac:dyDescent="0.2">
      <c r="P824734" s="223"/>
      <c r="Q824734" s="223"/>
      <c r="R824734" s="223"/>
    </row>
    <row r="824780" spans="16:18" x14ac:dyDescent="0.2">
      <c r="P824780" s="223"/>
      <c r="Q824780" s="223"/>
      <c r="R824780" s="223"/>
    </row>
    <row r="824826" spans="16:18" x14ac:dyDescent="0.2">
      <c r="P824826" s="223"/>
      <c r="Q824826" s="223"/>
      <c r="R824826" s="223"/>
    </row>
    <row r="824872" spans="16:18" x14ac:dyDescent="0.2">
      <c r="P824872" s="223"/>
      <c r="Q824872" s="223"/>
      <c r="R824872" s="223"/>
    </row>
    <row r="824918" spans="16:18" x14ac:dyDescent="0.2">
      <c r="P824918" s="223"/>
      <c r="Q824918" s="223"/>
      <c r="R824918" s="223"/>
    </row>
    <row r="824964" spans="16:18" x14ac:dyDescent="0.2">
      <c r="P824964" s="223"/>
      <c r="Q824964" s="223"/>
      <c r="R824964" s="223"/>
    </row>
    <row r="825010" spans="16:18" x14ac:dyDescent="0.2">
      <c r="P825010" s="223"/>
      <c r="Q825010" s="223"/>
      <c r="R825010" s="223"/>
    </row>
    <row r="825056" spans="16:18" x14ac:dyDescent="0.2">
      <c r="P825056" s="223"/>
      <c r="Q825056" s="223"/>
      <c r="R825056" s="223"/>
    </row>
    <row r="825102" spans="16:18" x14ac:dyDescent="0.2">
      <c r="P825102" s="223"/>
      <c r="Q825102" s="223"/>
      <c r="R825102" s="223"/>
    </row>
    <row r="825148" spans="16:18" x14ac:dyDescent="0.2">
      <c r="P825148" s="223"/>
      <c r="Q825148" s="223"/>
      <c r="R825148" s="223"/>
    </row>
    <row r="825194" spans="16:18" x14ac:dyDescent="0.2">
      <c r="P825194" s="223"/>
      <c r="Q825194" s="223"/>
      <c r="R825194" s="223"/>
    </row>
    <row r="825240" spans="16:18" x14ac:dyDescent="0.2">
      <c r="P825240" s="223"/>
      <c r="Q825240" s="223"/>
      <c r="R825240" s="223"/>
    </row>
    <row r="825286" spans="16:18" x14ac:dyDescent="0.2">
      <c r="P825286" s="223"/>
      <c r="Q825286" s="223"/>
      <c r="R825286" s="223"/>
    </row>
    <row r="825332" spans="16:18" x14ac:dyDescent="0.2">
      <c r="P825332" s="223"/>
      <c r="Q825332" s="223"/>
      <c r="R825332" s="223"/>
    </row>
    <row r="825378" spans="16:18" x14ac:dyDescent="0.2">
      <c r="P825378" s="223"/>
      <c r="Q825378" s="223"/>
      <c r="R825378" s="223"/>
    </row>
    <row r="825424" spans="16:18" x14ac:dyDescent="0.2">
      <c r="P825424" s="223"/>
      <c r="Q825424" s="223"/>
      <c r="R825424" s="223"/>
    </row>
    <row r="825470" spans="16:18" x14ac:dyDescent="0.2">
      <c r="P825470" s="223"/>
      <c r="Q825470" s="223"/>
      <c r="R825470" s="223"/>
    </row>
    <row r="825516" spans="16:18" x14ac:dyDescent="0.2">
      <c r="P825516" s="223"/>
      <c r="Q825516" s="223"/>
      <c r="R825516" s="223"/>
    </row>
    <row r="825562" spans="16:18" x14ac:dyDescent="0.2">
      <c r="P825562" s="223"/>
      <c r="Q825562" s="223"/>
      <c r="R825562" s="223"/>
    </row>
    <row r="825608" spans="16:18" x14ac:dyDescent="0.2">
      <c r="P825608" s="223"/>
      <c r="Q825608" s="223"/>
      <c r="R825608" s="223"/>
    </row>
    <row r="825654" spans="16:18" x14ac:dyDescent="0.2">
      <c r="P825654" s="223"/>
      <c r="Q825654" s="223"/>
      <c r="R825654" s="223"/>
    </row>
    <row r="825700" spans="16:18" x14ac:dyDescent="0.2">
      <c r="P825700" s="223"/>
      <c r="Q825700" s="223"/>
      <c r="R825700" s="223"/>
    </row>
    <row r="825746" spans="16:18" x14ac:dyDescent="0.2">
      <c r="P825746" s="223"/>
      <c r="Q825746" s="223"/>
      <c r="R825746" s="223"/>
    </row>
    <row r="825792" spans="16:18" x14ac:dyDescent="0.2">
      <c r="P825792" s="223"/>
      <c r="Q825792" s="223"/>
      <c r="R825792" s="223"/>
    </row>
    <row r="825838" spans="16:18" x14ac:dyDescent="0.2">
      <c r="P825838" s="223"/>
      <c r="Q825838" s="223"/>
      <c r="R825838" s="223"/>
    </row>
    <row r="825884" spans="16:18" x14ac:dyDescent="0.2">
      <c r="P825884" s="223"/>
      <c r="Q825884" s="223"/>
      <c r="R825884" s="223"/>
    </row>
    <row r="825930" spans="16:18" x14ac:dyDescent="0.2">
      <c r="P825930" s="223"/>
      <c r="Q825930" s="223"/>
      <c r="R825930" s="223"/>
    </row>
    <row r="825976" spans="16:18" x14ac:dyDescent="0.2">
      <c r="P825976" s="223"/>
      <c r="Q825976" s="223"/>
      <c r="R825976" s="223"/>
    </row>
    <row r="826022" spans="16:18" x14ac:dyDescent="0.2">
      <c r="P826022" s="223"/>
      <c r="Q826022" s="223"/>
      <c r="R826022" s="223"/>
    </row>
    <row r="826068" spans="16:18" x14ac:dyDescent="0.2">
      <c r="P826068" s="223"/>
      <c r="Q826068" s="223"/>
      <c r="R826068" s="223"/>
    </row>
    <row r="826114" spans="16:18" x14ac:dyDescent="0.2">
      <c r="P826114" s="223"/>
      <c r="Q826114" s="223"/>
      <c r="R826114" s="223"/>
    </row>
    <row r="826160" spans="16:18" x14ac:dyDescent="0.2">
      <c r="P826160" s="223"/>
      <c r="Q826160" s="223"/>
      <c r="R826160" s="223"/>
    </row>
    <row r="826206" spans="16:18" x14ac:dyDescent="0.2">
      <c r="P826206" s="223"/>
      <c r="Q826206" s="223"/>
      <c r="R826206" s="223"/>
    </row>
    <row r="826252" spans="16:18" x14ac:dyDescent="0.2">
      <c r="P826252" s="223"/>
      <c r="Q826252" s="223"/>
      <c r="R826252" s="223"/>
    </row>
    <row r="826298" spans="16:18" x14ac:dyDescent="0.2">
      <c r="P826298" s="223"/>
      <c r="Q826298" s="223"/>
      <c r="R826298" s="223"/>
    </row>
    <row r="826344" spans="16:18" x14ac:dyDescent="0.2">
      <c r="P826344" s="223"/>
      <c r="Q826344" s="223"/>
      <c r="R826344" s="223"/>
    </row>
    <row r="826390" spans="16:18" x14ac:dyDescent="0.2">
      <c r="P826390" s="223"/>
      <c r="Q826390" s="223"/>
      <c r="R826390" s="223"/>
    </row>
    <row r="826436" spans="16:18" x14ac:dyDescent="0.2">
      <c r="P826436" s="223"/>
      <c r="Q826436" s="223"/>
      <c r="R826436" s="223"/>
    </row>
    <row r="826482" spans="16:18" x14ac:dyDescent="0.2">
      <c r="P826482" s="223"/>
      <c r="Q826482" s="223"/>
      <c r="R826482" s="223"/>
    </row>
    <row r="826528" spans="16:18" x14ac:dyDescent="0.2">
      <c r="P826528" s="223"/>
      <c r="Q826528" s="223"/>
      <c r="R826528" s="223"/>
    </row>
    <row r="826574" spans="16:18" x14ac:dyDescent="0.2">
      <c r="P826574" s="223"/>
      <c r="Q826574" s="223"/>
      <c r="R826574" s="223"/>
    </row>
    <row r="826620" spans="16:18" x14ac:dyDescent="0.2">
      <c r="P826620" s="223"/>
      <c r="Q826620" s="223"/>
      <c r="R826620" s="223"/>
    </row>
    <row r="826666" spans="16:18" x14ac:dyDescent="0.2">
      <c r="P826666" s="223"/>
      <c r="Q826666" s="223"/>
      <c r="R826666" s="223"/>
    </row>
    <row r="826712" spans="16:18" x14ac:dyDescent="0.2">
      <c r="P826712" s="223"/>
      <c r="Q826712" s="223"/>
      <c r="R826712" s="223"/>
    </row>
    <row r="826758" spans="16:18" x14ac:dyDescent="0.2">
      <c r="P826758" s="223"/>
      <c r="Q826758" s="223"/>
      <c r="R826758" s="223"/>
    </row>
    <row r="826804" spans="16:18" x14ac:dyDescent="0.2">
      <c r="P826804" s="223"/>
      <c r="Q826804" s="223"/>
      <c r="R826804" s="223"/>
    </row>
    <row r="826850" spans="16:18" x14ac:dyDescent="0.2">
      <c r="P826850" s="223"/>
      <c r="Q826850" s="223"/>
      <c r="R826850" s="223"/>
    </row>
    <row r="826896" spans="16:18" x14ac:dyDescent="0.2">
      <c r="P826896" s="223"/>
      <c r="Q826896" s="223"/>
      <c r="R826896" s="223"/>
    </row>
    <row r="826942" spans="16:18" x14ac:dyDescent="0.2">
      <c r="P826942" s="223"/>
      <c r="Q826942" s="223"/>
      <c r="R826942" s="223"/>
    </row>
    <row r="826988" spans="16:18" x14ac:dyDescent="0.2">
      <c r="P826988" s="223"/>
      <c r="Q826988" s="223"/>
      <c r="R826988" s="223"/>
    </row>
    <row r="827034" spans="16:18" x14ac:dyDescent="0.2">
      <c r="P827034" s="223"/>
      <c r="Q827034" s="223"/>
      <c r="R827034" s="223"/>
    </row>
    <row r="827080" spans="16:18" x14ac:dyDescent="0.2">
      <c r="P827080" s="223"/>
      <c r="Q827080" s="223"/>
      <c r="R827080" s="223"/>
    </row>
    <row r="827126" spans="16:18" x14ac:dyDescent="0.2">
      <c r="P827126" s="223"/>
      <c r="Q827126" s="223"/>
      <c r="R827126" s="223"/>
    </row>
    <row r="827172" spans="16:18" x14ac:dyDescent="0.2">
      <c r="P827172" s="223"/>
      <c r="Q827172" s="223"/>
      <c r="R827172" s="223"/>
    </row>
    <row r="827218" spans="16:18" x14ac:dyDescent="0.2">
      <c r="P827218" s="223"/>
      <c r="Q827218" s="223"/>
      <c r="R827218" s="223"/>
    </row>
    <row r="827264" spans="16:18" x14ac:dyDescent="0.2">
      <c r="P827264" s="223"/>
      <c r="Q827264" s="223"/>
      <c r="R827264" s="223"/>
    </row>
    <row r="827310" spans="16:18" x14ac:dyDescent="0.2">
      <c r="P827310" s="223"/>
      <c r="Q827310" s="223"/>
      <c r="R827310" s="223"/>
    </row>
    <row r="827356" spans="16:18" x14ac:dyDescent="0.2">
      <c r="P827356" s="223"/>
      <c r="Q827356" s="223"/>
      <c r="R827356" s="223"/>
    </row>
    <row r="827402" spans="16:18" x14ac:dyDescent="0.2">
      <c r="P827402" s="223"/>
      <c r="Q827402" s="223"/>
      <c r="R827402" s="223"/>
    </row>
    <row r="827448" spans="16:18" x14ac:dyDescent="0.2">
      <c r="P827448" s="223"/>
      <c r="Q827448" s="223"/>
      <c r="R827448" s="223"/>
    </row>
    <row r="827494" spans="16:18" x14ac:dyDescent="0.2">
      <c r="P827494" s="223"/>
      <c r="Q827494" s="223"/>
      <c r="R827494" s="223"/>
    </row>
    <row r="827540" spans="16:18" x14ac:dyDescent="0.2">
      <c r="P827540" s="223"/>
      <c r="Q827540" s="223"/>
      <c r="R827540" s="223"/>
    </row>
    <row r="827586" spans="16:18" x14ac:dyDescent="0.2">
      <c r="P827586" s="223"/>
      <c r="Q827586" s="223"/>
      <c r="R827586" s="223"/>
    </row>
    <row r="827632" spans="16:18" x14ac:dyDescent="0.2">
      <c r="P827632" s="223"/>
      <c r="Q827632" s="223"/>
      <c r="R827632" s="223"/>
    </row>
    <row r="827678" spans="16:18" x14ac:dyDescent="0.2">
      <c r="P827678" s="223"/>
      <c r="Q827678" s="223"/>
      <c r="R827678" s="223"/>
    </row>
    <row r="827724" spans="16:18" x14ac:dyDescent="0.2">
      <c r="P827724" s="223"/>
      <c r="Q827724" s="223"/>
      <c r="R827724" s="223"/>
    </row>
    <row r="827770" spans="16:18" x14ac:dyDescent="0.2">
      <c r="P827770" s="223"/>
      <c r="Q827770" s="223"/>
      <c r="R827770" s="223"/>
    </row>
    <row r="827816" spans="16:18" x14ac:dyDescent="0.2">
      <c r="P827816" s="223"/>
      <c r="Q827816" s="223"/>
      <c r="R827816" s="223"/>
    </row>
    <row r="827862" spans="16:18" x14ac:dyDescent="0.2">
      <c r="P827862" s="223"/>
      <c r="Q827862" s="223"/>
      <c r="R827862" s="223"/>
    </row>
    <row r="827908" spans="16:18" x14ac:dyDescent="0.2">
      <c r="P827908" s="223"/>
      <c r="Q827908" s="223"/>
      <c r="R827908" s="223"/>
    </row>
    <row r="827954" spans="16:18" x14ac:dyDescent="0.2">
      <c r="P827954" s="223"/>
      <c r="Q827954" s="223"/>
      <c r="R827954" s="223"/>
    </row>
    <row r="828000" spans="16:18" x14ac:dyDescent="0.2">
      <c r="P828000" s="223"/>
      <c r="Q828000" s="223"/>
      <c r="R828000" s="223"/>
    </row>
    <row r="828046" spans="16:18" x14ac:dyDescent="0.2">
      <c r="P828046" s="223"/>
      <c r="Q828046" s="223"/>
      <c r="R828046" s="223"/>
    </row>
    <row r="828092" spans="16:18" x14ac:dyDescent="0.2">
      <c r="P828092" s="223"/>
      <c r="Q828092" s="223"/>
      <c r="R828092" s="223"/>
    </row>
    <row r="828138" spans="16:18" x14ac:dyDescent="0.2">
      <c r="P828138" s="223"/>
      <c r="Q828138" s="223"/>
      <c r="R828138" s="223"/>
    </row>
    <row r="828184" spans="16:18" x14ac:dyDescent="0.2">
      <c r="P828184" s="223"/>
      <c r="Q828184" s="223"/>
      <c r="R828184" s="223"/>
    </row>
    <row r="828230" spans="16:18" x14ac:dyDescent="0.2">
      <c r="P828230" s="223"/>
      <c r="Q828230" s="223"/>
      <c r="R828230" s="223"/>
    </row>
    <row r="828276" spans="16:18" x14ac:dyDescent="0.2">
      <c r="P828276" s="223"/>
      <c r="Q828276" s="223"/>
      <c r="R828276" s="223"/>
    </row>
    <row r="828322" spans="16:18" x14ac:dyDescent="0.2">
      <c r="P828322" s="223"/>
      <c r="Q828322" s="223"/>
      <c r="R828322" s="223"/>
    </row>
    <row r="828368" spans="16:18" x14ac:dyDescent="0.2">
      <c r="P828368" s="223"/>
      <c r="Q828368" s="223"/>
      <c r="R828368" s="223"/>
    </row>
    <row r="828414" spans="16:18" x14ac:dyDescent="0.2">
      <c r="P828414" s="223"/>
      <c r="Q828414" s="223"/>
      <c r="R828414" s="223"/>
    </row>
    <row r="828460" spans="16:18" x14ac:dyDescent="0.2">
      <c r="P828460" s="223"/>
      <c r="Q828460" s="223"/>
      <c r="R828460" s="223"/>
    </row>
    <row r="828506" spans="16:18" x14ac:dyDescent="0.2">
      <c r="P828506" s="223"/>
      <c r="Q828506" s="223"/>
      <c r="R828506" s="223"/>
    </row>
    <row r="828552" spans="16:18" x14ac:dyDescent="0.2">
      <c r="P828552" s="223"/>
      <c r="Q828552" s="223"/>
      <c r="R828552" s="223"/>
    </row>
    <row r="828598" spans="16:18" x14ac:dyDescent="0.2">
      <c r="P828598" s="223"/>
      <c r="Q828598" s="223"/>
      <c r="R828598" s="223"/>
    </row>
    <row r="828644" spans="16:18" x14ac:dyDescent="0.2">
      <c r="P828644" s="223"/>
      <c r="Q828644" s="223"/>
      <c r="R828644" s="223"/>
    </row>
    <row r="828690" spans="16:18" x14ac:dyDescent="0.2">
      <c r="P828690" s="223"/>
      <c r="Q828690" s="223"/>
      <c r="R828690" s="223"/>
    </row>
    <row r="828736" spans="16:18" x14ac:dyDescent="0.2">
      <c r="P828736" s="223"/>
      <c r="Q828736" s="223"/>
      <c r="R828736" s="223"/>
    </row>
    <row r="828782" spans="16:18" x14ac:dyDescent="0.2">
      <c r="P828782" s="223"/>
      <c r="Q828782" s="223"/>
      <c r="R828782" s="223"/>
    </row>
    <row r="828828" spans="16:18" x14ac:dyDescent="0.2">
      <c r="P828828" s="223"/>
      <c r="Q828828" s="223"/>
      <c r="R828828" s="223"/>
    </row>
    <row r="828874" spans="16:18" x14ac:dyDescent="0.2">
      <c r="P828874" s="223"/>
      <c r="Q828874" s="223"/>
      <c r="R828874" s="223"/>
    </row>
    <row r="828920" spans="16:18" x14ac:dyDescent="0.2">
      <c r="P828920" s="223"/>
      <c r="Q828920" s="223"/>
      <c r="R828920" s="223"/>
    </row>
    <row r="828966" spans="16:18" x14ac:dyDescent="0.2">
      <c r="P828966" s="223"/>
      <c r="Q828966" s="223"/>
      <c r="R828966" s="223"/>
    </row>
    <row r="829012" spans="16:18" x14ac:dyDescent="0.2">
      <c r="P829012" s="223"/>
      <c r="Q829012" s="223"/>
      <c r="R829012" s="223"/>
    </row>
    <row r="829058" spans="16:18" x14ac:dyDescent="0.2">
      <c r="P829058" s="223"/>
      <c r="Q829058" s="223"/>
      <c r="R829058" s="223"/>
    </row>
    <row r="829104" spans="16:18" x14ac:dyDescent="0.2">
      <c r="P829104" s="223"/>
      <c r="Q829104" s="223"/>
      <c r="R829104" s="223"/>
    </row>
    <row r="829150" spans="16:18" x14ac:dyDescent="0.2">
      <c r="P829150" s="223"/>
      <c r="Q829150" s="223"/>
      <c r="R829150" s="223"/>
    </row>
    <row r="829196" spans="16:18" x14ac:dyDescent="0.2">
      <c r="P829196" s="223"/>
      <c r="Q829196" s="223"/>
      <c r="R829196" s="223"/>
    </row>
    <row r="829242" spans="16:18" x14ac:dyDescent="0.2">
      <c r="P829242" s="223"/>
      <c r="Q829242" s="223"/>
      <c r="R829242" s="223"/>
    </row>
    <row r="829288" spans="16:18" x14ac:dyDescent="0.2">
      <c r="P829288" s="223"/>
      <c r="Q829288" s="223"/>
      <c r="R829288" s="223"/>
    </row>
    <row r="829334" spans="16:18" x14ac:dyDescent="0.2">
      <c r="P829334" s="223"/>
      <c r="Q829334" s="223"/>
      <c r="R829334" s="223"/>
    </row>
    <row r="829380" spans="16:18" x14ac:dyDescent="0.2">
      <c r="P829380" s="223"/>
      <c r="Q829380" s="223"/>
      <c r="R829380" s="223"/>
    </row>
    <row r="829426" spans="16:18" x14ac:dyDescent="0.2">
      <c r="P829426" s="223"/>
      <c r="Q829426" s="223"/>
      <c r="R829426" s="223"/>
    </row>
    <row r="829472" spans="16:18" x14ac:dyDescent="0.2">
      <c r="P829472" s="223"/>
      <c r="Q829472" s="223"/>
      <c r="R829472" s="223"/>
    </row>
    <row r="829518" spans="16:18" x14ac:dyDescent="0.2">
      <c r="P829518" s="223"/>
      <c r="Q829518" s="223"/>
      <c r="R829518" s="223"/>
    </row>
    <row r="829564" spans="16:18" x14ac:dyDescent="0.2">
      <c r="P829564" s="223"/>
      <c r="Q829564" s="223"/>
      <c r="R829564" s="223"/>
    </row>
    <row r="829610" spans="16:18" x14ac:dyDescent="0.2">
      <c r="P829610" s="223"/>
      <c r="Q829610" s="223"/>
      <c r="R829610" s="223"/>
    </row>
    <row r="829656" spans="16:18" x14ac:dyDescent="0.2">
      <c r="P829656" s="223"/>
      <c r="Q829656" s="223"/>
      <c r="R829656" s="223"/>
    </row>
    <row r="829702" spans="16:18" x14ac:dyDescent="0.2">
      <c r="P829702" s="223"/>
      <c r="Q829702" s="223"/>
      <c r="R829702" s="223"/>
    </row>
    <row r="829748" spans="16:18" x14ac:dyDescent="0.2">
      <c r="P829748" s="223"/>
      <c r="Q829748" s="223"/>
      <c r="R829748" s="223"/>
    </row>
    <row r="829794" spans="16:18" x14ac:dyDescent="0.2">
      <c r="P829794" s="223"/>
      <c r="Q829794" s="223"/>
      <c r="R829794" s="223"/>
    </row>
    <row r="829840" spans="16:18" x14ac:dyDescent="0.2">
      <c r="P829840" s="223"/>
      <c r="Q829840" s="223"/>
      <c r="R829840" s="223"/>
    </row>
    <row r="829886" spans="16:18" x14ac:dyDescent="0.2">
      <c r="P829886" s="223"/>
      <c r="Q829886" s="223"/>
      <c r="R829886" s="223"/>
    </row>
    <row r="829932" spans="16:18" x14ac:dyDescent="0.2">
      <c r="P829932" s="223"/>
      <c r="Q829932" s="223"/>
      <c r="R829932" s="223"/>
    </row>
    <row r="829978" spans="16:18" x14ac:dyDescent="0.2">
      <c r="P829978" s="223"/>
      <c r="Q829978" s="223"/>
      <c r="R829978" s="223"/>
    </row>
    <row r="830024" spans="16:18" x14ac:dyDescent="0.2">
      <c r="P830024" s="223"/>
      <c r="Q830024" s="223"/>
      <c r="R830024" s="223"/>
    </row>
    <row r="830070" spans="16:18" x14ac:dyDescent="0.2">
      <c r="P830070" s="223"/>
      <c r="Q830070" s="223"/>
      <c r="R830070" s="223"/>
    </row>
    <row r="830116" spans="16:18" x14ac:dyDescent="0.2">
      <c r="P830116" s="223"/>
      <c r="Q830116" s="223"/>
      <c r="R830116" s="223"/>
    </row>
    <row r="830162" spans="16:18" x14ac:dyDescent="0.2">
      <c r="P830162" s="223"/>
      <c r="Q830162" s="223"/>
      <c r="R830162" s="223"/>
    </row>
    <row r="830208" spans="16:18" x14ac:dyDescent="0.2">
      <c r="P830208" s="223"/>
      <c r="Q830208" s="223"/>
      <c r="R830208" s="223"/>
    </row>
    <row r="830254" spans="16:18" x14ac:dyDescent="0.2">
      <c r="P830254" s="223"/>
      <c r="Q830254" s="223"/>
      <c r="R830254" s="223"/>
    </row>
    <row r="830300" spans="16:18" x14ac:dyDescent="0.2">
      <c r="P830300" s="223"/>
      <c r="Q830300" s="223"/>
      <c r="R830300" s="223"/>
    </row>
    <row r="830346" spans="16:18" x14ac:dyDescent="0.2">
      <c r="P830346" s="223"/>
      <c r="Q830346" s="223"/>
      <c r="R830346" s="223"/>
    </row>
    <row r="830392" spans="16:18" x14ac:dyDescent="0.2">
      <c r="P830392" s="223"/>
      <c r="Q830392" s="223"/>
      <c r="R830392" s="223"/>
    </row>
    <row r="830438" spans="16:18" x14ac:dyDescent="0.2">
      <c r="P830438" s="223"/>
      <c r="Q830438" s="223"/>
      <c r="R830438" s="223"/>
    </row>
    <row r="830484" spans="16:18" x14ac:dyDescent="0.2">
      <c r="P830484" s="223"/>
      <c r="Q830484" s="223"/>
      <c r="R830484" s="223"/>
    </row>
    <row r="830530" spans="16:18" x14ac:dyDescent="0.2">
      <c r="P830530" s="223"/>
      <c r="Q830530" s="223"/>
      <c r="R830530" s="223"/>
    </row>
    <row r="830576" spans="16:18" x14ac:dyDescent="0.2">
      <c r="P830576" s="223"/>
      <c r="Q830576" s="223"/>
      <c r="R830576" s="223"/>
    </row>
    <row r="830622" spans="16:18" x14ac:dyDescent="0.2">
      <c r="P830622" s="223"/>
      <c r="Q830622" s="223"/>
      <c r="R830622" s="223"/>
    </row>
    <row r="830668" spans="16:18" x14ac:dyDescent="0.2">
      <c r="P830668" s="223"/>
      <c r="Q830668" s="223"/>
      <c r="R830668" s="223"/>
    </row>
    <row r="830714" spans="16:18" x14ac:dyDescent="0.2">
      <c r="P830714" s="223"/>
      <c r="Q830714" s="223"/>
      <c r="R830714" s="223"/>
    </row>
    <row r="830760" spans="16:18" x14ac:dyDescent="0.2">
      <c r="P830760" s="223"/>
      <c r="Q830760" s="223"/>
      <c r="R830760" s="223"/>
    </row>
    <row r="830806" spans="16:18" x14ac:dyDescent="0.2">
      <c r="P830806" s="223"/>
      <c r="Q830806" s="223"/>
      <c r="R830806" s="223"/>
    </row>
    <row r="830852" spans="16:18" x14ac:dyDescent="0.2">
      <c r="P830852" s="223"/>
      <c r="Q830852" s="223"/>
      <c r="R830852" s="223"/>
    </row>
    <row r="830898" spans="16:18" x14ac:dyDescent="0.2">
      <c r="P830898" s="223"/>
      <c r="Q830898" s="223"/>
      <c r="R830898" s="223"/>
    </row>
    <row r="830944" spans="16:18" x14ac:dyDescent="0.2">
      <c r="P830944" s="223"/>
      <c r="Q830944" s="223"/>
      <c r="R830944" s="223"/>
    </row>
    <row r="830990" spans="16:18" x14ac:dyDescent="0.2">
      <c r="P830990" s="223"/>
      <c r="Q830990" s="223"/>
      <c r="R830990" s="223"/>
    </row>
    <row r="831036" spans="16:18" x14ac:dyDescent="0.2">
      <c r="P831036" s="223"/>
      <c r="Q831036" s="223"/>
      <c r="R831036" s="223"/>
    </row>
    <row r="831082" spans="16:18" x14ac:dyDescent="0.2">
      <c r="P831082" s="223"/>
      <c r="Q831082" s="223"/>
      <c r="R831082" s="223"/>
    </row>
    <row r="831128" spans="16:18" x14ac:dyDescent="0.2">
      <c r="P831128" s="223"/>
      <c r="Q831128" s="223"/>
      <c r="R831128" s="223"/>
    </row>
    <row r="831174" spans="16:18" x14ac:dyDescent="0.2">
      <c r="P831174" s="223"/>
      <c r="Q831174" s="223"/>
      <c r="R831174" s="223"/>
    </row>
    <row r="831220" spans="16:18" x14ac:dyDescent="0.2">
      <c r="P831220" s="223"/>
      <c r="Q831220" s="223"/>
      <c r="R831220" s="223"/>
    </row>
    <row r="831266" spans="16:18" x14ac:dyDescent="0.2">
      <c r="P831266" s="223"/>
      <c r="Q831266" s="223"/>
      <c r="R831266" s="223"/>
    </row>
    <row r="831312" spans="16:18" x14ac:dyDescent="0.2">
      <c r="P831312" s="223"/>
      <c r="Q831312" s="223"/>
      <c r="R831312" s="223"/>
    </row>
    <row r="831358" spans="16:18" x14ac:dyDescent="0.2">
      <c r="P831358" s="223"/>
      <c r="Q831358" s="223"/>
      <c r="R831358" s="223"/>
    </row>
    <row r="831404" spans="16:18" x14ac:dyDescent="0.2">
      <c r="P831404" s="223"/>
      <c r="Q831404" s="223"/>
      <c r="R831404" s="223"/>
    </row>
    <row r="831450" spans="16:18" x14ac:dyDescent="0.2">
      <c r="P831450" s="223"/>
      <c r="Q831450" s="223"/>
      <c r="R831450" s="223"/>
    </row>
    <row r="831496" spans="16:18" x14ac:dyDescent="0.2">
      <c r="P831496" s="223"/>
      <c r="Q831496" s="223"/>
      <c r="R831496" s="223"/>
    </row>
    <row r="831542" spans="16:18" x14ac:dyDescent="0.2">
      <c r="P831542" s="223"/>
      <c r="Q831542" s="223"/>
      <c r="R831542" s="223"/>
    </row>
    <row r="831588" spans="16:18" x14ac:dyDescent="0.2">
      <c r="P831588" s="223"/>
      <c r="Q831588" s="223"/>
      <c r="R831588" s="223"/>
    </row>
    <row r="831634" spans="16:18" x14ac:dyDescent="0.2">
      <c r="P831634" s="223"/>
      <c r="Q831634" s="223"/>
      <c r="R831634" s="223"/>
    </row>
    <row r="831680" spans="16:18" x14ac:dyDescent="0.2">
      <c r="P831680" s="223"/>
      <c r="Q831680" s="223"/>
      <c r="R831680" s="223"/>
    </row>
    <row r="831726" spans="16:18" x14ac:dyDescent="0.2">
      <c r="P831726" s="223"/>
      <c r="Q831726" s="223"/>
      <c r="R831726" s="223"/>
    </row>
    <row r="831772" spans="16:18" x14ac:dyDescent="0.2">
      <c r="P831772" s="223"/>
      <c r="Q831772" s="223"/>
      <c r="R831772" s="223"/>
    </row>
    <row r="831818" spans="16:18" x14ac:dyDescent="0.2">
      <c r="P831818" s="223"/>
      <c r="Q831818" s="223"/>
      <c r="R831818" s="223"/>
    </row>
    <row r="831864" spans="16:18" x14ac:dyDescent="0.2">
      <c r="P831864" s="223"/>
      <c r="Q831864" s="223"/>
      <c r="R831864" s="223"/>
    </row>
    <row r="831910" spans="16:18" x14ac:dyDescent="0.2">
      <c r="P831910" s="223"/>
      <c r="Q831910" s="223"/>
      <c r="R831910" s="223"/>
    </row>
    <row r="831956" spans="16:18" x14ac:dyDescent="0.2">
      <c r="P831956" s="223"/>
      <c r="Q831956" s="223"/>
      <c r="R831956" s="223"/>
    </row>
    <row r="832002" spans="16:18" x14ac:dyDescent="0.2">
      <c r="P832002" s="223"/>
      <c r="Q832002" s="223"/>
      <c r="R832002" s="223"/>
    </row>
    <row r="832048" spans="16:18" x14ac:dyDescent="0.2">
      <c r="P832048" s="223"/>
      <c r="Q832048" s="223"/>
      <c r="R832048" s="223"/>
    </row>
    <row r="832094" spans="16:18" x14ac:dyDescent="0.2">
      <c r="P832094" s="223"/>
      <c r="Q832094" s="223"/>
      <c r="R832094" s="223"/>
    </row>
    <row r="832140" spans="16:18" x14ac:dyDescent="0.2">
      <c r="P832140" s="223"/>
      <c r="Q832140" s="223"/>
      <c r="R832140" s="223"/>
    </row>
    <row r="832186" spans="16:18" x14ac:dyDescent="0.2">
      <c r="P832186" s="223"/>
      <c r="Q832186" s="223"/>
      <c r="R832186" s="223"/>
    </row>
    <row r="832232" spans="16:18" x14ac:dyDescent="0.2">
      <c r="P832232" s="223"/>
      <c r="Q832232" s="223"/>
      <c r="R832232" s="223"/>
    </row>
    <row r="832278" spans="16:18" x14ac:dyDescent="0.2">
      <c r="P832278" s="223"/>
      <c r="Q832278" s="223"/>
      <c r="R832278" s="223"/>
    </row>
    <row r="832324" spans="16:18" x14ac:dyDescent="0.2">
      <c r="P832324" s="223"/>
      <c r="Q832324" s="223"/>
      <c r="R832324" s="223"/>
    </row>
    <row r="832370" spans="16:18" x14ac:dyDescent="0.2">
      <c r="P832370" s="223"/>
      <c r="Q832370" s="223"/>
      <c r="R832370" s="223"/>
    </row>
    <row r="832416" spans="16:18" x14ac:dyDescent="0.2">
      <c r="P832416" s="223"/>
      <c r="Q832416" s="223"/>
      <c r="R832416" s="223"/>
    </row>
    <row r="832462" spans="16:18" x14ac:dyDescent="0.2">
      <c r="P832462" s="223"/>
      <c r="Q832462" s="223"/>
      <c r="R832462" s="223"/>
    </row>
    <row r="832508" spans="16:18" x14ac:dyDescent="0.2">
      <c r="P832508" s="223"/>
      <c r="Q832508" s="223"/>
      <c r="R832508" s="223"/>
    </row>
    <row r="832554" spans="16:18" x14ac:dyDescent="0.2">
      <c r="P832554" s="223"/>
      <c r="Q832554" s="223"/>
      <c r="R832554" s="223"/>
    </row>
    <row r="832600" spans="16:18" x14ac:dyDescent="0.2">
      <c r="P832600" s="223"/>
      <c r="Q832600" s="223"/>
      <c r="R832600" s="223"/>
    </row>
    <row r="832646" spans="16:18" x14ac:dyDescent="0.2">
      <c r="P832646" s="223"/>
      <c r="Q832646" s="223"/>
      <c r="R832646" s="223"/>
    </row>
    <row r="832692" spans="16:18" x14ac:dyDescent="0.2">
      <c r="P832692" s="223"/>
      <c r="Q832692" s="223"/>
      <c r="R832692" s="223"/>
    </row>
    <row r="832738" spans="16:18" x14ac:dyDescent="0.2">
      <c r="P832738" s="223"/>
      <c r="Q832738" s="223"/>
      <c r="R832738" s="223"/>
    </row>
    <row r="832784" spans="16:18" x14ac:dyDescent="0.2">
      <c r="P832784" s="223"/>
      <c r="Q832784" s="223"/>
      <c r="R832784" s="223"/>
    </row>
    <row r="832830" spans="16:18" x14ac:dyDescent="0.2">
      <c r="P832830" s="223"/>
      <c r="Q832830" s="223"/>
      <c r="R832830" s="223"/>
    </row>
    <row r="832876" spans="16:18" x14ac:dyDescent="0.2">
      <c r="P832876" s="223"/>
      <c r="Q832876" s="223"/>
      <c r="R832876" s="223"/>
    </row>
    <row r="832922" spans="16:18" x14ac:dyDescent="0.2">
      <c r="P832922" s="223"/>
      <c r="Q832922" s="223"/>
      <c r="R832922" s="223"/>
    </row>
    <row r="832968" spans="16:18" x14ac:dyDescent="0.2">
      <c r="P832968" s="223"/>
      <c r="Q832968" s="223"/>
      <c r="R832968" s="223"/>
    </row>
    <row r="833014" spans="16:18" x14ac:dyDescent="0.2">
      <c r="P833014" s="223"/>
      <c r="Q833014" s="223"/>
      <c r="R833014" s="223"/>
    </row>
    <row r="833060" spans="16:18" x14ac:dyDescent="0.2">
      <c r="P833060" s="223"/>
      <c r="Q833060" s="223"/>
      <c r="R833060" s="223"/>
    </row>
    <row r="833106" spans="16:18" x14ac:dyDescent="0.2">
      <c r="P833106" s="223"/>
      <c r="Q833106" s="223"/>
      <c r="R833106" s="223"/>
    </row>
    <row r="833152" spans="16:18" x14ac:dyDescent="0.2">
      <c r="P833152" s="223"/>
      <c r="Q833152" s="223"/>
      <c r="R833152" s="223"/>
    </row>
    <row r="833198" spans="16:18" x14ac:dyDescent="0.2">
      <c r="P833198" s="223"/>
      <c r="Q833198" s="223"/>
      <c r="R833198" s="223"/>
    </row>
    <row r="833244" spans="16:18" x14ac:dyDescent="0.2">
      <c r="P833244" s="223"/>
      <c r="Q833244" s="223"/>
      <c r="R833244" s="223"/>
    </row>
    <row r="833290" spans="16:18" x14ac:dyDescent="0.2">
      <c r="P833290" s="223"/>
      <c r="Q833290" s="223"/>
      <c r="R833290" s="223"/>
    </row>
    <row r="833336" spans="16:18" x14ac:dyDescent="0.2">
      <c r="P833336" s="223"/>
      <c r="Q833336" s="223"/>
      <c r="R833336" s="223"/>
    </row>
    <row r="833382" spans="16:18" x14ac:dyDescent="0.2">
      <c r="P833382" s="223"/>
      <c r="Q833382" s="223"/>
      <c r="R833382" s="223"/>
    </row>
    <row r="833428" spans="16:18" x14ac:dyDescent="0.2">
      <c r="P833428" s="223"/>
      <c r="Q833428" s="223"/>
      <c r="R833428" s="223"/>
    </row>
    <row r="833474" spans="16:18" x14ac:dyDescent="0.2">
      <c r="P833474" s="223"/>
      <c r="Q833474" s="223"/>
      <c r="R833474" s="223"/>
    </row>
    <row r="833520" spans="16:18" x14ac:dyDescent="0.2">
      <c r="P833520" s="223"/>
      <c r="Q833520" s="223"/>
      <c r="R833520" s="223"/>
    </row>
    <row r="833566" spans="16:18" x14ac:dyDescent="0.2">
      <c r="P833566" s="223"/>
      <c r="Q833566" s="223"/>
      <c r="R833566" s="223"/>
    </row>
    <row r="833612" spans="16:18" x14ac:dyDescent="0.2">
      <c r="P833612" s="223"/>
      <c r="Q833612" s="223"/>
      <c r="R833612" s="223"/>
    </row>
    <row r="833658" spans="16:18" x14ac:dyDescent="0.2">
      <c r="P833658" s="223"/>
      <c r="Q833658" s="223"/>
      <c r="R833658" s="223"/>
    </row>
    <row r="833704" spans="16:18" x14ac:dyDescent="0.2">
      <c r="P833704" s="223"/>
      <c r="Q833704" s="223"/>
      <c r="R833704" s="223"/>
    </row>
    <row r="833750" spans="16:18" x14ac:dyDescent="0.2">
      <c r="P833750" s="223"/>
      <c r="Q833750" s="223"/>
      <c r="R833750" s="223"/>
    </row>
    <row r="833796" spans="16:18" x14ac:dyDescent="0.2">
      <c r="P833796" s="223"/>
      <c r="Q833796" s="223"/>
      <c r="R833796" s="223"/>
    </row>
    <row r="833842" spans="16:18" x14ac:dyDescent="0.2">
      <c r="P833842" s="223"/>
      <c r="Q833842" s="223"/>
      <c r="R833842" s="223"/>
    </row>
    <row r="833888" spans="16:18" x14ac:dyDescent="0.2">
      <c r="P833888" s="223"/>
      <c r="Q833888" s="223"/>
      <c r="R833888" s="223"/>
    </row>
    <row r="833934" spans="16:18" x14ac:dyDescent="0.2">
      <c r="P833934" s="223"/>
      <c r="Q833934" s="223"/>
      <c r="R833934" s="223"/>
    </row>
    <row r="833980" spans="16:18" x14ac:dyDescent="0.2">
      <c r="P833980" s="223"/>
      <c r="Q833980" s="223"/>
      <c r="R833980" s="223"/>
    </row>
    <row r="834026" spans="16:18" x14ac:dyDescent="0.2">
      <c r="P834026" s="223"/>
      <c r="Q834026" s="223"/>
      <c r="R834026" s="223"/>
    </row>
    <row r="834072" spans="16:18" x14ac:dyDescent="0.2">
      <c r="P834072" s="223"/>
      <c r="Q834072" s="223"/>
      <c r="R834072" s="223"/>
    </row>
    <row r="834118" spans="16:18" x14ac:dyDescent="0.2">
      <c r="P834118" s="223"/>
      <c r="Q834118" s="223"/>
      <c r="R834118" s="223"/>
    </row>
    <row r="834164" spans="16:18" x14ac:dyDescent="0.2">
      <c r="P834164" s="223"/>
      <c r="Q834164" s="223"/>
      <c r="R834164" s="223"/>
    </row>
    <row r="834210" spans="16:18" x14ac:dyDescent="0.2">
      <c r="P834210" s="223"/>
      <c r="Q834210" s="223"/>
      <c r="R834210" s="223"/>
    </row>
    <row r="834256" spans="16:18" x14ac:dyDescent="0.2">
      <c r="P834256" s="223"/>
      <c r="Q834256" s="223"/>
      <c r="R834256" s="223"/>
    </row>
    <row r="834302" spans="16:18" x14ac:dyDescent="0.2">
      <c r="P834302" s="223"/>
      <c r="Q834302" s="223"/>
      <c r="R834302" s="223"/>
    </row>
    <row r="834348" spans="16:18" x14ac:dyDescent="0.2">
      <c r="P834348" s="223"/>
      <c r="Q834348" s="223"/>
      <c r="R834348" s="223"/>
    </row>
    <row r="834394" spans="16:18" x14ac:dyDescent="0.2">
      <c r="P834394" s="223"/>
      <c r="Q834394" s="223"/>
      <c r="R834394" s="223"/>
    </row>
    <row r="834440" spans="16:18" x14ac:dyDescent="0.2">
      <c r="P834440" s="223"/>
      <c r="Q834440" s="223"/>
      <c r="R834440" s="223"/>
    </row>
    <row r="834486" spans="16:18" x14ac:dyDescent="0.2">
      <c r="P834486" s="223"/>
      <c r="Q834486" s="223"/>
      <c r="R834486" s="223"/>
    </row>
    <row r="834532" spans="16:18" x14ac:dyDescent="0.2">
      <c r="P834532" s="223"/>
      <c r="Q834532" s="223"/>
      <c r="R834532" s="223"/>
    </row>
    <row r="834578" spans="16:18" x14ac:dyDescent="0.2">
      <c r="P834578" s="223"/>
      <c r="Q834578" s="223"/>
      <c r="R834578" s="223"/>
    </row>
    <row r="834624" spans="16:18" x14ac:dyDescent="0.2">
      <c r="P834624" s="223"/>
      <c r="Q834624" s="223"/>
      <c r="R834624" s="223"/>
    </row>
    <row r="834670" spans="16:18" x14ac:dyDescent="0.2">
      <c r="P834670" s="223"/>
      <c r="Q834670" s="223"/>
      <c r="R834670" s="223"/>
    </row>
    <row r="834716" spans="16:18" x14ac:dyDescent="0.2">
      <c r="P834716" s="223"/>
      <c r="Q834716" s="223"/>
      <c r="R834716" s="223"/>
    </row>
    <row r="834762" spans="16:18" x14ac:dyDescent="0.2">
      <c r="P834762" s="223"/>
      <c r="Q834762" s="223"/>
      <c r="R834762" s="223"/>
    </row>
    <row r="834808" spans="16:18" x14ac:dyDescent="0.2">
      <c r="P834808" s="223"/>
      <c r="Q834808" s="223"/>
      <c r="R834808" s="223"/>
    </row>
    <row r="834854" spans="16:18" x14ac:dyDescent="0.2">
      <c r="P834854" s="223"/>
      <c r="Q834854" s="223"/>
      <c r="R834854" s="223"/>
    </row>
    <row r="834900" spans="16:18" x14ac:dyDescent="0.2">
      <c r="P834900" s="223"/>
      <c r="Q834900" s="223"/>
      <c r="R834900" s="223"/>
    </row>
    <row r="834946" spans="16:18" x14ac:dyDescent="0.2">
      <c r="P834946" s="223"/>
      <c r="Q834946" s="223"/>
      <c r="R834946" s="223"/>
    </row>
    <row r="834992" spans="16:18" x14ac:dyDescent="0.2">
      <c r="P834992" s="223"/>
      <c r="Q834992" s="223"/>
      <c r="R834992" s="223"/>
    </row>
    <row r="835038" spans="16:18" x14ac:dyDescent="0.2">
      <c r="P835038" s="223"/>
      <c r="Q835038" s="223"/>
      <c r="R835038" s="223"/>
    </row>
    <row r="835084" spans="16:18" x14ac:dyDescent="0.2">
      <c r="P835084" s="223"/>
      <c r="Q835084" s="223"/>
      <c r="R835084" s="223"/>
    </row>
    <row r="835130" spans="16:18" x14ac:dyDescent="0.2">
      <c r="P835130" s="223"/>
      <c r="Q835130" s="223"/>
      <c r="R835130" s="223"/>
    </row>
    <row r="835176" spans="16:18" x14ac:dyDescent="0.2">
      <c r="P835176" s="223"/>
      <c r="Q835176" s="223"/>
      <c r="R835176" s="223"/>
    </row>
    <row r="835222" spans="16:18" x14ac:dyDescent="0.2">
      <c r="P835222" s="223"/>
      <c r="Q835222" s="223"/>
      <c r="R835222" s="223"/>
    </row>
    <row r="835268" spans="16:18" x14ac:dyDescent="0.2">
      <c r="P835268" s="223"/>
      <c r="Q835268" s="223"/>
      <c r="R835268" s="223"/>
    </row>
    <row r="835314" spans="16:18" x14ac:dyDescent="0.2">
      <c r="P835314" s="223"/>
      <c r="Q835314" s="223"/>
      <c r="R835314" s="223"/>
    </row>
    <row r="835360" spans="16:18" x14ac:dyDescent="0.2">
      <c r="P835360" s="223"/>
      <c r="Q835360" s="223"/>
      <c r="R835360" s="223"/>
    </row>
    <row r="835406" spans="16:18" x14ac:dyDescent="0.2">
      <c r="P835406" s="223"/>
      <c r="Q835406" s="223"/>
      <c r="R835406" s="223"/>
    </row>
    <row r="835452" spans="16:18" x14ac:dyDescent="0.2">
      <c r="P835452" s="223"/>
      <c r="Q835452" s="223"/>
      <c r="R835452" s="223"/>
    </row>
    <row r="835498" spans="16:18" x14ac:dyDescent="0.2">
      <c r="P835498" s="223"/>
      <c r="Q835498" s="223"/>
      <c r="R835498" s="223"/>
    </row>
    <row r="835544" spans="16:18" x14ac:dyDescent="0.2">
      <c r="P835544" s="223"/>
      <c r="Q835544" s="223"/>
      <c r="R835544" s="223"/>
    </row>
    <row r="835590" spans="16:18" x14ac:dyDescent="0.2">
      <c r="P835590" s="223"/>
      <c r="Q835590" s="223"/>
      <c r="R835590" s="223"/>
    </row>
    <row r="835636" spans="16:18" x14ac:dyDescent="0.2">
      <c r="P835636" s="223"/>
      <c r="Q835636" s="223"/>
      <c r="R835636" s="223"/>
    </row>
    <row r="835682" spans="16:18" x14ac:dyDescent="0.2">
      <c r="P835682" s="223"/>
      <c r="Q835682" s="223"/>
      <c r="R835682" s="223"/>
    </row>
    <row r="835728" spans="16:18" x14ac:dyDescent="0.2">
      <c r="P835728" s="223"/>
      <c r="Q835728" s="223"/>
      <c r="R835728" s="223"/>
    </row>
    <row r="835774" spans="16:18" x14ac:dyDescent="0.2">
      <c r="P835774" s="223"/>
      <c r="Q835774" s="223"/>
      <c r="R835774" s="223"/>
    </row>
    <row r="835820" spans="16:18" x14ac:dyDescent="0.2">
      <c r="P835820" s="223"/>
      <c r="Q835820" s="223"/>
      <c r="R835820" s="223"/>
    </row>
    <row r="835866" spans="16:18" x14ac:dyDescent="0.2">
      <c r="P835866" s="223"/>
      <c r="Q835866" s="223"/>
      <c r="R835866" s="223"/>
    </row>
    <row r="835912" spans="16:18" x14ac:dyDescent="0.2">
      <c r="P835912" s="223"/>
      <c r="Q835912" s="223"/>
      <c r="R835912" s="223"/>
    </row>
    <row r="835958" spans="16:18" x14ac:dyDescent="0.2">
      <c r="P835958" s="223"/>
      <c r="Q835958" s="223"/>
      <c r="R835958" s="223"/>
    </row>
    <row r="836004" spans="16:18" x14ac:dyDescent="0.2">
      <c r="P836004" s="223"/>
      <c r="Q836004" s="223"/>
      <c r="R836004" s="223"/>
    </row>
    <row r="836050" spans="16:18" x14ac:dyDescent="0.2">
      <c r="P836050" s="223"/>
      <c r="Q836050" s="223"/>
      <c r="R836050" s="223"/>
    </row>
    <row r="836096" spans="16:18" x14ac:dyDescent="0.2">
      <c r="P836096" s="223"/>
      <c r="Q836096" s="223"/>
      <c r="R836096" s="223"/>
    </row>
    <row r="836142" spans="16:18" x14ac:dyDescent="0.2">
      <c r="P836142" s="223"/>
      <c r="Q836142" s="223"/>
      <c r="R836142" s="223"/>
    </row>
    <row r="836188" spans="16:18" x14ac:dyDescent="0.2">
      <c r="P836188" s="223"/>
      <c r="Q836188" s="223"/>
      <c r="R836188" s="223"/>
    </row>
    <row r="836234" spans="16:18" x14ac:dyDescent="0.2">
      <c r="P836234" s="223"/>
      <c r="Q836234" s="223"/>
      <c r="R836234" s="223"/>
    </row>
    <row r="836280" spans="16:18" x14ac:dyDescent="0.2">
      <c r="P836280" s="223"/>
      <c r="Q836280" s="223"/>
      <c r="R836280" s="223"/>
    </row>
    <row r="836326" spans="16:18" x14ac:dyDescent="0.2">
      <c r="P836326" s="223"/>
      <c r="Q836326" s="223"/>
      <c r="R836326" s="223"/>
    </row>
    <row r="836372" spans="16:18" x14ac:dyDescent="0.2">
      <c r="P836372" s="223"/>
      <c r="Q836372" s="223"/>
      <c r="R836372" s="223"/>
    </row>
    <row r="836418" spans="16:18" x14ac:dyDescent="0.2">
      <c r="P836418" s="223"/>
      <c r="Q836418" s="223"/>
      <c r="R836418" s="223"/>
    </row>
    <row r="836464" spans="16:18" x14ac:dyDescent="0.2">
      <c r="P836464" s="223"/>
      <c r="Q836464" s="223"/>
      <c r="R836464" s="223"/>
    </row>
    <row r="836510" spans="16:18" x14ac:dyDescent="0.2">
      <c r="P836510" s="223"/>
      <c r="Q836510" s="223"/>
      <c r="R836510" s="223"/>
    </row>
    <row r="836556" spans="16:18" x14ac:dyDescent="0.2">
      <c r="P836556" s="223"/>
      <c r="Q836556" s="223"/>
      <c r="R836556" s="223"/>
    </row>
    <row r="836602" spans="16:18" x14ac:dyDescent="0.2">
      <c r="P836602" s="223"/>
      <c r="Q836602" s="223"/>
      <c r="R836602" s="223"/>
    </row>
    <row r="836648" spans="16:18" x14ac:dyDescent="0.2">
      <c r="P836648" s="223"/>
      <c r="Q836648" s="223"/>
      <c r="R836648" s="223"/>
    </row>
    <row r="836694" spans="16:18" x14ac:dyDescent="0.2">
      <c r="P836694" s="223"/>
      <c r="Q836694" s="223"/>
      <c r="R836694" s="223"/>
    </row>
    <row r="836740" spans="16:18" x14ac:dyDescent="0.2">
      <c r="P836740" s="223"/>
      <c r="Q836740" s="223"/>
      <c r="R836740" s="223"/>
    </row>
    <row r="836786" spans="16:18" x14ac:dyDescent="0.2">
      <c r="P836786" s="223"/>
      <c r="Q836786" s="223"/>
      <c r="R836786" s="223"/>
    </row>
    <row r="836832" spans="16:18" x14ac:dyDescent="0.2">
      <c r="P836832" s="223"/>
      <c r="Q836832" s="223"/>
      <c r="R836832" s="223"/>
    </row>
    <row r="836878" spans="16:18" x14ac:dyDescent="0.2">
      <c r="P836878" s="223"/>
      <c r="Q836878" s="223"/>
      <c r="R836878" s="223"/>
    </row>
    <row r="836924" spans="16:18" x14ac:dyDescent="0.2">
      <c r="P836924" s="223"/>
      <c r="Q836924" s="223"/>
      <c r="R836924" s="223"/>
    </row>
    <row r="836970" spans="16:18" x14ac:dyDescent="0.2">
      <c r="P836970" s="223"/>
      <c r="Q836970" s="223"/>
      <c r="R836970" s="223"/>
    </row>
    <row r="837016" spans="16:18" x14ac:dyDescent="0.2">
      <c r="P837016" s="223"/>
      <c r="Q837016" s="223"/>
      <c r="R837016" s="223"/>
    </row>
    <row r="837062" spans="16:18" x14ac:dyDescent="0.2">
      <c r="P837062" s="223"/>
      <c r="Q837062" s="223"/>
      <c r="R837062" s="223"/>
    </row>
    <row r="837108" spans="16:18" x14ac:dyDescent="0.2">
      <c r="P837108" s="223"/>
      <c r="Q837108" s="223"/>
      <c r="R837108" s="223"/>
    </row>
    <row r="837154" spans="16:18" x14ac:dyDescent="0.2">
      <c r="P837154" s="223"/>
      <c r="Q837154" s="223"/>
      <c r="R837154" s="223"/>
    </row>
    <row r="837200" spans="16:18" x14ac:dyDescent="0.2">
      <c r="P837200" s="223"/>
      <c r="Q837200" s="223"/>
      <c r="R837200" s="223"/>
    </row>
    <row r="837246" spans="16:18" x14ac:dyDescent="0.2">
      <c r="P837246" s="223"/>
      <c r="Q837246" s="223"/>
      <c r="R837246" s="223"/>
    </row>
    <row r="837292" spans="16:18" x14ac:dyDescent="0.2">
      <c r="P837292" s="223"/>
      <c r="Q837292" s="223"/>
      <c r="R837292" s="223"/>
    </row>
    <row r="837338" spans="16:18" x14ac:dyDescent="0.2">
      <c r="P837338" s="223"/>
      <c r="Q837338" s="223"/>
      <c r="R837338" s="223"/>
    </row>
    <row r="837384" spans="16:18" x14ac:dyDescent="0.2">
      <c r="P837384" s="223"/>
      <c r="Q837384" s="223"/>
      <c r="R837384" s="223"/>
    </row>
    <row r="837430" spans="16:18" x14ac:dyDescent="0.2">
      <c r="P837430" s="223"/>
      <c r="Q837430" s="223"/>
      <c r="R837430" s="223"/>
    </row>
    <row r="837476" spans="16:18" x14ac:dyDescent="0.2">
      <c r="P837476" s="223"/>
      <c r="Q837476" s="223"/>
      <c r="R837476" s="223"/>
    </row>
    <row r="837522" spans="16:18" x14ac:dyDescent="0.2">
      <c r="P837522" s="223"/>
      <c r="Q837522" s="223"/>
      <c r="R837522" s="223"/>
    </row>
    <row r="837568" spans="16:18" x14ac:dyDescent="0.2">
      <c r="P837568" s="223"/>
      <c r="Q837568" s="223"/>
      <c r="R837568" s="223"/>
    </row>
    <row r="837614" spans="16:18" x14ac:dyDescent="0.2">
      <c r="P837614" s="223"/>
      <c r="Q837614" s="223"/>
      <c r="R837614" s="223"/>
    </row>
    <row r="837660" spans="16:18" x14ac:dyDescent="0.2">
      <c r="P837660" s="223"/>
      <c r="Q837660" s="223"/>
      <c r="R837660" s="223"/>
    </row>
    <row r="837706" spans="16:18" x14ac:dyDescent="0.2">
      <c r="P837706" s="223"/>
      <c r="Q837706" s="223"/>
      <c r="R837706" s="223"/>
    </row>
    <row r="837752" spans="16:18" x14ac:dyDescent="0.2">
      <c r="P837752" s="223"/>
      <c r="Q837752" s="223"/>
      <c r="R837752" s="223"/>
    </row>
    <row r="837798" spans="16:18" x14ac:dyDescent="0.2">
      <c r="P837798" s="223"/>
      <c r="Q837798" s="223"/>
      <c r="R837798" s="223"/>
    </row>
    <row r="837844" spans="16:18" x14ac:dyDescent="0.2">
      <c r="P837844" s="223"/>
      <c r="Q837844" s="223"/>
      <c r="R837844" s="223"/>
    </row>
    <row r="837890" spans="16:18" x14ac:dyDescent="0.2">
      <c r="P837890" s="223"/>
      <c r="Q837890" s="223"/>
      <c r="R837890" s="223"/>
    </row>
    <row r="837936" spans="16:18" x14ac:dyDescent="0.2">
      <c r="P837936" s="223"/>
      <c r="Q837936" s="223"/>
      <c r="R837936" s="223"/>
    </row>
    <row r="837982" spans="16:18" x14ac:dyDescent="0.2">
      <c r="P837982" s="223"/>
      <c r="Q837982" s="223"/>
      <c r="R837982" s="223"/>
    </row>
    <row r="838028" spans="16:18" x14ac:dyDescent="0.2">
      <c r="P838028" s="223"/>
      <c r="Q838028" s="223"/>
      <c r="R838028" s="223"/>
    </row>
    <row r="838074" spans="16:18" x14ac:dyDescent="0.2">
      <c r="P838074" s="223"/>
      <c r="Q838074" s="223"/>
      <c r="R838074" s="223"/>
    </row>
    <row r="838120" spans="16:18" x14ac:dyDescent="0.2">
      <c r="P838120" s="223"/>
      <c r="Q838120" s="223"/>
      <c r="R838120" s="223"/>
    </row>
    <row r="838166" spans="16:18" x14ac:dyDescent="0.2">
      <c r="P838166" s="223"/>
      <c r="Q838166" s="223"/>
      <c r="R838166" s="223"/>
    </row>
    <row r="838212" spans="16:18" x14ac:dyDescent="0.2">
      <c r="P838212" s="223"/>
      <c r="Q838212" s="223"/>
      <c r="R838212" s="223"/>
    </row>
    <row r="838258" spans="16:18" x14ac:dyDescent="0.2">
      <c r="P838258" s="223"/>
      <c r="Q838258" s="223"/>
      <c r="R838258" s="223"/>
    </row>
    <row r="838304" spans="16:18" x14ac:dyDescent="0.2">
      <c r="P838304" s="223"/>
      <c r="Q838304" s="223"/>
      <c r="R838304" s="223"/>
    </row>
    <row r="838350" spans="16:18" x14ac:dyDescent="0.2">
      <c r="P838350" s="223"/>
      <c r="Q838350" s="223"/>
      <c r="R838350" s="223"/>
    </row>
    <row r="838396" spans="16:18" x14ac:dyDescent="0.2">
      <c r="P838396" s="223"/>
      <c r="Q838396" s="223"/>
      <c r="R838396" s="223"/>
    </row>
    <row r="838442" spans="16:18" x14ac:dyDescent="0.2">
      <c r="P838442" s="223"/>
      <c r="Q838442" s="223"/>
      <c r="R838442" s="223"/>
    </row>
    <row r="838488" spans="16:18" x14ac:dyDescent="0.2">
      <c r="P838488" s="223"/>
      <c r="Q838488" s="223"/>
      <c r="R838488" s="223"/>
    </row>
    <row r="838534" spans="16:18" x14ac:dyDescent="0.2">
      <c r="P838534" s="223"/>
      <c r="Q838534" s="223"/>
      <c r="R838534" s="223"/>
    </row>
    <row r="838580" spans="16:18" x14ac:dyDescent="0.2">
      <c r="P838580" s="223"/>
      <c r="Q838580" s="223"/>
      <c r="R838580" s="223"/>
    </row>
    <row r="838626" spans="16:18" x14ac:dyDescent="0.2">
      <c r="P838626" s="223"/>
      <c r="Q838626" s="223"/>
      <c r="R838626" s="223"/>
    </row>
    <row r="838672" spans="16:18" x14ac:dyDescent="0.2">
      <c r="P838672" s="223"/>
      <c r="Q838672" s="223"/>
      <c r="R838672" s="223"/>
    </row>
    <row r="838718" spans="16:18" x14ac:dyDescent="0.2">
      <c r="P838718" s="223"/>
      <c r="Q838718" s="223"/>
      <c r="R838718" s="223"/>
    </row>
    <row r="838764" spans="16:18" x14ac:dyDescent="0.2">
      <c r="P838764" s="223"/>
      <c r="Q838764" s="223"/>
      <c r="R838764" s="223"/>
    </row>
    <row r="838810" spans="16:18" x14ac:dyDescent="0.2">
      <c r="P838810" s="223"/>
      <c r="Q838810" s="223"/>
      <c r="R838810" s="223"/>
    </row>
    <row r="838856" spans="16:18" x14ac:dyDescent="0.2">
      <c r="P838856" s="223"/>
      <c r="Q838856" s="223"/>
      <c r="R838856" s="223"/>
    </row>
    <row r="838902" spans="16:18" x14ac:dyDescent="0.2">
      <c r="P838902" s="223"/>
      <c r="Q838902" s="223"/>
      <c r="R838902" s="223"/>
    </row>
    <row r="838948" spans="16:18" x14ac:dyDescent="0.2">
      <c r="P838948" s="223"/>
      <c r="Q838948" s="223"/>
      <c r="R838948" s="223"/>
    </row>
    <row r="838994" spans="16:18" x14ac:dyDescent="0.2">
      <c r="P838994" s="223"/>
      <c r="Q838994" s="223"/>
      <c r="R838994" s="223"/>
    </row>
    <row r="839040" spans="16:18" x14ac:dyDescent="0.2">
      <c r="P839040" s="223"/>
      <c r="Q839040" s="223"/>
      <c r="R839040" s="223"/>
    </row>
    <row r="839086" spans="16:18" x14ac:dyDescent="0.2">
      <c r="P839086" s="223"/>
      <c r="Q839086" s="223"/>
      <c r="R839086" s="223"/>
    </row>
    <row r="839132" spans="16:18" x14ac:dyDescent="0.2">
      <c r="P839132" s="223"/>
      <c r="Q839132" s="223"/>
      <c r="R839132" s="223"/>
    </row>
    <row r="839178" spans="16:18" x14ac:dyDescent="0.2">
      <c r="P839178" s="223"/>
      <c r="Q839178" s="223"/>
      <c r="R839178" s="223"/>
    </row>
    <row r="839224" spans="16:18" x14ac:dyDescent="0.2">
      <c r="P839224" s="223"/>
      <c r="Q839224" s="223"/>
      <c r="R839224" s="223"/>
    </row>
    <row r="839270" spans="16:18" x14ac:dyDescent="0.2">
      <c r="P839270" s="223"/>
      <c r="Q839270" s="223"/>
      <c r="R839270" s="223"/>
    </row>
    <row r="839316" spans="16:18" x14ac:dyDescent="0.2">
      <c r="P839316" s="223"/>
      <c r="Q839316" s="223"/>
      <c r="R839316" s="223"/>
    </row>
    <row r="839362" spans="16:18" x14ac:dyDescent="0.2">
      <c r="P839362" s="223"/>
      <c r="Q839362" s="223"/>
      <c r="R839362" s="223"/>
    </row>
    <row r="839408" spans="16:18" x14ac:dyDescent="0.2">
      <c r="P839408" s="223"/>
      <c r="Q839408" s="223"/>
      <c r="R839408" s="223"/>
    </row>
    <row r="839454" spans="16:18" x14ac:dyDescent="0.2">
      <c r="P839454" s="223"/>
      <c r="Q839454" s="223"/>
      <c r="R839454" s="223"/>
    </row>
    <row r="839500" spans="16:18" x14ac:dyDescent="0.2">
      <c r="P839500" s="223"/>
      <c r="Q839500" s="223"/>
      <c r="R839500" s="223"/>
    </row>
    <row r="839546" spans="16:18" x14ac:dyDescent="0.2">
      <c r="P839546" s="223"/>
      <c r="Q839546" s="223"/>
      <c r="R839546" s="223"/>
    </row>
    <row r="839592" spans="16:18" x14ac:dyDescent="0.2">
      <c r="P839592" s="223"/>
      <c r="Q839592" s="223"/>
      <c r="R839592" s="223"/>
    </row>
    <row r="839638" spans="16:18" x14ac:dyDescent="0.2">
      <c r="P839638" s="223"/>
      <c r="Q839638" s="223"/>
      <c r="R839638" s="223"/>
    </row>
    <row r="839684" spans="16:18" x14ac:dyDescent="0.2">
      <c r="P839684" s="223"/>
      <c r="Q839684" s="223"/>
      <c r="R839684" s="223"/>
    </row>
    <row r="839730" spans="16:18" x14ac:dyDescent="0.2">
      <c r="P839730" s="223"/>
      <c r="Q839730" s="223"/>
      <c r="R839730" s="223"/>
    </row>
    <row r="839776" spans="16:18" x14ac:dyDescent="0.2">
      <c r="P839776" s="223"/>
      <c r="Q839776" s="223"/>
      <c r="R839776" s="223"/>
    </row>
    <row r="839822" spans="16:18" x14ac:dyDescent="0.2">
      <c r="P839822" s="223"/>
      <c r="Q839822" s="223"/>
      <c r="R839822" s="223"/>
    </row>
    <row r="839868" spans="16:18" x14ac:dyDescent="0.2">
      <c r="P839868" s="223"/>
      <c r="Q839868" s="223"/>
      <c r="R839868" s="223"/>
    </row>
    <row r="839914" spans="16:18" x14ac:dyDescent="0.2">
      <c r="P839914" s="223"/>
      <c r="Q839914" s="223"/>
      <c r="R839914" s="223"/>
    </row>
    <row r="839960" spans="16:18" x14ac:dyDescent="0.2">
      <c r="P839960" s="223"/>
      <c r="Q839960" s="223"/>
      <c r="R839960" s="223"/>
    </row>
    <row r="840006" spans="16:18" x14ac:dyDescent="0.2">
      <c r="P840006" s="223"/>
      <c r="Q840006" s="223"/>
      <c r="R840006" s="223"/>
    </row>
    <row r="840052" spans="16:18" x14ac:dyDescent="0.2">
      <c r="P840052" s="223"/>
      <c r="Q840052" s="223"/>
      <c r="R840052" s="223"/>
    </row>
    <row r="840098" spans="16:18" x14ac:dyDescent="0.2">
      <c r="P840098" s="223"/>
      <c r="Q840098" s="223"/>
      <c r="R840098" s="223"/>
    </row>
    <row r="840144" spans="16:18" x14ac:dyDescent="0.2">
      <c r="P840144" s="223"/>
      <c r="Q840144" s="223"/>
      <c r="R840144" s="223"/>
    </row>
    <row r="840190" spans="16:18" x14ac:dyDescent="0.2">
      <c r="P840190" s="223"/>
      <c r="Q840190" s="223"/>
      <c r="R840190" s="223"/>
    </row>
    <row r="840236" spans="16:18" x14ac:dyDescent="0.2">
      <c r="P840236" s="223"/>
      <c r="Q840236" s="223"/>
      <c r="R840236" s="223"/>
    </row>
    <row r="840282" spans="16:18" x14ac:dyDescent="0.2">
      <c r="P840282" s="223"/>
      <c r="Q840282" s="223"/>
      <c r="R840282" s="223"/>
    </row>
    <row r="840328" spans="16:18" x14ac:dyDescent="0.2">
      <c r="P840328" s="223"/>
      <c r="Q840328" s="223"/>
      <c r="R840328" s="223"/>
    </row>
    <row r="840374" spans="16:18" x14ac:dyDescent="0.2">
      <c r="P840374" s="223"/>
      <c r="Q840374" s="223"/>
      <c r="R840374" s="223"/>
    </row>
    <row r="840420" spans="16:18" x14ac:dyDescent="0.2">
      <c r="P840420" s="223"/>
      <c r="Q840420" s="223"/>
      <c r="R840420" s="223"/>
    </row>
    <row r="840466" spans="16:18" x14ac:dyDescent="0.2">
      <c r="P840466" s="223"/>
      <c r="Q840466" s="223"/>
      <c r="R840466" s="223"/>
    </row>
    <row r="840512" spans="16:18" x14ac:dyDescent="0.2">
      <c r="P840512" s="223"/>
      <c r="Q840512" s="223"/>
      <c r="R840512" s="223"/>
    </row>
    <row r="840558" spans="16:18" x14ac:dyDescent="0.2">
      <c r="P840558" s="223"/>
      <c r="Q840558" s="223"/>
      <c r="R840558" s="223"/>
    </row>
    <row r="840604" spans="16:18" x14ac:dyDescent="0.2">
      <c r="P840604" s="223"/>
      <c r="Q840604" s="223"/>
      <c r="R840604" s="223"/>
    </row>
    <row r="840650" spans="16:18" x14ac:dyDescent="0.2">
      <c r="P840650" s="223"/>
      <c r="Q840650" s="223"/>
      <c r="R840650" s="223"/>
    </row>
    <row r="840696" spans="16:18" x14ac:dyDescent="0.2">
      <c r="P840696" s="223"/>
      <c r="Q840696" s="223"/>
      <c r="R840696" s="223"/>
    </row>
    <row r="840742" spans="16:18" x14ac:dyDescent="0.2">
      <c r="P840742" s="223"/>
      <c r="Q840742" s="223"/>
      <c r="R840742" s="223"/>
    </row>
    <row r="840788" spans="16:18" x14ac:dyDescent="0.2">
      <c r="P840788" s="223"/>
      <c r="Q840788" s="223"/>
      <c r="R840788" s="223"/>
    </row>
    <row r="840834" spans="16:18" x14ac:dyDescent="0.2">
      <c r="P840834" s="223"/>
      <c r="Q840834" s="223"/>
      <c r="R840834" s="223"/>
    </row>
    <row r="840880" spans="16:18" x14ac:dyDescent="0.2">
      <c r="P840880" s="223"/>
      <c r="Q840880" s="223"/>
      <c r="R840880" s="223"/>
    </row>
    <row r="840926" spans="16:18" x14ac:dyDescent="0.2">
      <c r="P840926" s="223"/>
      <c r="Q840926" s="223"/>
      <c r="R840926" s="223"/>
    </row>
    <row r="840972" spans="16:18" x14ac:dyDescent="0.2">
      <c r="P840972" s="223"/>
      <c r="Q840972" s="223"/>
      <c r="R840972" s="223"/>
    </row>
    <row r="841018" spans="16:18" x14ac:dyDescent="0.2">
      <c r="P841018" s="223"/>
      <c r="Q841018" s="223"/>
      <c r="R841018" s="223"/>
    </row>
    <row r="841064" spans="16:18" x14ac:dyDescent="0.2">
      <c r="P841064" s="223"/>
      <c r="Q841064" s="223"/>
      <c r="R841064" s="223"/>
    </row>
    <row r="841110" spans="16:18" x14ac:dyDescent="0.2">
      <c r="P841110" s="223"/>
      <c r="Q841110" s="223"/>
      <c r="R841110" s="223"/>
    </row>
    <row r="841156" spans="16:18" x14ac:dyDescent="0.2">
      <c r="P841156" s="223"/>
      <c r="Q841156" s="223"/>
      <c r="R841156" s="223"/>
    </row>
    <row r="841202" spans="16:18" x14ac:dyDescent="0.2">
      <c r="P841202" s="223"/>
      <c r="Q841202" s="223"/>
      <c r="R841202" s="223"/>
    </row>
    <row r="841248" spans="16:18" x14ac:dyDescent="0.2">
      <c r="P841248" s="223"/>
      <c r="Q841248" s="223"/>
      <c r="R841248" s="223"/>
    </row>
    <row r="841294" spans="16:18" x14ac:dyDescent="0.2">
      <c r="P841294" s="223"/>
      <c r="Q841294" s="223"/>
      <c r="R841294" s="223"/>
    </row>
    <row r="841340" spans="16:18" x14ac:dyDescent="0.2">
      <c r="P841340" s="223"/>
      <c r="Q841340" s="223"/>
      <c r="R841340" s="223"/>
    </row>
    <row r="841386" spans="16:18" x14ac:dyDescent="0.2">
      <c r="P841386" s="223"/>
      <c r="Q841386" s="223"/>
      <c r="R841386" s="223"/>
    </row>
    <row r="841432" spans="16:18" x14ac:dyDescent="0.2">
      <c r="P841432" s="223"/>
      <c r="Q841432" s="223"/>
      <c r="R841432" s="223"/>
    </row>
    <row r="841478" spans="16:18" x14ac:dyDescent="0.2">
      <c r="P841478" s="223"/>
      <c r="Q841478" s="223"/>
      <c r="R841478" s="223"/>
    </row>
    <row r="841524" spans="16:18" x14ac:dyDescent="0.2">
      <c r="P841524" s="223"/>
      <c r="Q841524" s="223"/>
      <c r="R841524" s="223"/>
    </row>
    <row r="841570" spans="16:18" x14ac:dyDescent="0.2">
      <c r="P841570" s="223"/>
      <c r="Q841570" s="223"/>
      <c r="R841570" s="223"/>
    </row>
    <row r="841616" spans="16:18" x14ac:dyDescent="0.2">
      <c r="P841616" s="223"/>
      <c r="Q841616" s="223"/>
      <c r="R841616" s="223"/>
    </row>
    <row r="841662" spans="16:18" x14ac:dyDescent="0.2">
      <c r="P841662" s="223"/>
      <c r="Q841662" s="223"/>
      <c r="R841662" s="223"/>
    </row>
    <row r="841708" spans="16:18" x14ac:dyDescent="0.2">
      <c r="P841708" s="223"/>
      <c r="Q841708" s="223"/>
      <c r="R841708" s="223"/>
    </row>
    <row r="841754" spans="16:18" x14ac:dyDescent="0.2">
      <c r="P841754" s="223"/>
      <c r="Q841754" s="223"/>
      <c r="R841754" s="223"/>
    </row>
    <row r="841800" spans="16:18" x14ac:dyDescent="0.2">
      <c r="P841800" s="223"/>
      <c r="Q841800" s="223"/>
      <c r="R841800" s="223"/>
    </row>
    <row r="841846" spans="16:18" x14ac:dyDescent="0.2">
      <c r="P841846" s="223"/>
      <c r="Q841846" s="223"/>
      <c r="R841846" s="223"/>
    </row>
    <row r="841892" spans="16:18" x14ac:dyDescent="0.2">
      <c r="P841892" s="223"/>
      <c r="Q841892" s="223"/>
      <c r="R841892" s="223"/>
    </row>
    <row r="841938" spans="16:18" x14ac:dyDescent="0.2">
      <c r="P841938" s="223"/>
      <c r="Q841938" s="223"/>
      <c r="R841938" s="223"/>
    </row>
    <row r="841984" spans="16:18" x14ac:dyDescent="0.2">
      <c r="P841984" s="223"/>
      <c r="Q841984" s="223"/>
      <c r="R841984" s="223"/>
    </row>
    <row r="842030" spans="16:18" x14ac:dyDescent="0.2">
      <c r="P842030" s="223"/>
      <c r="Q842030" s="223"/>
      <c r="R842030" s="223"/>
    </row>
    <row r="842076" spans="16:18" x14ac:dyDescent="0.2">
      <c r="P842076" s="223"/>
      <c r="Q842076" s="223"/>
      <c r="R842076" s="223"/>
    </row>
    <row r="842122" spans="16:18" x14ac:dyDescent="0.2">
      <c r="P842122" s="223"/>
      <c r="Q842122" s="223"/>
      <c r="R842122" s="223"/>
    </row>
    <row r="842168" spans="16:18" x14ac:dyDescent="0.2">
      <c r="P842168" s="223"/>
      <c r="Q842168" s="223"/>
      <c r="R842168" s="223"/>
    </row>
    <row r="842214" spans="16:18" x14ac:dyDescent="0.2">
      <c r="P842214" s="223"/>
      <c r="Q842214" s="223"/>
      <c r="R842214" s="223"/>
    </row>
    <row r="842260" spans="16:18" x14ac:dyDescent="0.2">
      <c r="P842260" s="223"/>
      <c r="Q842260" s="223"/>
      <c r="R842260" s="223"/>
    </row>
    <row r="842306" spans="16:18" x14ac:dyDescent="0.2">
      <c r="P842306" s="223"/>
      <c r="Q842306" s="223"/>
      <c r="R842306" s="223"/>
    </row>
    <row r="842352" spans="16:18" x14ac:dyDescent="0.2">
      <c r="P842352" s="223"/>
      <c r="Q842352" s="223"/>
      <c r="R842352" s="223"/>
    </row>
    <row r="842398" spans="16:18" x14ac:dyDescent="0.2">
      <c r="P842398" s="223"/>
      <c r="Q842398" s="223"/>
      <c r="R842398" s="223"/>
    </row>
    <row r="842444" spans="16:18" x14ac:dyDescent="0.2">
      <c r="P842444" s="223"/>
      <c r="Q842444" s="223"/>
      <c r="R842444" s="223"/>
    </row>
    <row r="842490" spans="16:18" x14ac:dyDescent="0.2">
      <c r="P842490" s="223"/>
      <c r="Q842490" s="223"/>
      <c r="R842490" s="223"/>
    </row>
    <row r="842536" spans="16:18" x14ac:dyDescent="0.2">
      <c r="P842536" s="223"/>
      <c r="Q842536" s="223"/>
      <c r="R842536" s="223"/>
    </row>
    <row r="842582" spans="16:18" x14ac:dyDescent="0.2">
      <c r="P842582" s="223"/>
      <c r="Q842582" s="223"/>
      <c r="R842582" s="223"/>
    </row>
    <row r="842628" spans="16:18" x14ac:dyDescent="0.2">
      <c r="P842628" s="223"/>
      <c r="Q842628" s="223"/>
      <c r="R842628" s="223"/>
    </row>
    <row r="842674" spans="16:18" x14ac:dyDescent="0.2">
      <c r="P842674" s="223"/>
      <c r="Q842674" s="223"/>
      <c r="R842674" s="223"/>
    </row>
    <row r="842720" spans="16:18" x14ac:dyDescent="0.2">
      <c r="P842720" s="223"/>
      <c r="Q842720" s="223"/>
      <c r="R842720" s="223"/>
    </row>
    <row r="842766" spans="16:18" x14ac:dyDescent="0.2">
      <c r="P842766" s="223"/>
      <c r="Q842766" s="223"/>
      <c r="R842766" s="223"/>
    </row>
    <row r="842812" spans="16:18" x14ac:dyDescent="0.2">
      <c r="P842812" s="223"/>
      <c r="Q842812" s="223"/>
      <c r="R842812" s="223"/>
    </row>
    <row r="842858" spans="16:18" x14ac:dyDescent="0.2">
      <c r="P842858" s="223"/>
      <c r="Q842858" s="223"/>
      <c r="R842858" s="223"/>
    </row>
    <row r="842904" spans="16:18" x14ac:dyDescent="0.2">
      <c r="P842904" s="223"/>
      <c r="Q842904" s="223"/>
      <c r="R842904" s="223"/>
    </row>
    <row r="842950" spans="16:18" x14ac:dyDescent="0.2">
      <c r="P842950" s="223"/>
      <c r="Q842950" s="223"/>
      <c r="R842950" s="223"/>
    </row>
    <row r="842996" spans="16:18" x14ac:dyDescent="0.2">
      <c r="P842996" s="223"/>
      <c r="Q842996" s="223"/>
      <c r="R842996" s="223"/>
    </row>
    <row r="843042" spans="16:18" x14ac:dyDescent="0.2">
      <c r="P843042" s="223"/>
      <c r="Q843042" s="223"/>
      <c r="R843042" s="223"/>
    </row>
    <row r="843088" spans="16:18" x14ac:dyDescent="0.2">
      <c r="P843088" s="223"/>
      <c r="Q843088" s="223"/>
      <c r="R843088" s="223"/>
    </row>
    <row r="843134" spans="16:18" x14ac:dyDescent="0.2">
      <c r="P843134" s="223"/>
      <c r="Q843134" s="223"/>
      <c r="R843134" s="223"/>
    </row>
    <row r="843180" spans="16:18" x14ac:dyDescent="0.2">
      <c r="P843180" s="223"/>
      <c r="Q843180" s="223"/>
      <c r="R843180" s="223"/>
    </row>
    <row r="843226" spans="16:18" x14ac:dyDescent="0.2">
      <c r="P843226" s="223"/>
      <c r="Q843226" s="223"/>
      <c r="R843226" s="223"/>
    </row>
    <row r="843272" spans="16:18" x14ac:dyDescent="0.2">
      <c r="P843272" s="223"/>
      <c r="Q843272" s="223"/>
      <c r="R843272" s="223"/>
    </row>
    <row r="843318" spans="16:18" x14ac:dyDescent="0.2">
      <c r="P843318" s="223"/>
      <c r="Q843318" s="223"/>
      <c r="R843318" s="223"/>
    </row>
    <row r="843364" spans="16:18" x14ac:dyDescent="0.2">
      <c r="P843364" s="223"/>
      <c r="Q843364" s="223"/>
      <c r="R843364" s="223"/>
    </row>
    <row r="843410" spans="16:18" x14ac:dyDescent="0.2">
      <c r="P843410" s="223"/>
      <c r="Q843410" s="223"/>
      <c r="R843410" s="223"/>
    </row>
    <row r="843456" spans="16:18" x14ac:dyDescent="0.2">
      <c r="P843456" s="223"/>
      <c r="Q843456" s="223"/>
      <c r="R843456" s="223"/>
    </row>
    <row r="843502" spans="16:18" x14ac:dyDescent="0.2">
      <c r="P843502" s="223"/>
      <c r="Q843502" s="223"/>
      <c r="R843502" s="223"/>
    </row>
    <row r="843548" spans="16:18" x14ac:dyDescent="0.2">
      <c r="P843548" s="223"/>
      <c r="Q843548" s="223"/>
      <c r="R843548" s="223"/>
    </row>
    <row r="843594" spans="16:18" x14ac:dyDescent="0.2">
      <c r="P843594" s="223"/>
      <c r="Q843594" s="223"/>
      <c r="R843594" s="223"/>
    </row>
    <row r="843640" spans="16:18" x14ac:dyDescent="0.2">
      <c r="P843640" s="223"/>
      <c r="Q843640" s="223"/>
      <c r="R843640" s="223"/>
    </row>
    <row r="843686" spans="16:18" x14ac:dyDescent="0.2">
      <c r="P843686" s="223"/>
      <c r="Q843686" s="223"/>
      <c r="R843686" s="223"/>
    </row>
    <row r="843732" spans="16:18" x14ac:dyDescent="0.2">
      <c r="P843732" s="223"/>
      <c r="Q843732" s="223"/>
      <c r="R843732" s="223"/>
    </row>
    <row r="843778" spans="16:18" x14ac:dyDescent="0.2">
      <c r="P843778" s="223"/>
      <c r="Q843778" s="223"/>
      <c r="R843778" s="223"/>
    </row>
    <row r="843824" spans="16:18" x14ac:dyDescent="0.2">
      <c r="P843824" s="223"/>
      <c r="Q843824" s="223"/>
      <c r="R843824" s="223"/>
    </row>
    <row r="843870" spans="16:18" x14ac:dyDescent="0.2">
      <c r="P843870" s="223"/>
      <c r="Q843870" s="223"/>
      <c r="R843870" s="223"/>
    </row>
    <row r="843916" spans="16:18" x14ac:dyDescent="0.2">
      <c r="P843916" s="223"/>
      <c r="Q843916" s="223"/>
      <c r="R843916" s="223"/>
    </row>
    <row r="843962" spans="16:18" x14ac:dyDescent="0.2">
      <c r="P843962" s="223"/>
      <c r="Q843962" s="223"/>
      <c r="R843962" s="223"/>
    </row>
    <row r="844008" spans="16:18" x14ac:dyDescent="0.2">
      <c r="P844008" s="223"/>
      <c r="Q844008" s="223"/>
      <c r="R844008" s="223"/>
    </row>
    <row r="844054" spans="16:18" x14ac:dyDescent="0.2">
      <c r="P844054" s="223"/>
      <c r="Q844054" s="223"/>
      <c r="R844054" s="223"/>
    </row>
    <row r="844100" spans="16:18" x14ac:dyDescent="0.2">
      <c r="P844100" s="223"/>
      <c r="Q844100" s="223"/>
      <c r="R844100" s="223"/>
    </row>
    <row r="844146" spans="16:18" x14ac:dyDescent="0.2">
      <c r="P844146" s="223"/>
      <c r="Q844146" s="223"/>
      <c r="R844146" s="223"/>
    </row>
    <row r="844192" spans="16:18" x14ac:dyDescent="0.2">
      <c r="P844192" s="223"/>
      <c r="Q844192" s="223"/>
      <c r="R844192" s="223"/>
    </row>
    <row r="844238" spans="16:18" x14ac:dyDescent="0.2">
      <c r="P844238" s="223"/>
      <c r="Q844238" s="223"/>
      <c r="R844238" s="223"/>
    </row>
    <row r="844284" spans="16:18" x14ac:dyDescent="0.2">
      <c r="P844284" s="223"/>
      <c r="Q844284" s="223"/>
      <c r="R844284" s="223"/>
    </row>
    <row r="844330" spans="16:18" x14ac:dyDescent="0.2">
      <c r="P844330" s="223"/>
      <c r="Q844330" s="223"/>
      <c r="R844330" s="223"/>
    </row>
    <row r="844376" spans="16:18" x14ac:dyDescent="0.2">
      <c r="P844376" s="223"/>
      <c r="Q844376" s="223"/>
      <c r="R844376" s="223"/>
    </row>
    <row r="844422" spans="16:18" x14ac:dyDescent="0.2">
      <c r="P844422" s="223"/>
      <c r="Q844422" s="223"/>
      <c r="R844422" s="223"/>
    </row>
    <row r="844468" spans="16:18" x14ac:dyDescent="0.2">
      <c r="P844468" s="223"/>
      <c r="Q844468" s="223"/>
      <c r="R844468" s="223"/>
    </row>
    <row r="844514" spans="16:18" x14ac:dyDescent="0.2">
      <c r="P844514" s="223"/>
      <c r="Q844514" s="223"/>
      <c r="R844514" s="223"/>
    </row>
    <row r="844560" spans="16:18" x14ac:dyDescent="0.2">
      <c r="P844560" s="223"/>
      <c r="Q844560" s="223"/>
      <c r="R844560" s="223"/>
    </row>
    <row r="844606" spans="16:18" x14ac:dyDescent="0.2">
      <c r="P844606" s="223"/>
      <c r="Q844606" s="223"/>
      <c r="R844606" s="223"/>
    </row>
    <row r="844652" spans="16:18" x14ac:dyDescent="0.2">
      <c r="P844652" s="223"/>
      <c r="Q844652" s="223"/>
      <c r="R844652" s="223"/>
    </row>
    <row r="844698" spans="16:18" x14ac:dyDescent="0.2">
      <c r="P844698" s="223"/>
      <c r="Q844698" s="223"/>
      <c r="R844698" s="223"/>
    </row>
    <row r="844744" spans="16:18" x14ac:dyDescent="0.2">
      <c r="P844744" s="223"/>
      <c r="Q844744" s="223"/>
      <c r="R844744" s="223"/>
    </row>
    <row r="844790" spans="16:18" x14ac:dyDescent="0.2">
      <c r="P844790" s="223"/>
      <c r="Q844790" s="223"/>
      <c r="R844790" s="223"/>
    </row>
    <row r="844836" spans="16:18" x14ac:dyDescent="0.2">
      <c r="P844836" s="223"/>
      <c r="Q844836" s="223"/>
      <c r="R844836" s="223"/>
    </row>
    <row r="844882" spans="16:18" x14ac:dyDescent="0.2">
      <c r="P844882" s="223"/>
      <c r="Q844882" s="223"/>
      <c r="R844882" s="223"/>
    </row>
    <row r="844928" spans="16:18" x14ac:dyDescent="0.2">
      <c r="P844928" s="223"/>
      <c r="Q844928" s="223"/>
      <c r="R844928" s="223"/>
    </row>
    <row r="844974" spans="16:18" x14ac:dyDescent="0.2">
      <c r="P844974" s="223"/>
      <c r="Q844974" s="223"/>
      <c r="R844974" s="223"/>
    </row>
    <row r="845020" spans="16:18" x14ac:dyDescent="0.2">
      <c r="P845020" s="223"/>
      <c r="Q845020" s="223"/>
      <c r="R845020" s="223"/>
    </row>
    <row r="845066" spans="16:18" x14ac:dyDescent="0.2">
      <c r="P845066" s="223"/>
      <c r="Q845066" s="223"/>
      <c r="R845066" s="223"/>
    </row>
    <row r="845112" spans="16:18" x14ac:dyDescent="0.2">
      <c r="P845112" s="223"/>
      <c r="Q845112" s="223"/>
      <c r="R845112" s="223"/>
    </row>
    <row r="845158" spans="16:18" x14ac:dyDescent="0.2">
      <c r="P845158" s="223"/>
      <c r="Q845158" s="223"/>
      <c r="R845158" s="223"/>
    </row>
    <row r="845204" spans="16:18" x14ac:dyDescent="0.2">
      <c r="P845204" s="223"/>
      <c r="Q845204" s="223"/>
      <c r="R845204" s="223"/>
    </row>
    <row r="845250" spans="16:18" x14ac:dyDescent="0.2">
      <c r="P845250" s="223"/>
      <c r="Q845250" s="223"/>
      <c r="R845250" s="223"/>
    </row>
    <row r="845296" spans="16:18" x14ac:dyDescent="0.2">
      <c r="P845296" s="223"/>
      <c r="Q845296" s="223"/>
      <c r="R845296" s="223"/>
    </row>
    <row r="845342" spans="16:18" x14ac:dyDescent="0.2">
      <c r="P845342" s="223"/>
      <c r="Q845342" s="223"/>
      <c r="R845342" s="223"/>
    </row>
    <row r="845388" spans="16:18" x14ac:dyDescent="0.2">
      <c r="P845388" s="223"/>
      <c r="Q845388" s="223"/>
      <c r="R845388" s="223"/>
    </row>
    <row r="845434" spans="16:18" x14ac:dyDescent="0.2">
      <c r="P845434" s="223"/>
      <c r="Q845434" s="223"/>
      <c r="R845434" s="223"/>
    </row>
    <row r="845480" spans="16:18" x14ac:dyDescent="0.2">
      <c r="P845480" s="223"/>
      <c r="Q845480" s="223"/>
      <c r="R845480" s="223"/>
    </row>
    <row r="845526" spans="16:18" x14ac:dyDescent="0.2">
      <c r="P845526" s="223"/>
      <c r="Q845526" s="223"/>
      <c r="R845526" s="223"/>
    </row>
    <row r="845572" spans="16:18" x14ac:dyDescent="0.2">
      <c r="P845572" s="223"/>
      <c r="Q845572" s="223"/>
      <c r="R845572" s="223"/>
    </row>
    <row r="845618" spans="16:18" x14ac:dyDescent="0.2">
      <c r="P845618" s="223"/>
      <c r="Q845618" s="223"/>
      <c r="R845618" s="223"/>
    </row>
    <row r="845664" spans="16:18" x14ac:dyDescent="0.2">
      <c r="P845664" s="223"/>
      <c r="Q845664" s="223"/>
      <c r="R845664" s="223"/>
    </row>
    <row r="845710" spans="16:18" x14ac:dyDescent="0.2">
      <c r="P845710" s="223"/>
      <c r="Q845710" s="223"/>
      <c r="R845710" s="223"/>
    </row>
    <row r="845756" spans="16:18" x14ac:dyDescent="0.2">
      <c r="P845756" s="223"/>
      <c r="Q845756" s="223"/>
      <c r="R845756" s="223"/>
    </row>
    <row r="845802" spans="16:18" x14ac:dyDescent="0.2">
      <c r="P845802" s="223"/>
      <c r="Q845802" s="223"/>
      <c r="R845802" s="223"/>
    </row>
    <row r="845848" spans="16:18" x14ac:dyDescent="0.2">
      <c r="P845848" s="223"/>
      <c r="Q845848" s="223"/>
      <c r="R845848" s="223"/>
    </row>
    <row r="845894" spans="16:18" x14ac:dyDescent="0.2">
      <c r="P845894" s="223"/>
      <c r="Q845894" s="223"/>
      <c r="R845894" s="223"/>
    </row>
    <row r="845940" spans="16:18" x14ac:dyDescent="0.2">
      <c r="P845940" s="223"/>
      <c r="Q845940" s="223"/>
      <c r="R845940" s="223"/>
    </row>
    <row r="845986" spans="16:18" x14ac:dyDescent="0.2">
      <c r="P845986" s="223"/>
      <c r="Q845986" s="223"/>
      <c r="R845986" s="223"/>
    </row>
    <row r="846032" spans="16:18" x14ac:dyDescent="0.2">
      <c r="P846032" s="223"/>
      <c r="Q846032" s="223"/>
      <c r="R846032" s="223"/>
    </row>
    <row r="846078" spans="16:18" x14ac:dyDescent="0.2">
      <c r="P846078" s="223"/>
      <c r="Q846078" s="223"/>
      <c r="R846078" s="223"/>
    </row>
    <row r="846124" spans="16:18" x14ac:dyDescent="0.2">
      <c r="P846124" s="223"/>
      <c r="Q846124" s="223"/>
      <c r="R846124" s="223"/>
    </row>
    <row r="846170" spans="16:18" x14ac:dyDescent="0.2">
      <c r="P846170" s="223"/>
      <c r="Q846170" s="223"/>
      <c r="R846170" s="223"/>
    </row>
    <row r="846216" spans="16:18" x14ac:dyDescent="0.2">
      <c r="P846216" s="223"/>
      <c r="Q846216" s="223"/>
      <c r="R846216" s="223"/>
    </row>
    <row r="846262" spans="16:18" x14ac:dyDescent="0.2">
      <c r="P846262" s="223"/>
      <c r="Q846262" s="223"/>
      <c r="R846262" s="223"/>
    </row>
    <row r="846308" spans="16:18" x14ac:dyDescent="0.2">
      <c r="P846308" s="223"/>
      <c r="Q846308" s="223"/>
      <c r="R846308" s="223"/>
    </row>
    <row r="846354" spans="16:18" x14ac:dyDescent="0.2">
      <c r="P846354" s="223"/>
      <c r="Q846354" s="223"/>
      <c r="R846354" s="223"/>
    </row>
    <row r="846400" spans="16:18" x14ac:dyDescent="0.2">
      <c r="P846400" s="223"/>
      <c r="Q846400" s="223"/>
      <c r="R846400" s="223"/>
    </row>
    <row r="846446" spans="16:18" x14ac:dyDescent="0.2">
      <c r="P846446" s="223"/>
      <c r="Q846446" s="223"/>
      <c r="R846446" s="223"/>
    </row>
    <row r="846492" spans="16:18" x14ac:dyDescent="0.2">
      <c r="P846492" s="223"/>
      <c r="Q846492" s="223"/>
      <c r="R846492" s="223"/>
    </row>
    <row r="846538" spans="16:18" x14ac:dyDescent="0.2">
      <c r="P846538" s="223"/>
      <c r="Q846538" s="223"/>
      <c r="R846538" s="223"/>
    </row>
    <row r="846584" spans="16:18" x14ac:dyDescent="0.2">
      <c r="P846584" s="223"/>
      <c r="Q846584" s="223"/>
      <c r="R846584" s="223"/>
    </row>
    <row r="846630" spans="16:18" x14ac:dyDescent="0.2">
      <c r="P846630" s="223"/>
      <c r="Q846630" s="223"/>
      <c r="R846630" s="223"/>
    </row>
    <row r="846676" spans="16:18" x14ac:dyDescent="0.2">
      <c r="P846676" s="223"/>
      <c r="Q846676" s="223"/>
      <c r="R846676" s="223"/>
    </row>
    <row r="846722" spans="16:18" x14ac:dyDescent="0.2">
      <c r="P846722" s="223"/>
      <c r="Q846722" s="223"/>
      <c r="R846722" s="223"/>
    </row>
    <row r="846768" spans="16:18" x14ac:dyDescent="0.2">
      <c r="P846768" s="223"/>
      <c r="Q846768" s="223"/>
      <c r="R846768" s="223"/>
    </row>
    <row r="846814" spans="16:18" x14ac:dyDescent="0.2">
      <c r="P846814" s="223"/>
      <c r="Q846814" s="223"/>
      <c r="R846814" s="223"/>
    </row>
    <row r="846860" spans="16:18" x14ac:dyDescent="0.2">
      <c r="P846860" s="223"/>
      <c r="Q846860" s="223"/>
      <c r="R846860" s="223"/>
    </row>
    <row r="846906" spans="16:18" x14ac:dyDescent="0.2">
      <c r="P846906" s="223"/>
      <c r="Q846906" s="223"/>
      <c r="R846906" s="223"/>
    </row>
    <row r="846952" spans="16:18" x14ac:dyDescent="0.2">
      <c r="P846952" s="223"/>
      <c r="Q846952" s="223"/>
      <c r="R846952" s="223"/>
    </row>
    <row r="846998" spans="16:18" x14ac:dyDescent="0.2">
      <c r="P846998" s="223"/>
      <c r="Q846998" s="223"/>
      <c r="R846998" s="223"/>
    </row>
    <row r="847044" spans="16:18" x14ac:dyDescent="0.2">
      <c r="P847044" s="223"/>
      <c r="Q847044" s="223"/>
      <c r="R847044" s="223"/>
    </row>
    <row r="847090" spans="16:18" x14ac:dyDescent="0.2">
      <c r="P847090" s="223"/>
      <c r="Q847090" s="223"/>
      <c r="R847090" s="223"/>
    </row>
    <row r="847136" spans="16:18" x14ac:dyDescent="0.2">
      <c r="P847136" s="223"/>
      <c r="Q847136" s="223"/>
      <c r="R847136" s="223"/>
    </row>
    <row r="847182" spans="16:18" x14ac:dyDescent="0.2">
      <c r="P847182" s="223"/>
      <c r="Q847182" s="223"/>
      <c r="R847182" s="223"/>
    </row>
    <row r="847228" spans="16:18" x14ac:dyDescent="0.2">
      <c r="P847228" s="223"/>
      <c r="Q847228" s="223"/>
      <c r="R847228" s="223"/>
    </row>
    <row r="847274" spans="16:18" x14ac:dyDescent="0.2">
      <c r="P847274" s="223"/>
      <c r="Q847274" s="223"/>
      <c r="R847274" s="223"/>
    </row>
    <row r="847320" spans="16:18" x14ac:dyDescent="0.2">
      <c r="P847320" s="223"/>
      <c r="Q847320" s="223"/>
      <c r="R847320" s="223"/>
    </row>
    <row r="847366" spans="16:18" x14ac:dyDescent="0.2">
      <c r="P847366" s="223"/>
      <c r="Q847366" s="223"/>
      <c r="R847366" s="223"/>
    </row>
    <row r="847412" spans="16:18" x14ac:dyDescent="0.2">
      <c r="P847412" s="223"/>
      <c r="Q847412" s="223"/>
      <c r="R847412" s="223"/>
    </row>
    <row r="847458" spans="16:18" x14ac:dyDescent="0.2">
      <c r="P847458" s="223"/>
      <c r="Q847458" s="223"/>
      <c r="R847458" s="223"/>
    </row>
    <row r="847504" spans="16:18" x14ac:dyDescent="0.2">
      <c r="P847504" s="223"/>
      <c r="Q847504" s="223"/>
      <c r="R847504" s="223"/>
    </row>
    <row r="847550" spans="16:18" x14ac:dyDescent="0.2">
      <c r="P847550" s="223"/>
      <c r="Q847550" s="223"/>
      <c r="R847550" s="223"/>
    </row>
    <row r="847596" spans="16:18" x14ac:dyDescent="0.2">
      <c r="P847596" s="223"/>
      <c r="Q847596" s="223"/>
      <c r="R847596" s="223"/>
    </row>
    <row r="847642" spans="16:18" x14ac:dyDescent="0.2">
      <c r="P847642" s="223"/>
      <c r="Q847642" s="223"/>
      <c r="R847642" s="223"/>
    </row>
    <row r="847688" spans="16:18" x14ac:dyDescent="0.2">
      <c r="P847688" s="223"/>
      <c r="Q847688" s="223"/>
      <c r="R847688" s="223"/>
    </row>
    <row r="847734" spans="16:18" x14ac:dyDescent="0.2">
      <c r="P847734" s="223"/>
      <c r="Q847734" s="223"/>
      <c r="R847734" s="223"/>
    </row>
    <row r="847780" spans="16:18" x14ac:dyDescent="0.2">
      <c r="P847780" s="223"/>
      <c r="Q847780" s="223"/>
      <c r="R847780" s="223"/>
    </row>
    <row r="847826" spans="16:18" x14ac:dyDescent="0.2">
      <c r="P847826" s="223"/>
      <c r="Q847826" s="223"/>
      <c r="R847826" s="223"/>
    </row>
    <row r="847872" spans="16:18" x14ac:dyDescent="0.2">
      <c r="P847872" s="223"/>
      <c r="Q847872" s="223"/>
      <c r="R847872" s="223"/>
    </row>
    <row r="847918" spans="16:18" x14ac:dyDescent="0.2">
      <c r="P847918" s="223"/>
      <c r="Q847918" s="223"/>
      <c r="R847918" s="223"/>
    </row>
    <row r="847964" spans="16:18" x14ac:dyDescent="0.2">
      <c r="P847964" s="223"/>
      <c r="Q847964" s="223"/>
      <c r="R847964" s="223"/>
    </row>
    <row r="848010" spans="16:18" x14ac:dyDescent="0.2">
      <c r="P848010" s="223"/>
      <c r="Q848010" s="223"/>
      <c r="R848010" s="223"/>
    </row>
    <row r="848056" spans="16:18" x14ac:dyDescent="0.2">
      <c r="P848056" s="223"/>
      <c r="Q848056" s="223"/>
      <c r="R848056" s="223"/>
    </row>
    <row r="848102" spans="16:18" x14ac:dyDescent="0.2">
      <c r="P848102" s="223"/>
      <c r="Q848102" s="223"/>
      <c r="R848102" s="223"/>
    </row>
    <row r="848148" spans="16:18" x14ac:dyDescent="0.2">
      <c r="P848148" s="223"/>
      <c r="Q848148" s="223"/>
      <c r="R848148" s="223"/>
    </row>
    <row r="848194" spans="16:18" x14ac:dyDescent="0.2">
      <c r="P848194" s="223"/>
      <c r="Q848194" s="223"/>
      <c r="R848194" s="223"/>
    </row>
    <row r="848240" spans="16:18" x14ac:dyDescent="0.2">
      <c r="P848240" s="223"/>
      <c r="Q848240" s="223"/>
      <c r="R848240" s="223"/>
    </row>
    <row r="848286" spans="16:18" x14ac:dyDescent="0.2">
      <c r="P848286" s="223"/>
      <c r="Q848286" s="223"/>
      <c r="R848286" s="223"/>
    </row>
    <row r="848332" spans="16:18" x14ac:dyDescent="0.2">
      <c r="P848332" s="223"/>
      <c r="Q848332" s="223"/>
      <c r="R848332" s="223"/>
    </row>
    <row r="848378" spans="16:18" x14ac:dyDescent="0.2">
      <c r="P848378" s="223"/>
      <c r="Q848378" s="223"/>
      <c r="R848378" s="223"/>
    </row>
    <row r="848424" spans="16:18" x14ac:dyDescent="0.2">
      <c r="P848424" s="223"/>
      <c r="Q848424" s="223"/>
      <c r="R848424" s="223"/>
    </row>
    <row r="848470" spans="16:18" x14ac:dyDescent="0.2">
      <c r="P848470" s="223"/>
      <c r="Q848470" s="223"/>
      <c r="R848470" s="223"/>
    </row>
    <row r="848516" spans="16:18" x14ac:dyDescent="0.2">
      <c r="P848516" s="223"/>
      <c r="Q848516" s="223"/>
      <c r="R848516" s="223"/>
    </row>
    <row r="848562" spans="16:18" x14ac:dyDescent="0.2">
      <c r="P848562" s="223"/>
      <c r="Q848562" s="223"/>
      <c r="R848562" s="223"/>
    </row>
    <row r="848608" spans="16:18" x14ac:dyDescent="0.2">
      <c r="P848608" s="223"/>
      <c r="Q848608" s="223"/>
      <c r="R848608" s="223"/>
    </row>
    <row r="848654" spans="16:18" x14ac:dyDescent="0.2">
      <c r="P848654" s="223"/>
      <c r="Q848654" s="223"/>
      <c r="R848654" s="223"/>
    </row>
    <row r="848700" spans="16:18" x14ac:dyDescent="0.2">
      <c r="P848700" s="223"/>
      <c r="Q848700" s="223"/>
      <c r="R848700" s="223"/>
    </row>
    <row r="848746" spans="16:18" x14ac:dyDescent="0.2">
      <c r="P848746" s="223"/>
      <c r="Q848746" s="223"/>
      <c r="R848746" s="223"/>
    </row>
    <row r="848792" spans="16:18" x14ac:dyDescent="0.2">
      <c r="P848792" s="223"/>
      <c r="Q848792" s="223"/>
      <c r="R848792" s="223"/>
    </row>
    <row r="848838" spans="16:18" x14ac:dyDescent="0.2">
      <c r="P848838" s="223"/>
      <c r="Q848838" s="223"/>
      <c r="R848838" s="223"/>
    </row>
    <row r="848884" spans="16:18" x14ac:dyDescent="0.2">
      <c r="P848884" s="223"/>
      <c r="Q848884" s="223"/>
      <c r="R848884" s="223"/>
    </row>
    <row r="848930" spans="16:18" x14ac:dyDescent="0.2">
      <c r="P848930" s="223"/>
      <c r="Q848930" s="223"/>
      <c r="R848930" s="223"/>
    </row>
    <row r="848976" spans="16:18" x14ac:dyDescent="0.2">
      <c r="P848976" s="223"/>
      <c r="Q848976" s="223"/>
      <c r="R848976" s="223"/>
    </row>
    <row r="849022" spans="16:18" x14ac:dyDescent="0.2">
      <c r="P849022" s="223"/>
      <c r="Q849022" s="223"/>
      <c r="R849022" s="223"/>
    </row>
    <row r="849068" spans="16:18" x14ac:dyDescent="0.2">
      <c r="P849068" s="223"/>
      <c r="Q849068" s="223"/>
      <c r="R849068" s="223"/>
    </row>
    <row r="849114" spans="16:18" x14ac:dyDescent="0.2">
      <c r="P849114" s="223"/>
      <c r="Q849114" s="223"/>
      <c r="R849114" s="223"/>
    </row>
    <row r="849160" spans="16:18" x14ac:dyDescent="0.2">
      <c r="P849160" s="223"/>
      <c r="Q849160" s="223"/>
      <c r="R849160" s="223"/>
    </row>
    <row r="849206" spans="16:18" x14ac:dyDescent="0.2">
      <c r="P849206" s="223"/>
      <c r="Q849206" s="223"/>
      <c r="R849206" s="223"/>
    </row>
    <row r="849252" spans="16:18" x14ac:dyDescent="0.2">
      <c r="P849252" s="223"/>
      <c r="Q849252" s="223"/>
      <c r="R849252" s="223"/>
    </row>
    <row r="849298" spans="16:18" x14ac:dyDescent="0.2">
      <c r="P849298" s="223"/>
      <c r="Q849298" s="223"/>
      <c r="R849298" s="223"/>
    </row>
    <row r="849344" spans="16:18" x14ac:dyDescent="0.2">
      <c r="P849344" s="223"/>
      <c r="Q849344" s="223"/>
      <c r="R849344" s="223"/>
    </row>
    <row r="849390" spans="16:18" x14ac:dyDescent="0.2">
      <c r="P849390" s="223"/>
      <c r="Q849390" s="223"/>
      <c r="R849390" s="223"/>
    </row>
    <row r="849436" spans="16:18" x14ac:dyDescent="0.2">
      <c r="P849436" s="223"/>
      <c r="Q849436" s="223"/>
      <c r="R849436" s="223"/>
    </row>
    <row r="849482" spans="16:18" x14ac:dyDescent="0.2">
      <c r="P849482" s="223"/>
      <c r="Q849482" s="223"/>
      <c r="R849482" s="223"/>
    </row>
    <row r="849528" spans="16:18" x14ac:dyDescent="0.2">
      <c r="P849528" s="223"/>
      <c r="Q849528" s="223"/>
      <c r="R849528" s="223"/>
    </row>
    <row r="849574" spans="16:18" x14ac:dyDescent="0.2">
      <c r="P849574" s="223"/>
      <c r="Q849574" s="223"/>
      <c r="R849574" s="223"/>
    </row>
    <row r="849620" spans="16:18" x14ac:dyDescent="0.2">
      <c r="P849620" s="223"/>
      <c r="Q849620" s="223"/>
      <c r="R849620" s="223"/>
    </row>
    <row r="849666" spans="16:18" x14ac:dyDescent="0.2">
      <c r="P849666" s="223"/>
      <c r="Q849666" s="223"/>
      <c r="R849666" s="223"/>
    </row>
    <row r="849712" spans="16:18" x14ac:dyDescent="0.2">
      <c r="P849712" s="223"/>
      <c r="Q849712" s="223"/>
      <c r="R849712" s="223"/>
    </row>
    <row r="849758" spans="16:18" x14ac:dyDescent="0.2">
      <c r="P849758" s="223"/>
      <c r="Q849758" s="223"/>
      <c r="R849758" s="223"/>
    </row>
    <row r="849804" spans="16:18" x14ac:dyDescent="0.2">
      <c r="P849804" s="223"/>
      <c r="Q849804" s="223"/>
      <c r="R849804" s="223"/>
    </row>
    <row r="849850" spans="16:18" x14ac:dyDescent="0.2">
      <c r="P849850" s="223"/>
      <c r="Q849850" s="223"/>
      <c r="R849850" s="223"/>
    </row>
    <row r="849896" spans="16:18" x14ac:dyDescent="0.2">
      <c r="P849896" s="223"/>
      <c r="Q849896" s="223"/>
      <c r="R849896" s="223"/>
    </row>
    <row r="849942" spans="16:18" x14ac:dyDescent="0.2">
      <c r="P849942" s="223"/>
      <c r="Q849942" s="223"/>
      <c r="R849942" s="223"/>
    </row>
    <row r="849988" spans="16:18" x14ac:dyDescent="0.2">
      <c r="P849988" s="223"/>
      <c r="Q849988" s="223"/>
      <c r="R849988" s="223"/>
    </row>
    <row r="850034" spans="16:18" x14ac:dyDescent="0.2">
      <c r="P850034" s="223"/>
      <c r="Q850034" s="223"/>
      <c r="R850034" s="223"/>
    </row>
    <row r="850080" spans="16:18" x14ac:dyDescent="0.2">
      <c r="P850080" s="223"/>
      <c r="Q850080" s="223"/>
      <c r="R850080" s="223"/>
    </row>
    <row r="850126" spans="16:18" x14ac:dyDescent="0.2">
      <c r="P850126" s="223"/>
      <c r="Q850126" s="223"/>
      <c r="R850126" s="223"/>
    </row>
    <row r="850172" spans="16:18" x14ac:dyDescent="0.2">
      <c r="P850172" s="223"/>
      <c r="Q850172" s="223"/>
      <c r="R850172" s="223"/>
    </row>
    <row r="850218" spans="16:18" x14ac:dyDescent="0.2">
      <c r="P850218" s="223"/>
      <c r="Q850218" s="223"/>
      <c r="R850218" s="223"/>
    </row>
    <row r="850264" spans="16:18" x14ac:dyDescent="0.2">
      <c r="P850264" s="223"/>
      <c r="Q850264" s="223"/>
      <c r="R850264" s="223"/>
    </row>
    <row r="850310" spans="16:18" x14ac:dyDescent="0.2">
      <c r="P850310" s="223"/>
      <c r="Q850310" s="223"/>
      <c r="R850310" s="223"/>
    </row>
    <row r="850356" spans="16:18" x14ac:dyDescent="0.2">
      <c r="P850356" s="223"/>
      <c r="Q850356" s="223"/>
      <c r="R850356" s="223"/>
    </row>
    <row r="850402" spans="16:18" x14ac:dyDescent="0.2">
      <c r="P850402" s="223"/>
      <c r="Q850402" s="223"/>
      <c r="R850402" s="223"/>
    </row>
    <row r="850448" spans="16:18" x14ac:dyDescent="0.2">
      <c r="P850448" s="223"/>
      <c r="Q850448" s="223"/>
      <c r="R850448" s="223"/>
    </row>
    <row r="850494" spans="16:18" x14ac:dyDescent="0.2">
      <c r="P850494" s="223"/>
      <c r="Q850494" s="223"/>
      <c r="R850494" s="223"/>
    </row>
    <row r="850540" spans="16:18" x14ac:dyDescent="0.2">
      <c r="P850540" s="223"/>
      <c r="Q850540" s="223"/>
      <c r="R850540" s="223"/>
    </row>
    <row r="850586" spans="16:18" x14ac:dyDescent="0.2">
      <c r="P850586" s="223"/>
      <c r="Q850586" s="223"/>
      <c r="R850586" s="223"/>
    </row>
    <row r="850632" spans="16:18" x14ac:dyDescent="0.2">
      <c r="P850632" s="223"/>
      <c r="Q850632" s="223"/>
      <c r="R850632" s="223"/>
    </row>
    <row r="850678" spans="16:18" x14ac:dyDescent="0.2">
      <c r="P850678" s="223"/>
      <c r="Q850678" s="223"/>
      <c r="R850678" s="223"/>
    </row>
    <row r="850724" spans="16:18" x14ac:dyDescent="0.2">
      <c r="P850724" s="223"/>
      <c r="Q850724" s="223"/>
      <c r="R850724" s="223"/>
    </row>
    <row r="850770" spans="16:18" x14ac:dyDescent="0.2">
      <c r="P850770" s="223"/>
      <c r="Q850770" s="223"/>
      <c r="R850770" s="223"/>
    </row>
    <row r="850816" spans="16:18" x14ac:dyDescent="0.2">
      <c r="P850816" s="223"/>
      <c r="Q850816" s="223"/>
      <c r="R850816" s="223"/>
    </row>
    <row r="850862" spans="16:18" x14ac:dyDescent="0.2">
      <c r="P850862" s="223"/>
      <c r="Q850862" s="223"/>
      <c r="R850862" s="223"/>
    </row>
    <row r="850908" spans="16:18" x14ac:dyDescent="0.2">
      <c r="P850908" s="223"/>
      <c r="Q850908" s="223"/>
      <c r="R850908" s="223"/>
    </row>
    <row r="850954" spans="16:18" x14ac:dyDescent="0.2">
      <c r="P850954" s="223"/>
      <c r="Q850954" s="223"/>
      <c r="R850954" s="223"/>
    </row>
    <row r="851000" spans="16:18" x14ac:dyDescent="0.2">
      <c r="P851000" s="223"/>
      <c r="Q851000" s="223"/>
      <c r="R851000" s="223"/>
    </row>
    <row r="851046" spans="16:18" x14ac:dyDescent="0.2">
      <c r="P851046" s="223"/>
      <c r="Q851046" s="223"/>
      <c r="R851046" s="223"/>
    </row>
    <row r="851092" spans="16:18" x14ac:dyDescent="0.2">
      <c r="P851092" s="223"/>
      <c r="Q851092" s="223"/>
      <c r="R851092" s="223"/>
    </row>
    <row r="851138" spans="16:18" x14ac:dyDescent="0.2">
      <c r="P851138" s="223"/>
      <c r="Q851138" s="223"/>
      <c r="R851138" s="223"/>
    </row>
    <row r="851184" spans="16:18" x14ac:dyDescent="0.2">
      <c r="P851184" s="223"/>
      <c r="Q851184" s="223"/>
      <c r="R851184" s="223"/>
    </row>
    <row r="851230" spans="16:18" x14ac:dyDescent="0.2">
      <c r="P851230" s="223"/>
      <c r="Q851230" s="223"/>
      <c r="R851230" s="223"/>
    </row>
    <row r="851276" spans="16:18" x14ac:dyDescent="0.2">
      <c r="P851276" s="223"/>
      <c r="Q851276" s="223"/>
      <c r="R851276" s="223"/>
    </row>
    <row r="851322" spans="16:18" x14ac:dyDescent="0.2">
      <c r="P851322" s="223"/>
      <c r="Q851322" s="223"/>
      <c r="R851322" s="223"/>
    </row>
    <row r="851368" spans="16:18" x14ac:dyDescent="0.2">
      <c r="P851368" s="223"/>
      <c r="Q851368" s="223"/>
      <c r="R851368" s="223"/>
    </row>
    <row r="851414" spans="16:18" x14ac:dyDescent="0.2">
      <c r="P851414" s="223"/>
      <c r="Q851414" s="223"/>
      <c r="R851414" s="223"/>
    </row>
    <row r="851460" spans="16:18" x14ac:dyDescent="0.2">
      <c r="P851460" s="223"/>
      <c r="Q851460" s="223"/>
      <c r="R851460" s="223"/>
    </row>
    <row r="851506" spans="16:18" x14ac:dyDescent="0.2">
      <c r="P851506" s="223"/>
      <c r="Q851506" s="223"/>
      <c r="R851506" s="223"/>
    </row>
    <row r="851552" spans="16:18" x14ac:dyDescent="0.2">
      <c r="P851552" s="223"/>
      <c r="Q851552" s="223"/>
      <c r="R851552" s="223"/>
    </row>
    <row r="851598" spans="16:18" x14ac:dyDescent="0.2">
      <c r="P851598" s="223"/>
      <c r="Q851598" s="223"/>
      <c r="R851598" s="223"/>
    </row>
    <row r="851644" spans="16:18" x14ac:dyDescent="0.2">
      <c r="P851644" s="223"/>
      <c r="Q851644" s="223"/>
      <c r="R851644" s="223"/>
    </row>
    <row r="851690" spans="16:18" x14ac:dyDescent="0.2">
      <c r="P851690" s="223"/>
      <c r="Q851690" s="223"/>
      <c r="R851690" s="223"/>
    </row>
    <row r="851736" spans="16:18" x14ac:dyDescent="0.2">
      <c r="P851736" s="223"/>
      <c r="Q851736" s="223"/>
      <c r="R851736" s="223"/>
    </row>
    <row r="851782" spans="16:18" x14ac:dyDescent="0.2">
      <c r="P851782" s="223"/>
      <c r="Q851782" s="223"/>
      <c r="R851782" s="223"/>
    </row>
    <row r="851828" spans="16:18" x14ac:dyDescent="0.2">
      <c r="P851828" s="223"/>
      <c r="Q851828" s="223"/>
      <c r="R851828" s="223"/>
    </row>
    <row r="851874" spans="16:18" x14ac:dyDescent="0.2">
      <c r="P851874" s="223"/>
      <c r="Q851874" s="223"/>
      <c r="R851874" s="223"/>
    </row>
    <row r="851920" spans="16:18" x14ac:dyDescent="0.2">
      <c r="P851920" s="223"/>
      <c r="Q851920" s="223"/>
      <c r="R851920" s="223"/>
    </row>
    <row r="851966" spans="16:18" x14ac:dyDescent="0.2">
      <c r="P851966" s="223"/>
      <c r="Q851966" s="223"/>
      <c r="R851966" s="223"/>
    </row>
    <row r="852012" spans="16:18" x14ac:dyDescent="0.2">
      <c r="P852012" s="223"/>
      <c r="Q852012" s="223"/>
      <c r="R852012" s="223"/>
    </row>
    <row r="852058" spans="16:18" x14ac:dyDescent="0.2">
      <c r="P852058" s="223"/>
      <c r="Q852058" s="223"/>
      <c r="R852058" s="223"/>
    </row>
    <row r="852104" spans="16:18" x14ac:dyDescent="0.2">
      <c r="P852104" s="223"/>
      <c r="Q852104" s="223"/>
      <c r="R852104" s="223"/>
    </row>
    <row r="852150" spans="16:18" x14ac:dyDescent="0.2">
      <c r="P852150" s="223"/>
      <c r="Q852150" s="223"/>
      <c r="R852150" s="223"/>
    </row>
    <row r="852196" spans="16:18" x14ac:dyDescent="0.2">
      <c r="P852196" s="223"/>
      <c r="Q852196" s="223"/>
      <c r="R852196" s="223"/>
    </row>
    <row r="852242" spans="16:18" x14ac:dyDescent="0.2">
      <c r="P852242" s="223"/>
      <c r="Q852242" s="223"/>
      <c r="R852242" s="223"/>
    </row>
    <row r="852288" spans="16:18" x14ac:dyDescent="0.2">
      <c r="P852288" s="223"/>
      <c r="Q852288" s="223"/>
      <c r="R852288" s="223"/>
    </row>
    <row r="852334" spans="16:18" x14ac:dyDescent="0.2">
      <c r="P852334" s="223"/>
      <c r="Q852334" s="223"/>
      <c r="R852334" s="223"/>
    </row>
    <row r="852380" spans="16:18" x14ac:dyDescent="0.2">
      <c r="P852380" s="223"/>
      <c r="Q852380" s="223"/>
      <c r="R852380" s="223"/>
    </row>
    <row r="852426" spans="16:18" x14ac:dyDescent="0.2">
      <c r="P852426" s="223"/>
      <c r="Q852426" s="223"/>
      <c r="R852426" s="223"/>
    </row>
    <row r="852472" spans="16:18" x14ac:dyDescent="0.2">
      <c r="P852472" s="223"/>
      <c r="Q852472" s="223"/>
      <c r="R852472" s="223"/>
    </row>
    <row r="852518" spans="16:18" x14ac:dyDescent="0.2">
      <c r="P852518" s="223"/>
      <c r="Q852518" s="223"/>
      <c r="R852518" s="223"/>
    </row>
    <row r="852564" spans="16:18" x14ac:dyDescent="0.2">
      <c r="P852564" s="223"/>
      <c r="Q852564" s="223"/>
      <c r="R852564" s="223"/>
    </row>
    <row r="852610" spans="16:18" x14ac:dyDescent="0.2">
      <c r="P852610" s="223"/>
      <c r="Q852610" s="223"/>
      <c r="R852610" s="223"/>
    </row>
    <row r="852656" spans="16:18" x14ac:dyDescent="0.2">
      <c r="P852656" s="223"/>
      <c r="Q852656" s="223"/>
      <c r="R852656" s="223"/>
    </row>
    <row r="852702" spans="16:18" x14ac:dyDescent="0.2">
      <c r="P852702" s="223"/>
      <c r="Q852702" s="223"/>
      <c r="R852702" s="223"/>
    </row>
    <row r="852748" spans="16:18" x14ac:dyDescent="0.2">
      <c r="P852748" s="223"/>
      <c r="Q852748" s="223"/>
      <c r="R852748" s="223"/>
    </row>
    <row r="852794" spans="16:18" x14ac:dyDescent="0.2">
      <c r="P852794" s="223"/>
      <c r="Q852794" s="223"/>
      <c r="R852794" s="223"/>
    </row>
    <row r="852840" spans="16:18" x14ac:dyDescent="0.2">
      <c r="P852840" s="223"/>
      <c r="Q852840" s="223"/>
      <c r="R852840" s="223"/>
    </row>
    <row r="852886" spans="16:18" x14ac:dyDescent="0.2">
      <c r="P852886" s="223"/>
      <c r="Q852886" s="223"/>
      <c r="R852886" s="223"/>
    </row>
    <row r="852932" spans="16:18" x14ac:dyDescent="0.2">
      <c r="P852932" s="223"/>
      <c r="Q852932" s="223"/>
      <c r="R852932" s="223"/>
    </row>
    <row r="852978" spans="16:18" x14ac:dyDescent="0.2">
      <c r="P852978" s="223"/>
      <c r="Q852978" s="223"/>
      <c r="R852978" s="223"/>
    </row>
    <row r="853024" spans="16:18" x14ac:dyDescent="0.2">
      <c r="P853024" s="223"/>
      <c r="Q853024" s="223"/>
      <c r="R853024" s="223"/>
    </row>
    <row r="853070" spans="16:18" x14ac:dyDescent="0.2">
      <c r="P853070" s="223"/>
      <c r="Q853070" s="223"/>
      <c r="R853070" s="223"/>
    </row>
    <row r="853116" spans="16:18" x14ac:dyDescent="0.2">
      <c r="P853116" s="223"/>
      <c r="Q853116" s="223"/>
      <c r="R853116" s="223"/>
    </row>
    <row r="853162" spans="16:18" x14ac:dyDescent="0.2">
      <c r="P853162" s="223"/>
      <c r="Q853162" s="223"/>
      <c r="R853162" s="223"/>
    </row>
    <row r="853208" spans="16:18" x14ac:dyDescent="0.2">
      <c r="P853208" s="223"/>
      <c r="Q853208" s="223"/>
      <c r="R853208" s="223"/>
    </row>
    <row r="853254" spans="16:18" x14ac:dyDescent="0.2">
      <c r="P853254" s="223"/>
      <c r="Q853254" s="223"/>
      <c r="R853254" s="223"/>
    </row>
    <row r="853300" spans="16:18" x14ac:dyDescent="0.2">
      <c r="P853300" s="223"/>
      <c r="Q853300" s="223"/>
      <c r="R853300" s="223"/>
    </row>
    <row r="853346" spans="16:18" x14ac:dyDescent="0.2">
      <c r="P853346" s="223"/>
      <c r="Q853346" s="223"/>
      <c r="R853346" s="223"/>
    </row>
    <row r="853392" spans="16:18" x14ac:dyDescent="0.2">
      <c r="P853392" s="223"/>
      <c r="Q853392" s="223"/>
      <c r="R853392" s="223"/>
    </row>
    <row r="853438" spans="16:18" x14ac:dyDescent="0.2">
      <c r="P853438" s="223"/>
      <c r="Q853438" s="223"/>
      <c r="R853438" s="223"/>
    </row>
    <row r="853484" spans="16:18" x14ac:dyDescent="0.2">
      <c r="P853484" s="223"/>
      <c r="Q853484" s="223"/>
      <c r="R853484" s="223"/>
    </row>
    <row r="853530" spans="16:18" x14ac:dyDescent="0.2">
      <c r="P853530" s="223"/>
      <c r="Q853530" s="223"/>
      <c r="R853530" s="223"/>
    </row>
    <row r="853576" spans="16:18" x14ac:dyDescent="0.2">
      <c r="P853576" s="223"/>
      <c r="Q853576" s="223"/>
      <c r="R853576" s="223"/>
    </row>
    <row r="853622" spans="16:18" x14ac:dyDescent="0.2">
      <c r="P853622" s="223"/>
      <c r="Q853622" s="223"/>
      <c r="R853622" s="223"/>
    </row>
    <row r="853668" spans="16:18" x14ac:dyDescent="0.2">
      <c r="P853668" s="223"/>
      <c r="Q853668" s="223"/>
      <c r="R853668" s="223"/>
    </row>
    <row r="853714" spans="16:18" x14ac:dyDescent="0.2">
      <c r="P853714" s="223"/>
      <c r="Q853714" s="223"/>
      <c r="R853714" s="223"/>
    </row>
    <row r="853760" spans="16:18" x14ac:dyDescent="0.2">
      <c r="P853760" s="223"/>
      <c r="Q853760" s="223"/>
      <c r="R853760" s="223"/>
    </row>
    <row r="853806" spans="16:18" x14ac:dyDescent="0.2">
      <c r="P853806" s="223"/>
      <c r="Q853806" s="223"/>
      <c r="R853806" s="223"/>
    </row>
    <row r="853852" spans="16:18" x14ac:dyDescent="0.2">
      <c r="P853852" s="223"/>
      <c r="Q853852" s="223"/>
      <c r="R853852" s="223"/>
    </row>
    <row r="853898" spans="16:18" x14ac:dyDescent="0.2">
      <c r="P853898" s="223"/>
      <c r="Q853898" s="223"/>
      <c r="R853898" s="223"/>
    </row>
    <row r="853944" spans="16:18" x14ac:dyDescent="0.2">
      <c r="P853944" s="223"/>
      <c r="Q853944" s="223"/>
      <c r="R853944" s="223"/>
    </row>
    <row r="853990" spans="16:18" x14ac:dyDescent="0.2">
      <c r="P853990" s="223"/>
      <c r="Q853990" s="223"/>
      <c r="R853990" s="223"/>
    </row>
    <row r="854036" spans="16:18" x14ac:dyDescent="0.2">
      <c r="P854036" s="223"/>
      <c r="Q854036" s="223"/>
      <c r="R854036" s="223"/>
    </row>
    <row r="854082" spans="16:18" x14ac:dyDescent="0.2">
      <c r="P854082" s="223"/>
      <c r="Q854082" s="223"/>
      <c r="R854082" s="223"/>
    </row>
    <row r="854128" spans="16:18" x14ac:dyDescent="0.2">
      <c r="P854128" s="223"/>
      <c r="Q854128" s="223"/>
      <c r="R854128" s="223"/>
    </row>
    <row r="854174" spans="16:18" x14ac:dyDescent="0.2">
      <c r="P854174" s="223"/>
      <c r="Q854174" s="223"/>
      <c r="R854174" s="223"/>
    </row>
    <row r="854220" spans="16:18" x14ac:dyDescent="0.2">
      <c r="P854220" s="223"/>
      <c r="Q854220" s="223"/>
      <c r="R854220" s="223"/>
    </row>
    <row r="854266" spans="16:18" x14ac:dyDescent="0.2">
      <c r="P854266" s="223"/>
      <c r="Q854266" s="223"/>
      <c r="R854266" s="223"/>
    </row>
    <row r="854312" spans="16:18" x14ac:dyDescent="0.2">
      <c r="P854312" s="223"/>
      <c r="Q854312" s="223"/>
      <c r="R854312" s="223"/>
    </row>
    <row r="854358" spans="16:18" x14ac:dyDescent="0.2">
      <c r="P854358" s="223"/>
      <c r="Q854358" s="223"/>
      <c r="R854358" s="223"/>
    </row>
    <row r="854404" spans="16:18" x14ac:dyDescent="0.2">
      <c r="P854404" s="223"/>
      <c r="Q854404" s="223"/>
      <c r="R854404" s="223"/>
    </row>
    <row r="854450" spans="16:18" x14ac:dyDescent="0.2">
      <c r="P854450" s="223"/>
      <c r="Q854450" s="223"/>
      <c r="R854450" s="223"/>
    </row>
    <row r="854496" spans="16:18" x14ac:dyDescent="0.2">
      <c r="P854496" s="223"/>
      <c r="Q854496" s="223"/>
      <c r="R854496" s="223"/>
    </row>
    <row r="854542" spans="16:18" x14ac:dyDescent="0.2">
      <c r="P854542" s="223"/>
      <c r="Q854542" s="223"/>
      <c r="R854542" s="223"/>
    </row>
    <row r="854588" spans="16:18" x14ac:dyDescent="0.2">
      <c r="P854588" s="223"/>
      <c r="Q854588" s="223"/>
      <c r="R854588" s="223"/>
    </row>
    <row r="854634" spans="16:18" x14ac:dyDescent="0.2">
      <c r="P854634" s="223"/>
      <c r="Q854634" s="223"/>
      <c r="R854634" s="223"/>
    </row>
    <row r="854680" spans="16:18" x14ac:dyDescent="0.2">
      <c r="P854680" s="223"/>
      <c r="Q854680" s="223"/>
      <c r="R854680" s="223"/>
    </row>
    <row r="854726" spans="16:18" x14ac:dyDescent="0.2">
      <c r="P854726" s="223"/>
      <c r="Q854726" s="223"/>
      <c r="R854726" s="223"/>
    </row>
    <row r="854772" spans="16:18" x14ac:dyDescent="0.2">
      <c r="P854772" s="223"/>
      <c r="Q854772" s="223"/>
      <c r="R854772" s="223"/>
    </row>
    <row r="854818" spans="16:18" x14ac:dyDescent="0.2">
      <c r="P854818" s="223"/>
      <c r="Q854818" s="223"/>
      <c r="R854818" s="223"/>
    </row>
    <row r="854864" spans="16:18" x14ac:dyDescent="0.2">
      <c r="P854864" s="223"/>
      <c r="Q854864" s="223"/>
      <c r="R854864" s="223"/>
    </row>
    <row r="854910" spans="16:18" x14ac:dyDescent="0.2">
      <c r="P854910" s="223"/>
      <c r="Q854910" s="223"/>
      <c r="R854910" s="223"/>
    </row>
    <row r="854956" spans="16:18" x14ac:dyDescent="0.2">
      <c r="P854956" s="223"/>
      <c r="Q854956" s="223"/>
      <c r="R854956" s="223"/>
    </row>
    <row r="855002" spans="16:18" x14ac:dyDescent="0.2">
      <c r="P855002" s="223"/>
      <c r="Q855002" s="223"/>
      <c r="R855002" s="223"/>
    </row>
    <row r="855048" spans="16:18" x14ac:dyDescent="0.2">
      <c r="P855048" s="223"/>
      <c r="Q855048" s="223"/>
      <c r="R855048" s="223"/>
    </row>
    <row r="855094" spans="16:18" x14ac:dyDescent="0.2">
      <c r="P855094" s="223"/>
      <c r="Q855094" s="223"/>
      <c r="R855094" s="223"/>
    </row>
    <row r="855140" spans="16:18" x14ac:dyDescent="0.2">
      <c r="P855140" s="223"/>
      <c r="Q855140" s="223"/>
      <c r="R855140" s="223"/>
    </row>
    <row r="855186" spans="16:18" x14ac:dyDescent="0.2">
      <c r="P855186" s="223"/>
      <c r="Q855186" s="223"/>
      <c r="R855186" s="223"/>
    </row>
    <row r="855232" spans="16:18" x14ac:dyDescent="0.2">
      <c r="P855232" s="223"/>
      <c r="Q855232" s="223"/>
      <c r="R855232" s="223"/>
    </row>
    <row r="855278" spans="16:18" x14ac:dyDescent="0.2">
      <c r="P855278" s="223"/>
      <c r="Q855278" s="223"/>
      <c r="R855278" s="223"/>
    </row>
    <row r="855324" spans="16:18" x14ac:dyDescent="0.2">
      <c r="P855324" s="223"/>
      <c r="Q855324" s="223"/>
      <c r="R855324" s="223"/>
    </row>
    <row r="855370" spans="16:18" x14ac:dyDescent="0.2">
      <c r="P855370" s="223"/>
      <c r="Q855370" s="223"/>
      <c r="R855370" s="223"/>
    </row>
    <row r="855416" spans="16:18" x14ac:dyDescent="0.2">
      <c r="P855416" s="223"/>
      <c r="Q855416" s="223"/>
      <c r="R855416" s="223"/>
    </row>
    <row r="855462" spans="16:18" x14ac:dyDescent="0.2">
      <c r="P855462" s="223"/>
      <c r="Q855462" s="223"/>
      <c r="R855462" s="223"/>
    </row>
    <row r="855508" spans="16:18" x14ac:dyDescent="0.2">
      <c r="P855508" s="223"/>
      <c r="Q855508" s="223"/>
      <c r="R855508" s="223"/>
    </row>
    <row r="855554" spans="16:18" x14ac:dyDescent="0.2">
      <c r="P855554" s="223"/>
      <c r="Q855554" s="223"/>
      <c r="R855554" s="223"/>
    </row>
    <row r="855600" spans="16:18" x14ac:dyDescent="0.2">
      <c r="P855600" s="223"/>
      <c r="Q855600" s="223"/>
      <c r="R855600" s="223"/>
    </row>
    <row r="855646" spans="16:18" x14ac:dyDescent="0.2">
      <c r="P855646" s="223"/>
      <c r="Q855646" s="223"/>
      <c r="R855646" s="223"/>
    </row>
    <row r="855692" spans="16:18" x14ac:dyDescent="0.2">
      <c r="P855692" s="223"/>
      <c r="Q855692" s="223"/>
      <c r="R855692" s="223"/>
    </row>
    <row r="855738" spans="16:18" x14ac:dyDescent="0.2">
      <c r="P855738" s="223"/>
      <c r="Q855738" s="223"/>
      <c r="R855738" s="223"/>
    </row>
    <row r="855784" spans="16:18" x14ac:dyDescent="0.2">
      <c r="P855784" s="223"/>
      <c r="Q855784" s="223"/>
      <c r="R855784" s="223"/>
    </row>
    <row r="855830" spans="16:18" x14ac:dyDescent="0.2">
      <c r="P855830" s="223"/>
      <c r="Q855830" s="223"/>
      <c r="R855830" s="223"/>
    </row>
    <row r="855876" spans="16:18" x14ac:dyDescent="0.2">
      <c r="P855876" s="223"/>
      <c r="Q855876" s="223"/>
      <c r="R855876" s="223"/>
    </row>
    <row r="855922" spans="16:18" x14ac:dyDescent="0.2">
      <c r="P855922" s="223"/>
      <c r="Q855922" s="223"/>
      <c r="R855922" s="223"/>
    </row>
    <row r="855968" spans="16:18" x14ac:dyDescent="0.2">
      <c r="P855968" s="223"/>
      <c r="Q855968" s="223"/>
      <c r="R855968" s="223"/>
    </row>
    <row r="856014" spans="16:18" x14ac:dyDescent="0.2">
      <c r="P856014" s="223"/>
      <c r="Q856014" s="223"/>
      <c r="R856014" s="223"/>
    </row>
    <row r="856060" spans="16:18" x14ac:dyDescent="0.2">
      <c r="P856060" s="223"/>
      <c r="Q856060" s="223"/>
      <c r="R856060" s="223"/>
    </row>
    <row r="856106" spans="16:18" x14ac:dyDescent="0.2">
      <c r="P856106" s="223"/>
      <c r="Q856106" s="223"/>
      <c r="R856106" s="223"/>
    </row>
    <row r="856152" spans="16:18" x14ac:dyDescent="0.2">
      <c r="P856152" s="223"/>
      <c r="Q856152" s="223"/>
      <c r="R856152" s="223"/>
    </row>
    <row r="856198" spans="16:18" x14ac:dyDescent="0.2">
      <c r="P856198" s="223"/>
      <c r="Q856198" s="223"/>
      <c r="R856198" s="223"/>
    </row>
    <row r="856244" spans="16:18" x14ac:dyDescent="0.2">
      <c r="P856244" s="223"/>
      <c r="Q856244" s="223"/>
      <c r="R856244" s="223"/>
    </row>
    <row r="856290" spans="16:18" x14ac:dyDescent="0.2">
      <c r="P856290" s="223"/>
      <c r="Q856290" s="223"/>
      <c r="R856290" s="223"/>
    </row>
    <row r="856336" spans="16:18" x14ac:dyDescent="0.2">
      <c r="P856336" s="223"/>
      <c r="Q856336" s="223"/>
      <c r="R856336" s="223"/>
    </row>
    <row r="856382" spans="16:18" x14ac:dyDescent="0.2">
      <c r="P856382" s="223"/>
      <c r="Q856382" s="223"/>
      <c r="R856382" s="223"/>
    </row>
    <row r="856428" spans="16:18" x14ac:dyDescent="0.2">
      <c r="P856428" s="223"/>
      <c r="Q856428" s="223"/>
      <c r="R856428" s="223"/>
    </row>
    <row r="856474" spans="16:18" x14ac:dyDescent="0.2">
      <c r="P856474" s="223"/>
      <c r="Q856474" s="223"/>
      <c r="R856474" s="223"/>
    </row>
    <row r="856520" spans="16:18" x14ac:dyDescent="0.2">
      <c r="P856520" s="223"/>
      <c r="Q856520" s="223"/>
      <c r="R856520" s="223"/>
    </row>
    <row r="856566" spans="16:18" x14ac:dyDescent="0.2">
      <c r="P856566" s="223"/>
      <c r="Q856566" s="223"/>
      <c r="R856566" s="223"/>
    </row>
    <row r="856612" spans="16:18" x14ac:dyDescent="0.2">
      <c r="P856612" s="223"/>
      <c r="Q856612" s="223"/>
      <c r="R856612" s="223"/>
    </row>
    <row r="856658" spans="16:18" x14ac:dyDescent="0.2">
      <c r="P856658" s="223"/>
      <c r="Q856658" s="223"/>
      <c r="R856658" s="223"/>
    </row>
    <row r="856704" spans="16:18" x14ac:dyDescent="0.2">
      <c r="P856704" s="223"/>
      <c r="Q856704" s="223"/>
      <c r="R856704" s="223"/>
    </row>
    <row r="856750" spans="16:18" x14ac:dyDescent="0.2">
      <c r="P856750" s="223"/>
      <c r="Q856750" s="223"/>
      <c r="R856750" s="223"/>
    </row>
    <row r="856796" spans="16:18" x14ac:dyDescent="0.2">
      <c r="P856796" s="223"/>
      <c r="Q856796" s="223"/>
      <c r="R856796" s="223"/>
    </row>
    <row r="856842" spans="16:18" x14ac:dyDescent="0.2">
      <c r="P856842" s="223"/>
      <c r="Q856842" s="223"/>
      <c r="R856842" s="223"/>
    </row>
    <row r="856888" spans="16:18" x14ac:dyDescent="0.2">
      <c r="P856888" s="223"/>
      <c r="Q856888" s="223"/>
      <c r="R856888" s="223"/>
    </row>
    <row r="856934" spans="16:18" x14ac:dyDescent="0.2">
      <c r="P856934" s="223"/>
      <c r="Q856934" s="223"/>
      <c r="R856934" s="223"/>
    </row>
    <row r="856980" spans="16:18" x14ac:dyDescent="0.2">
      <c r="P856980" s="223"/>
      <c r="Q856980" s="223"/>
      <c r="R856980" s="223"/>
    </row>
    <row r="857026" spans="16:18" x14ac:dyDescent="0.2">
      <c r="P857026" s="223"/>
      <c r="Q857026" s="223"/>
      <c r="R857026" s="223"/>
    </row>
    <row r="857072" spans="16:18" x14ac:dyDescent="0.2">
      <c r="P857072" s="223"/>
      <c r="Q857072" s="223"/>
      <c r="R857072" s="223"/>
    </row>
    <row r="857118" spans="16:18" x14ac:dyDescent="0.2">
      <c r="P857118" s="223"/>
      <c r="Q857118" s="223"/>
      <c r="R857118" s="223"/>
    </row>
    <row r="857164" spans="16:18" x14ac:dyDescent="0.2">
      <c r="P857164" s="223"/>
      <c r="Q857164" s="223"/>
      <c r="R857164" s="223"/>
    </row>
    <row r="857210" spans="16:18" x14ac:dyDescent="0.2">
      <c r="P857210" s="223"/>
      <c r="Q857210" s="223"/>
      <c r="R857210" s="223"/>
    </row>
    <row r="857256" spans="16:18" x14ac:dyDescent="0.2">
      <c r="P857256" s="223"/>
      <c r="Q857256" s="223"/>
      <c r="R857256" s="223"/>
    </row>
    <row r="857302" spans="16:18" x14ac:dyDescent="0.2">
      <c r="P857302" s="223"/>
      <c r="Q857302" s="223"/>
      <c r="R857302" s="223"/>
    </row>
    <row r="857348" spans="16:18" x14ac:dyDescent="0.2">
      <c r="P857348" s="223"/>
      <c r="Q857348" s="223"/>
      <c r="R857348" s="223"/>
    </row>
    <row r="857394" spans="16:18" x14ac:dyDescent="0.2">
      <c r="P857394" s="223"/>
      <c r="Q857394" s="223"/>
      <c r="R857394" s="223"/>
    </row>
    <row r="857440" spans="16:18" x14ac:dyDescent="0.2">
      <c r="P857440" s="223"/>
      <c r="Q857440" s="223"/>
      <c r="R857440" s="223"/>
    </row>
    <row r="857486" spans="16:18" x14ac:dyDescent="0.2">
      <c r="P857486" s="223"/>
      <c r="Q857486" s="223"/>
      <c r="R857486" s="223"/>
    </row>
    <row r="857532" spans="16:18" x14ac:dyDescent="0.2">
      <c r="P857532" s="223"/>
      <c r="Q857532" s="223"/>
      <c r="R857532" s="223"/>
    </row>
    <row r="857578" spans="16:18" x14ac:dyDescent="0.2">
      <c r="P857578" s="223"/>
      <c r="Q857578" s="223"/>
      <c r="R857578" s="223"/>
    </row>
    <row r="857624" spans="16:18" x14ac:dyDescent="0.2">
      <c r="P857624" s="223"/>
      <c r="Q857624" s="223"/>
      <c r="R857624" s="223"/>
    </row>
    <row r="857670" spans="16:18" x14ac:dyDescent="0.2">
      <c r="P857670" s="223"/>
      <c r="Q857670" s="223"/>
      <c r="R857670" s="223"/>
    </row>
    <row r="857716" spans="16:18" x14ac:dyDescent="0.2">
      <c r="P857716" s="223"/>
      <c r="Q857716" s="223"/>
      <c r="R857716" s="223"/>
    </row>
    <row r="857762" spans="16:18" x14ac:dyDescent="0.2">
      <c r="P857762" s="223"/>
      <c r="Q857762" s="223"/>
      <c r="R857762" s="223"/>
    </row>
    <row r="857808" spans="16:18" x14ac:dyDescent="0.2">
      <c r="P857808" s="223"/>
      <c r="Q857808" s="223"/>
      <c r="R857808" s="223"/>
    </row>
    <row r="857854" spans="16:18" x14ac:dyDescent="0.2">
      <c r="P857854" s="223"/>
      <c r="Q857854" s="223"/>
      <c r="R857854" s="223"/>
    </row>
    <row r="857900" spans="16:18" x14ac:dyDescent="0.2">
      <c r="P857900" s="223"/>
      <c r="Q857900" s="223"/>
      <c r="R857900" s="223"/>
    </row>
    <row r="857946" spans="16:18" x14ac:dyDescent="0.2">
      <c r="P857946" s="223"/>
      <c r="Q857946" s="223"/>
      <c r="R857946" s="223"/>
    </row>
    <row r="857992" spans="16:18" x14ac:dyDescent="0.2">
      <c r="P857992" s="223"/>
      <c r="Q857992" s="223"/>
      <c r="R857992" s="223"/>
    </row>
    <row r="858038" spans="16:18" x14ac:dyDescent="0.2">
      <c r="P858038" s="223"/>
      <c r="Q858038" s="223"/>
      <c r="R858038" s="223"/>
    </row>
    <row r="858084" spans="16:18" x14ac:dyDescent="0.2">
      <c r="P858084" s="223"/>
      <c r="Q858084" s="223"/>
      <c r="R858084" s="223"/>
    </row>
    <row r="858130" spans="16:18" x14ac:dyDescent="0.2">
      <c r="P858130" s="223"/>
      <c r="Q858130" s="223"/>
      <c r="R858130" s="223"/>
    </row>
    <row r="858176" spans="16:18" x14ac:dyDescent="0.2">
      <c r="P858176" s="223"/>
      <c r="Q858176" s="223"/>
      <c r="R858176" s="223"/>
    </row>
    <row r="858222" spans="16:18" x14ac:dyDescent="0.2">
      <c r="P858222" s="223"/>
      <c r="Q858222" s="223"/>
      <c r="R858222" s="223"/>
    </row>
    <row r="858268" spans="16:18" x14ac:dyDescent="0.2">
      <c r="P858268" s="223"/>
      <c r="Q858268" s="223"/>
      <c r="R858268" s="223"/>
    </row>
    <row r="858314" spans="16:18" x14ac:dyDescent="0.2">
      <c r="P858314" s="223"/>
      <c r="Q858314" s="223"/>
      <c r="R858314" s="223"/>
    </row>
    <row r="858360" spans="16:18" x14ac:dyDescent="0.2">
      <c r="P858360" s="223"/>
      <c r="Q858360" s="223"/>
      <c r="R858360" s="223"/>
    </row>
    <row r="858406" spans="16:18" x14ac:dyDescent="0.2">
      <c r="P858406" s="223"/>
      <c r="Q858406" s="223"/>
      <c r="R858406" s="223"/>
    </row>
    <row r="858452" spans="16:18" x14ac:dyDescent="0.2">
      <c r="P858452" s="223"/>
      <c r="Q858452" s="223"/>
      <c r="R858452" s="223"/>
    </row>
    <row r="858498" spans="16:18" x14ac:dyDescent="0.2">
      <c r="P858498" s="223"/>
      <c r="Q858498" s="223"/>
      <c r="R858498" s="223"/>
    </row>
    <row r="858544" spans="16:18" x14ac:dyDescent="0.2">
      <c r="P858544" s="223"/>
      <c r="Q858544" s="223"/>
      <c r="R858544" s="223"/>
    </row>
    <row r="858590" spans="16:18" x14ac:dyDescent="0.2">
      <c r="P858590" s="223"/>
      <c r="Q858590" s="223"/>
      <c r="R858590" s="223"/>
    </row>
    <row r="858636" spans="16:18" x14ac:dyDescent="0.2">
      <c r="P858636" s="223"/>
      <c r="Q858636" s="223"/>
      <c r="R858636" s="223"/>
    </row>
    <row r="858682" spans="16:18" x14ac:dyDescent="0.2">
      <c r="P858682" s="223"/>
      <c r="Q858682" s="223"/>
      <c r="R858682" s="223"/>
    </row>
    <row r="858728" spans="16:18" x14ac:dyDescent="0.2">
      <c r="P858728" s="223"/>
      <c r="Q858728" s="223"/>
      <c r="R858728" s="223"/>
    </row>
    <row r="858774" spans="16:18" x14ac:dyDescent="0.2">
      <c r="P858774" s="223"/>
      <c r="Q858774" s="223"/>
      <c r="R858774" s="223"/>
    </row>
    <row r="858820" spans="16:18" x14ac:dyDescent="0.2">
      <c r="P858820" s="223"/>
      <c r="Q858820" s="223"/>
      <c r="R858820" s="223"/>
    </row>
    <row r="858866" spans="16:18" x14ac:dyDescent="0.2">
      <c r="P858866" s="223"/>
      <c r="Q858866" s="223"/>
      <c r="R858866" s="223"/>
    </row>
    <row r="858912" spans="16:18" x14ac:dyDescent="0.2">
      <c r="P858912" s="223"/>
      <c r="Q858912" s="223"/>
      <c r="R858912" s="223"/>
    </row>
    <row r="858958" spans="16:18" x14ac:dyDescent="0.2">
      <c r="P858958" s="223"/>
      <c r="Q858958" s="223"/>
      <c r="R858958" s="223"/>
    </row>
    <row r="859004" spans="16:18" x14ac:dyDescent="0.2">
      <c r="P859004" s="223"/>
      <c r="Q859004" s="223"/>
      <c r="R859004" s="223"/>
    </row>
    <row r="859050" spans="16:18" x14ac:dyDescent="0.2">
      <c r="P859050" s="223"/>
      <c r="Q859050" s="223"/>
      <c r="R859050" s="223"/>
    </row>
    <row r="859096" spans="16:18" x14ac:dyDescent="0.2">
      <c r="P859096" s="223"/>
      <c r="Q859096" s="223"/>
      <c r="R859096" s="223"/>
    </row>
    <row r="859142" spans="16:18" x14ac:dyDescent="0.2">
      <c r="P859142" s="223"/>
      <c r="Q859142" s="223"/>
      <c r="R859142" s="223"/>
    </row>
    <row r="859188" spans="16:18" x14ac:dyDescent="0.2">
      <c r="P859188" s="223"/>
      <c r="Q859188" s="223"/>
      <c r="R859188" s="223"/>
    </row>
    <row r="859234" spans="16:18" x14ac:dyDescent="0.2">
      <c r="P859234" s="223"/>
      <c r="Q859234" s="223"/>
      <c r="R859234" s="223"/>
    </row>
    <row r="859280" spans="16:18" x14ac:dyDescent="0.2">
      <c r="P859280" s="223"/>
      <c r="Q859280" s="223"/>
      <c r="R859280" s="223"/>
    </row>
    <row r="859326" spans="16:18" x14ac:dyDescent="0.2">
      <c r="P859326" s="223"/>
      <c r="Q859326" s="223"/>
      <c r="R859326" s="223"/>
    </row>
    <row r="859372" spans="16:18" x14ac:dyDescent="0.2">
      <c r="P859372" s="223"/>
      <c r="Q859372" s="223"/>
      <c r="R859372" s="223"/>
    </row>
    <row r="859418" spans="16:18" x14ac:dyDescent="0.2">
      <c r="P859418" s="223"/>
      <c r="Q859418" s="223"/>
      <c r="R859418" s="223"/>
    </row>
    <row r="859464" spans="16:18" x14ac:dyDescent="0.2">
      <c r="P859464" s="223"/>
      <c r="Q859464" s="223"/>
      <c r="R859464" s="223"/>
    </row>
    <row r="859510" spans="16:18" x14ac:dyDescent="0.2">
      <c r="P859510" s="223"/>
      <c r="Q859510" s="223"/>
      <c r="R859510" s="223"/>
    </row>
    <row r="859556" spans="16:18" x14ac:dyDescent="0.2">
      <c r="P859556" s="223"/>
      <c r="Q859556" s="223"/>
      <c r="R859556" s="223"/>
    </row>
    <row r="859602" spans="16:18" x14ac:dyDescent="0.2">
      <c r="P859602" s="223"/>
      <c r="Q859602" s="223"/>
      <c r="R859602" s="223"/>
    </row>
    <row r="859648" spans="16:18" x14ac:dyDescent="0.2">
      <c r="P859648" s="223"/>
      <c r="Q859648" s="223"/>
      <c r="R859648" s="223"/>
    </row>
    <row r="859694" spans="16:18" x14ac:dyDescent="0.2">
      <c r="P859694" s="223"/>
      <c r="Q859694" s="223"/>
      <c r="R859694" s="223"/>
    </row>
    <row r="859740" spans="16:18" x14ac:dyDescent="0.2">
      <c r="P859740" s="223"/>
      <c r="Q859740" s="223"/>
      <c r="R859740" s="223"/>
    </row>
    <row r="859786" spans="16:18" x14ac:dyDescent="0.2">
      <c r="P859786" s="223"/>
      <c r="Q859786" s="223"/>
      <c r="R859786" s="223"/>
    </row>
    <row r="859832" spans="16:18" x14ac:dyDescent="0.2">
      <c r="P859832" s="223"/>
      <c r="Q859832" s="223"/>
      <c r="R859832" s="223"/>
    </row>
    <row r="859878" spans="16:18" x14ac:dyDescent="0.2">
      <c r="P859878" s="223"/>
      <c r="Q859878" s="223"/>
      <c r="R859878" s="223"/>
    </row>
    <row r="859924" spans="16:18" x14ac:dyDescent="0.2">
      <c r="P859924" s="223"/>
      <c r="Q859924" s="223"/>
      <c r="R859924" s="223"/>
    </row>
    <row r="859970" spans="16:18" x14ac:dyDescent="0.2">
      <c r="P859970" s="223"/>
      <c r="Q859970" s="223"/>
      <c r="R859970" s="223"/>
    </row>
    <row r="860016" spans="16:18" x14ac:dyDescent="0.2">
      <c r="P860016" s="223"/>
      <c r="Q860016" s="223"/>
      <c r="R860016" s="223"/>
    </row>
    <row r="860062" spans="16:18" x14ac:dyDescent="0.2">
      <c r="P860062" s="223"/>
      <c r="Q860062" s="223"/>
      <c r="R860062" s="223"/>
    </row>
    <row r="860108" spans="16:18" x14ac:dyDescent="0.2">
      <c r="P860108" s="223"/>
      <c r="Q860108" s="223"/>
      <c r="R860108" s="223"/>
    </row>
    <row r="860154" spans="16:18" x14ac:dyDescent="0.2">
      <c r="P860154" s="223"/>
      <c r="Q860154" s="223"/>
      <c r="R860154" s="223"/>
    </row>
    <row r="860200" spans="16:18" x14ac:dyDescent="0.2">
      <c r="P860200" s="223"/>
      <c r="Q860200" s="223"/>
      <c r="R860200" s="223"/>
    </row>
    <row r="860246" spans="16:18" x14ac:dyDescent="0.2">
      <c r="P860246" s="223"/>
      <c r="Q860246" s="223"/>
      <c r="R860246" s="223"/>
    </row>
    <row r="860292" spans="16:18" x14ac:dyDescent="0.2">
      <c r="P860292" s="223"/>
      <c r="Q860292" s="223"/>
      <c r="R860292" s="223"/>
    </row>
    <row r="860338" spans="16:18" x14ac:dyDescent="0.2">
      <c r="P860338" s="223"/>
      <c r="Q860338" s="223"/>
      <c r="R860338" s="223"/>
    </row>
    <row r="860384" spans="16:18" x14ac:dyDescent="0.2">
      <c r="P860384" s="223"/>
      <c r="Q860384" s="223"/>
      <c r="R860384" s="223"/>
    </row>
    <row r="860430" spans="16:18" x14ac:dyDescent="0.2">
      <c r="P860430" s="223"/>
      <c r="Q860430" s="223"/>
      <c r="R860430" s="223"/>
    </row>
    <row r="860476" spans="16:18" x14ac:dyDescent="0.2">
      <c r="P860476" s="223"/>
      <c r="Q860476" s="223"/>
      <c r="R860476" s="223"/>
    </row>
    <row r="860522" spans="16:18" x14ac:dyDescent="0.2">
      <c r="P860522" s="223"/>
      <c r="Q860522" s="223"/>
      <c r="R860522" s="223"/>
    </row>
    <row r="860568" spans="16:18" x14ac:dyDescent="0.2">
      <c r="P860568" s="223"/>
      <c r="Q860568" s="223"/>
      <c r="R860568" s="223"/>
    </row>
    <row r="860614" spans="16:18" x14ac:dyDescent="0.2">
      <c r="P860614" s="223"/>
      <c r="Q860614" s="223"/>
      <c r="R860614" s="223"/>
    </row>
    <row r="860660" spans="16:18" x14ac:dyDescent="0.2">
      <c r="P860660" s="223"/>
      <c r="Q860660" s="223"/>
      <c r="R860660" s="223"/>
    </row>
    <row r="860706" spans="16:18" x14ac:dyDescent="0.2">
      <c r="P860706" s="223"/>
      <c r="Q860706" s="223"/>
      <c r="R860706" s="223"/>
    </row>
    <row r="860752" spans="16:18" x14ac:dyDescent="0.2">
      <c r="P860752" s="223"/>
      <c r="Q860752" s="223"/>
      <c r="R860752" s="223"/>
    </row>
    <row r="860798" spans="16:18" x14ac:dyDescent="0.2">
      <c r="P860798" s="223"/>
      <c r="Q860798" s="223"/>
      <c r="R860798" s="223"/>
    </row>
    <row r="860844" spans="16:18" x14ac:dyDescent="0.2">
      <c r="P860844" s="223"/>
      <c r="Q860844" s="223"/>
      <c r="R860844" s="223"/>
    </row>
    <row r="860890" spans="16:18" x14ac:dyDescent="0.2">
      <c r="P860890" s="223"/>
      <c r="Q860890" s="223"/>
      <c r="R860890" s="223"/>
    </row>
    <row r="860936" spans="16:18" x14ac:dyDescent="0.2">
      <c r="P860936" s="223"/>
      <c r="Q860936" s="223"/>
      <c r="R860936" s="223"/>
    </row>
    <row r="860982" spans="16:18" x14ac:dyDescent="0.2">
      <c r="P860982" s="223"/>
      <c r="Q860982" s="223"/>
      <c r="R860982" s="223"/>
    </row>
    <row r="861028" spans="16:18" x14ac:dyDescent="0.2">
      <c r="P861028" s="223"/>
      <c r="Q861028" s="223"/>
      <c r="R861028" s="223"/>
    </row>
    <row r="861074" spans="16:18" x14ac:dyDescent="0.2">
      <c r="P861074" s="223"/>
      <c r="Q861074" s="223"/>
      <c r="R861074" s="223"/>
    </row>
    <row r="861120" spans="16:18" x14ac:dyDescent="0.2">
      <c r="P861120" s="223"/>
      <c r="Q861120" s="223"/>
      <c r="R861120" s="223"/>
    </row>
    <row r="861166" spans="16:18" x14ac:dyDescent="0.2">
      <c r="P861166" s="223"/>
      <c r="Q861166" s="223"/>
      <c r="R861166" s="223"/>
    </row>
    <row r="861212" spans="16:18" x14ac:dyDescent="0.2">
      <c r="P861212" s="223"/>
      <c r="Q861212" s="223"/>
      <c r="R861212" s="223"/>
    </row>
    <row r="861258" spans="16:18" x14ac:dyDescent="0.2">
      <c r="P861258" s="223"/>
      <c r="Q861258" s="223"/>
      <c r="R861258" s="223"/>
    </row>
    <row r="861304" spans="16:18" x14ac:dyDescent="0.2">
      <c r="P861304" s="223"/>
      <c r="Q861304" s="223"/>
      <c r="R861304" s="223"/>
    </row>
    <row r="861350" spans="16:18" x14ac:dyDescent="0.2">
      <c r="P861350" s="223"/>
      <c r="Q861350" s="223"/>
      <c r="R861350" s="223"/>
    </row>
    <row r="861396" spans="16:18" x14ac:dyDescent="0.2">
      <c r="P861396" s="223"/>
      <c r="Q861396" s="223"/>
      <c r="R861396" s="223"/>
    </row>
    <row r="861442" spans="16:18" x14ac:dyDescent="0.2">
      <c r="P861442" s="223"/>
      <c r="Q861442" s="223"/>
      <c r="R861442" s="223"/>
    </row>
    <row r="861488" spans="16:18" x14ac:dyDescent="0.2">
      <c r="P861488" s="223"/>
      <c r="Q861488" s="223"/>
      <c r="R861488" s="223"/>
    </row>
    <row r="861534" spans="16:18" x14ac:dyDescent="0.2">
      <c r="P861534" s="223"/>
      <c r="Q861534" s="223"/>
      <c r="R861534" s="223"/>
    </row>
    <row r="861580" spans="16:18" x14ac:dyDescent="0.2">
      <c r="P861580" s="223"/>
      <c r="Q861580" s="223"/>
      <c r="R861580" s="223"/>
    </row>
    <row r="861626" spans="16:18" x14ac:dyDescent="0.2">
      <c r="P861626" s="223"/>
      <c r="Q861626" s="223"/>
      <c r="R861626" s="223"/>
    </row>
    <row r="861672" spans="16:18" x14ac:dyDescent="0.2">
      <c r="P861672" s="223"/>
      <c r="Q861672" s="223"/>
      <c r="R861672" s="223"/>
    </row>
    <row r="861718" spans="16:18" x14ac:dyDescent="0.2">
      <c r="P861718" s="223"/>
      <c r="Q861718" s="223"/>
      <c r="R861718" s="223"/>
    </row>
    <row r="861764" spans="16:18" x14ac:dyDescent="0.2">
      <c r="P861764" s="223"/>
      <c r="Q861764" s="223"/>
      <c r="R861764" s="223"/>
    </row>
    <row r="861810" spans="16:18" x14ac:dyDescent="0.2">
      <c r="P861810" s="223"/>
      <c r="Q861810" s="223"/>
      <c r="R861810" s="223"/>
    </row>
    <row r="861856" spans="16:18" x14ac:dyDescent="0.2">
      <c r="P861856" s="223"/>
      <c r="Q861856" s="223"/>
      <c r="R861856" s="223"/>
    </row>
    <row r="861902" spans="16:18" x14ac:dyDescent="0.2">
      <c r="P861902" s="223"/>
      <c r="Q861902" s="223"/>
      <c r="R861902" s="223"/>
    </row>
    <row r="861948" spans="16:18" x14ac:dyDescent="0.2">
      <c r="P861948" s="223"/>
      <c r="Q861948" s="223"/>
      <c r="R861948" s="223"/>
    </row>
    <row r="861994" spans="16:18" x14ac:dyDescent="0.2">
      <c r="P861994" s="223"/>
      <c r="Q861994" s="223"/>
      <c r="R861994" s="223"/>
    </row>
    <row r="862040" spans="16:18" x14ac:dyDescent="0.2">
      <c r="P862040" s="223"/>
      <c r="Q862040" s="223"/>
      <c r="R862040" s="223"/>
    </row>
    <row r="862086" spans="16:18" x14ac:dyDescent="0.2">
      <c r="P862086" s="223"/>
      <c r="Q862086" s="223"/>
      <c r="R862086" s="223"/>
    </row>
    <row r="862132" spans="16:18" x14ac:dyDescent="0.2">
      <c r="P862132" s="223"/>
      <c r="Q862132" s="223"/>
      <c r="R862132" s="223"/>
    </row>
    <row r="862178" spans="16:18" x14ac:dyDescent="0.2">
      <c r="P862178" s="223"/>
      <c r="Q862178" s="223"/>
      <c r="R862178" s="223"/>
    </row>
    <row r="862224" spans="16:18" x14ac:dyDescent="0.2">
      <c r="P862224" s="223"/>
      <c r="Q862224" s="223"/>
      <c r="R862224" s="223"/>
    </row>
    <row r="862270" spans="16:18" x14ac:dyDescent="0.2">
      <c r="P862270" s="223"/>
      <c r="Q862270" s="223"/>
      <c r="R862270" s="223"/>
    </row>
    <row r="862316" spans="16:18" x14ac:dyDescent="0.2">
      <c r="P862316" s="223"/>
      <c r="Q862316" s="223"/>
      <c r="R862316" s="223"/>
    </row>
    <row r="862362" spans="16:18" x14ac:dyDescent="0.2">
      <c r="P862362" s="223"/>
      <c r="Q862362" s="223"/>
      <c r="R862362" s="223"/>
    </row>
    <row r="862408" spans="16:18" x14ac:dyDescent="0.2">
      <c r="P862408" s="223"/>
      <c r="Q862408" s="223"/>
      <c r="R862408" s="223"/>
    </row>
    <row r="862454" spans="16:18" x14ac:dyDescent="0.2">
      <c r="P862454" s="223"/>
      <c r="Q862454" s="223"/>
      <c r="R862454" s="223"/>
    </row>
    <row r="862500" spans="16:18" x14ac:dyDescent="0.2">
      <c r="P862500" s="223"/>
      <c r="Q862500" s="223"/>
      <c r="R862500" s="223"/>
    </row>
    <row r="862546" spans="16:18" x14ac:dyDescent="0.2">
      <c r="P862546" s="223"/>
      <c r="Q862546" s="223"/>
      <c r="R862546" s="223"/>
    </row>
    <row r="862592" spans="16:18" x14ac:dyDescent="0.2">
      <c r="P862592" s="223"/>
      <c r="Q862592" s="223"/>
      <c r="R862592" s="223"/>
    </row>
    <row r="862638" spans="16:18" x14ac:dyDescent="0.2">
      <c r="P862638" s="223"/>
      <c r="Q862638" s="223"/>
      <c r="R862638" s="223"/>
    </row>
    <row r="862684" spans="16:18" x14ac:dyDescent="0.2">
      <c r="P862684" s="223"/>
      <c r="Q862684" s="223"/>
      <c r="R862684" s="223"/>
    </row>
    <row r="862730" spans="16:18" x14ac:dyDescent="0.2">
      <c r="P862730" s="223"/>
      <c r="Q862730" s="223"/>
      <c r="R862730" s="223"/>
    </row>
    <row r="862776" spans="16:18" x14ac:dyDescent="0.2">
      <c r="P862776" s="223"/>
      <c r="Q862776" s="223"/>
      <c r="R862776" s="223"/>
    </row>
    <row r="862822" spans="16:18" x14ac:dyDescent="0.2">
      <c r="P862822" s="223"/>
      <c r="Q862822" s="223"/>
      <c r="R862822" s="223"/>
    </row>
    <row r="862868" spans="16:18" x14ac:dyDescent="0.2">
      <c r="P862868" s="223"/>
      <c r="Q862868" s="223"/>
      <c r="R862868" s="223"/>
    </row>
    <row r="862914" spans="16:18" x14ac:dyDescent="0.2">
      <c r="P862914" s="223"/>
      <c r="Q862914" s="223"/>
      <c r="R862914" s="223"/>
    </row>
    <row r="862960" spans="16:18" x14ac:dyDescent="0.2">
      <c r="P862960" s="223"/>
      <c r="Q862960" s="223"/>
      <c r="R862960" s="223"/>
    </row>
    <row r="863006" spans="16:18" x14ac:dyDescent="0.2">
      <c r="P863006" s="223"/>
      <c r="Q863006" s="223"/>
      <c r="R863006" s="223"/>
    </row>
    <row r="863052" spans="16:18" x14ac:dyDescent="0.2">
      <c r="P863052" s="223"/>
      <c r="Q863052" s="223"/>
      <c r="R863052" s="223"/>
    </row>
    <row r="863098" spans="16:18" x14ac:dyDescent="0.2">
      <c r="P863098" s="223"/>
      <c r="Q863098" s="223"/>
      <c r="R863098" s="223"/>
    </row>
    <row r="863144" spans="16:18" x14ac:dyDescent="0.2">
      <c r="P863144" s="223"/>
      <c r="Q863144" s="223"/>
      <c r="R863144" s="223"/>
    </row>
    <row r="863190" spans="16:18" x14ac:dyDescent="0.2">
      <c r="P863190" s="223"/>
      <c r="Q863190" s="223"/>
      <c r="R863190" s="223"/>
    </row>
    <row r="863236" spans="16:18" x14ac:dyDescent="0.2">
      <c r="P863236" s="223"/>
      <c r="Q863236" s="223"/>
      <c r="R863236" s="223"/>
    </row>
    <row r="863282" spans="16:18" x14ac:dyDescent="0.2">
      <c r="P863282" s="223"/>
      <c r="Q863282" s="223"/>
      <c r="R863282" s="223"/>
    </row>
    <row r="863328" spans="16:18" x14ac:dyDescent="0.2">
      <c r="P863328" s="223"/>
      <c r="Q863328" s="223"/>
      <c r="R863328" s="223"/>
    </row>
    <row r="863374" spans="16:18" x14ac:dyDescent="0.2">
      <c r="P863374" s="223"/>
      <c r="Q863374" s="223"/>
      <c r="R863374" s="223"/>
    </row>
    <row r="863420" spans="16:18" x14ac:dyDescent="0.2">
      <c r="P863420" s="223"/>
      <c r="Q863420" s="223"/>
      <c r="R863420" s="223"/>
    </row>
    <row r="863466" spans="16:18" x14ac:dyDescent="0.2">
      <c r="P863466" s="223"/>
      <c r="Q863466" s="223"/>
      <c r="R863466" s="223"/>
    </row>
    <row r="863512" spans="16:18" x14ac:dyDescent="0.2">
      <c r="P863512" s="223"/>
      <c r="Q863512" s="223"/>
      <c r="R863512" s="223"/>
    </row>
    <row r="863558" spans="16:18" x14ac:dyDescent="0.2">
      <c r="P863558" s="223"/>
      <c r="Q863558" s="223"/>
      <c r="R863558" s="223"/>
    </row>
    <row r="863604" spans="16:18" x14ac:dyDescent="0.2">
      <c r="P863604" s="223"/>
      <c r="Q863604" s="223"/>
      <c r="R863604" s="223"/>
    </row>
    <row r="863650" spans="16:18" x14ac:dyDescent="0.2">
      <c r="P863650" s="223"/>
      <c r="Q863650" s="223"/>
      <c r="R863650" s="223"/>
    </row>
    <row r="863696" spans="16:18" x14ac:dyDescent="0.2">
      <c r="P863696" s="223"/>
      <c r="Q863696" s="223"/>
      <c r="R863696" s="223"/>
    </row>
    <row r="863742" spans="16:18" x14ac:dyDescent="0.2">
      <c r="P863742" s="223"/>
      <c r="Q863742" s="223"/>
      <c r="R863742" s="223"/>
    </row>
    <row r="863788" spans="16:18" x14ac:dyDescent="0.2">
      <c r="P863788" s="223"/>
      <c r="Q863788" s="223"/>
      <c r="R863788" s="223"/>
    </row>
    <row r="863834" spans="16:18" x14ac:dyDescent="0.2">
      <c r="P863834" s="223"/>
      <c r="Q863834" s="223"/>
      <c r="R863834" s="223"/>
    </row>
    <row r="863880" spans="16:18" x14ac:dyDescent="0.2">
      <c r="P863880" s="223"/>
      <c r="Q863880" s="223"/>
      <c r="R863880" s="223"/>
    </row>
    <row r="863926" spans="16:18" x14ac:dyDescent="0.2">
      <c r="P863926" s="223"/>
      <c r="Q863926" s="223"/>
      <c r="R863926" s="223"/>
    </row>
    <row r="863972" spans="16:18" x14ac:dyDescent="0.2">
      <c r="P863972" s="223"/>
      <c r="Q863972" s="223"/>
      <c r="R863972" s="223"/>
    </row>
    <row r="864018" spans="16:18" x14ac:dyDescent="0.2">
      <c r="P864018" s="223"/>
      <c r="Q864018" s="223"/>
      <c r="R864018" s="223"/>
    </row>
    <row r="864064" spans="16:18" x14ac:dyDescent="0.2">
      <c r="P864064" s="223"/>
      <c r="Q864064" s="223"/>
      <c r="R864064" s="223"/>
    </row>
    <row r="864110" spans="16:18" x14ac:dyDescent="0.2">
      <c r="P864110" s="223"/>
      <c r="Q864110" s="223"/>
      <c r="R864110" s="223"/>
    </row>
    <row r="864156" spans="16:18" x14ac:dyDescent="0.2">
      <c r="P864156" s="223"/>
      <c r="Q864156" s="223"/>
      <c r="R864156" s="223"/>
    </row>
    <row r="864202" spans="16:18" x14ac:dyDescent="0.2">
      <c r="P864202" s="223"/>
      <c r="Q864202" s="223"/>
      <c r="R864202" s="223"/>
    </row>
    <row r="864248" spans="16:18" x14ac:dyDescent="0.2">
      <c r="P864248" s="223"/>
      <c r="Q864248" s="223"/>
      <c r="R864248" s="223"/>
    </row>
    <row r="864294" spans="16:18" x14ac:dyDescent="0.2">
      <c r="P864294" s="223"/>
      <c r="Q864294" s="223"/>
      <c r="R864294" s="223"/>
    </row>
    <row r="864340" spans="16:18" x14ac:dyDescent="0.2">
      <c r="P864340" s="223"/>
      <c r="Q864340" s="223"/>
      <c r="R864340" s="223"/>
    </row>
    <row r="864386" spans="16:18" x14ac:dyDescent="0.2">
      <c r="P864386" s="223"/>
      <c r="Q864386" s="223"/>
      <c r="R864386" s="223"/>
    </row>
    <row r="864432" spans="16:18" x14ac:dyDescent="0.2">
      <c r="P864432" s="223"/>
      <c r="Q864432" s="223"/>
      <c r="R864432" s="223"/>
    </row>
    <row r="864478" spans="16:18" x14ac:dyDescent="0.2">
      <c r="P864478" s="223"/>
      <c r="Q864478" s="223"/>
      <c r="R864478" s="223"/>
    </row>
    <row r="864524" spans="16:18" x14ac:dyDescent="0.2">
      <c r="P864524" s="223"/>
      <c r="Q864524" s="223"/>
      <c r="R864524" s="223"/>
    </row>
    <row r="864570" spans="16:18" x14ac:dyDescent="0.2">
      <c r="P864570" s="223"/>
      <c r="Q864570" s="223"/>
      <c r="R864570" s="223"/>
    </row>
    <row r="864616" spans="16:18" x14ac:dyDescent="0.2">
      <c r="P864616" s="223"/>
      <c r="Q864616" s="223"/>
      <c r="R864616" s="223"/>
    </row>
    <row r="864662" spans="16:18" x14ac:dyDescent="0.2">
      <c r="P864662" s="223"/>
      <c r="Q864662" s="223"/>
      <c r="R864662" s="223"/>
    </row>
    <row r="864708" spans="16:18" x14ac:dyDescent="0.2">
      <c r="P864708" s="223"/>
      <c r="Q864708" s="223"/>
      <c r="R864708" s="223"/>
    </row>
    <row r="864754" spans="16:18" x14ac:dyDescent="0.2">
      <c r="P864754" s="223"/>
      <c r="Q864754" s="223"/>
      <c r="R864754" s="223"/>
    </row>
    <row r="864800" spans="16:18" x14ac:dyDescent="0.2">
      <c r="P864800" s="223"/>
      <c r="Q864800" s="223"/>
      <c r="R864800" s="223"/>
    </row>
    <row r="864846" spans="16:18" x14ac:dyDescent="0.2">
      <c r="P864846" s="223"/>
      <c r="Q864846" s="223"/>
      <c r="R864846" s="223"/>
    </row>
    <row r="864892" spans="16:18" x14ac:dyDescent="0.2">
      <c r="P864892" s="223"/>
      <c r="Q864892" s="223"/>
      <c r="R864892" s="223"/>
    </row>
    <row r="864938" spans="16:18" x14ac:dyDescent="0.2">
      <c r="P864938" s="223"/>
      <c r="Q864938" s="223"/>
      <c r="R864938" s="223"/>
    </row>
    <row r="864984" spans="16:18" x14ac:dyDescent="0.2">
      <c r="P864984" s="223"/>
      <c r="Q864984" s="223"/>
      <c r="R864984" s="223"/>
    </row>
    <row r="865030" spans="16:18" x14ac:dyDescent="0.2">
      <c r="P865030" s="223"/>
      <c r="Q865030" s="223"/>
      <c r="R865030" s="223"/>
    </row>
    <row r="865076" spans="16:18" x14ac:dyDescent="0.2">
      <c r="P865076" s="223"/>
      <c r="Q865076" s="223"/>
      <c r="R865076" s="223"/>
    </row>
    <row r="865122" spans="16:18" x14ac:dyDescent="0.2">
      <c r="P865122" s="223"/>
      <c r="Q865122" s="223"/>
      <c r="R865122" s="223"/>
    </row>
    <row r="865168" spans="16:18" x14ac:dyDescent="0.2">
      <c r="P865168" s="223"/>
      <c r="Q865168" s="223"/>
      <c r="R865168" s="223"/>
    </row>
    <row r="865214" spans="16:18" x14ac:dyDescent="0.2">
      <c r="P865214" s="223"/>
      <c r="Q865214" s="223"/>
      <c r="R865214" s="223"/>
    </row>
    <row r="865260" spans="16:18" x14ac:dyDescent="0.2">
      <c r="P865260" s="223"/>
      <c r="Q865260" s="223"/>
      <c r="R865260" s="223"/>
    </row>
    <row r="865306" spans="16:18" x14ac:dyDescent="0.2">
      <c r="P865306" s="223"/>
      <c r="Q865306" s="223"/>
      <c r="R865306" s="223"/>
    </row>
    <row r="865352" spans="16:18" x14ac:dyDescent="0.2">
      <c r="P865352" s="223"/>
      <c r="Q865352" s="223"/>
      <c r="R865352" s="223"/>
    </row>
    <row r="865398" spans="16:18" x14ac:dyDescent="0.2">
      <c r="P865398" s="223"/>
      <c r="Q865398" s="223"/>
      <c r="R865398" s="223"/>
    </row>
    <row r="865444" spans="16:18" x14ac:dyDescent="0.2">
      <c r="P865444" s="223"/>
      <c r="Q865444" s="223"/>
      <c r="R865444" s="223"/>
    </row>
    <row r="865490" spans="16:18" x14ac:dyDescent="0.2">
      <c r="P865490" s="223"/>
      <c r="Q865490" s="223"/>
      <c r="R865490" s="223"/>
    </row>
    <row r="865536" spans="16:18" x14ac:dyDescent="0.2">
      <c r="P865536" s="223"/>
      <c r="Q865536" s="223"/>
      <c r="R865536" s="223"/>
    </row>
    <row r="865582" spans="16:18" x14ac:dyDescent="0.2">
      <c r="P865582" s="223"/>
      <c r="Q865582" s="223"/>
      <c r="R865582" s="223"/>
    </row>
    <row r="865628" spans="16:18" x14ac:dyDescent="0.2">
      <c r="P865628" s="223"/>
      <c r="Q865628" s="223"/>
      <c r="R865628" s="223"/>
    </row>
    <row r="865674" spans="16:18" x14ac:dyDescent="0.2">
      <c r="P865674" s="223"/>
      <c r="Q865674" s="223"/>
      <c r="R865674" s="223"/>
    </row>
    <row r="865720" spans="16:18" x14ac:dyDescent="0.2">
      <c r="P865720" s="223"/>
      <c r="Q865720" s="223"/>
      <c r="R865720" s="223"/>
    </row>
    <row r="865766" spans="16:18" x14ac:dyDescent="0.2">
      <c r="P865766" s="223"/>
      <c r="Q865766" s="223"/>
      <c r="R865766" s="223"/>
    </row>
    <row r="865812" spans="16:18" x14ac:dyDescent="0.2">
      <c r="P865812" s="223"/>
      <c r="Q865812" s="223"/>
      <c r="R865812" s="223"/>
    </row>
    <row r="865858" spans="16:18" x14ac:dyDescent="0.2">
      <c r="P865858" s="223"/>
      <c r="Q865858" s="223"/>
      <c r="R865858" s="223"/>
    </row>
    <row r="865904" spans="16:18" x14ac:dyDescent="0.2">
      <c r="P865904" s="223"/>
      <c r="Q865904" s="223"/>
      <c r="R865904" s="223"/>
    </row>
    <row r="865950" spans="16:18" x14ac:dyDescent="0.2">
      <c r="P865950" s="223"/>
      <c r="Q865950" s="223"/>
      <c r="R865950" s="223"/>
    </row>
    <row r="865996" spans="16:18" x14ac:dyDescent="0.2">
      <c r="P865996" s="223"/>
      <c r="Q865996" s="223"/>
      <c r="R865996" s="223"/>
    </row>
    <row r="866042" spans="16:18" x14ac:dyDescent="0.2">
      <c r="P866042" s="223"/>
      <c r="Q866042" s="223"/>
      <c r="R866042" s="223"/>
    </row>
    <row r="866088" spans="16:18" x14ac:dyDescent="0.2">
      <c r="P866088" s="223"/>
      <c r="Q866088" s="223"/>
      <c r="R866088" s="223"/>
    </row>
    <row r="866134" spans="16:18" x14ac:dyDescent="0.2">
      <c r="P866134" s="223"/>
      <c r="Q866134" s="223"/>
      <c r="R866134" s="223"/>
    </row>
    <row r="866180" spans="16:18" x14ac:dyDescent="0.2">
      <c r="P866180" s="223"/>
      <c r="Q866180" s="223"/>
      <c r="R866180" s="223"/>
    </row>
    <row r="866226" spans="16:18" x14ac:dyDescent="0.2">
      <c r="P866226" s="223"/>
      <c r="Q866226" s="223"/>
      <c r="R866226" s="223"/>
    </row>
    <row r="866272" spans="16:18" x14ac:dyDescent="0.2">
      <c r="P866272" s="223"/>
      <c r="Q866272" s="223"/>
      <c r="R866272" s="223"/>
    </row>
    <row r="866318" spans="16:18" x14ac:dyDescent="0.2">
      <c r="P866318" s="223"/>
      <c r="Q866318" s="223"/>
      <c r="R866318" s="223"/>
    </row>
    <row r="866364" spans="16:18" x14ac:dyDescent="0.2">
      <c r="P866364" s="223"/>
      <c r="Q866364" s="223"/>
      <c r="R866364" s="223"/>
    </row>
    <row r="866410" spans="16:18" x14ac:dyDescent="0.2">
      <c r="P866410" s="223"/>
      <c r="Q866410" s="223"/>
      <c r="R866410" s="223"/>
    </row>
    <row r="866456" spans="16:18" x14ac:dyDescent="0.2">
      <c r="P866456" s="223"/>
      <c r="Q866456" s="223"/>
      <c r="R866456" s="223"/>
    </row>
    <row r="866502" spans="16:18" x14ac:dyDescent="0.2">
      <c r="P866502" s="223"/>
      <c r="Q866502" s="223"/>
      <c r="R866502" s="223"/>
    </row>
    <row r="866548" spans="16:18" x14ac:dyDescent="0.2">
      <c r="P866548" s="223"/>
      <c r="Q866548" s="223"/>
      <c r="R866548" s="223"/>
    </row>
    <row r="866594" spans="16:18" x14ac:dyDescent="0.2">
      <c r="P866594" s="223"/>
      <c r="Q866594" s="223"/>
      <c r="R866594" s="223"/>
    </row>
    <row r="866640" spans="16:18" x14ac:dyDescent="0.2">
      <c r="P866640" s="223"/>
      <c r="Q866640" s="223"/>
      <c r="R866640" s="223"/>
    </row>
    <row r="866686" spans="16:18" x14ac:dyDescent="0.2">
      <c r="P866686" s="223"/>
      <c r="Q866686" s="223"/>
      <c r="R866686" s="223"/>
    </row>
    <row r="866732" spans="16:18" x14ac:dyDescent="0.2">
      <c r="P866732" s="223"/>
      <c r="Q866732" s="223"/>
      <c r="R866732" s="223"/>
    </row>
    <row r="866778" spans="16:18" x14ac:dyDescent="0.2">
      <c r="P866778" s="223"/>
      <c r="Q866778" s="223"/>
      <c r="R866778" s="223"/>
    </row>
    <row r="866824" spans="16:18" x14ac:dyDescent="0.2">
      <c r="P866824" s="223"/>
      <c r="Q866824" s="223"/>
      <c r="R866824" s="223"/>
    </row>
    <row r="866870" spans="16:18" x14ac:dyDescent="0.2">
      <c r="P866870" s="223"/>
      <c r="Q866870" s="223"/>
      <c r="R866870" s="223"/>
    </row>
    <row r="866916" spans="16:18" x14ac:dyDescent="0.2">
      <c r="P866916" s="223"/>
      <c r="Q866916" s="223"/>
      <c r="R866916" s="223"/>
    </row>
    <row r="866962" spans="16:18" x14ac:dyDescent="0.2">
      <c r="P866962" s="223"/>
      <c r="Q866962" s="223"/>
      <c r="R866962" s="223"/>
    </row>
    <row r="867008" spans="16:18" x14ac:dyDescent="0.2">
      <c r="P867008" s="223"/>
      <c r="Q867008" s="223"/>
      <c r="R867008" s="223"/>
    </row>
    <row r="867054" spans="16:18" x14ac:dyDescent="0.2">
      <c r="P867054" s="223"/>
      <c r="Q867054" s="223"/>
      <c r="R867054" s="223"/>
    </row>
    <row r="867100" spans="16:18" x14ac:dyDescent="0.2">
      <c r="P867100" s="223"/>
      <c r="Q867100" s="223"/>
      <c r="R867100" s="223"/>
    </row>
    <row r="867146" spans="16:18" x14ac:dyDescent="0.2">
      <c r="P867146" s="223"/>
      <c r="Q867146" s="223"/>
      <c r="R867146" s="223"/>
    </row>
    <row r="867192" spans="16:18" x14ac:dyDescent="0.2">
      <c r="P867192" s="223"/>
      <c r="Q867192" s="223"/>
      <c r="R867192" s="223"/>
    </row>
    <row r="867238" spans="16:18" x14ac:dyDescent="0.2">
      <c r="P867238" s="223"/>
      <c r="Q867238" s="223"/>
      <c r="R867238" s="223"/>
    </row>
    <row r="867284" spans="16:18" x14ac:dyDescent="0.2">
      <c r="P867284" s="223"/>
      <c r="Q867284" s="223"/>
      <c r="R867284" s="223"/>
    </row>
    <row r="867330" spans="16:18" x14ac:dyDescent="0.2">
      <c r="P867330" s="223"/>
      <c r="Q867330" s="223"/>
      <c r="R867330" s="223"/>
    </row>
    <row r="867376" spans="16:18" x14ac:dyDescent="0.2">
      <c r="P867376" s="223"/>
      <c r="Q867376" s="223"/>
      <c r="R867376" s="223"/>
    </row>
    <row r="867422" spans="16:18" x14ac:dyDescent="0.2">
      <c r="P867422" s="223"/>
      <c r="Q867422" s="223"/>
      <c r="R867422" s="223"/>
    </row>
    <row r="867468" spans="16:18" x14ac:dyDescent="0.2">
      <c r="P867468" s="223"/>
      <c r="Q867468" s="223"/>
      <c r="R867468" s="223"/>
    </row>
    <row r="867514" spans="16:18" x14ac:dyDescent="0.2">
      <c r="P867514" s="223"/>
      <c r="Q867514" s="223"/>
      <c r="R867514" s="223"/>
    </row>
    <row r="867560" spans="16:18" x14ac:dyDescent="0.2">
      <c r="P867560" s="223"/>
      <c r="Q867560" s="223"/>
      <c r="R867560" s="223"/>
    </row>
    <row r="867606" spans="16:18" x14ac:dyDescent="0.2">
      <c r="P867606" s="223"/>
      <c r="Q867606" s="223"/>
      <c r="R867606" s="223"/>
    </row>
    <row r="867652" spans="16:18" x14ac:dyDescent="0.2">
      <c r="P867652" s="223"/>
      <c r="Q867652" s="223"/>
      <c r="R867652" s="223"/>
    </row>
    <row r="867698" spans="16:18" x14ac:dyDescent="0.2">
      <c r="P867698" s="223"/>
      <c r="Q867698" s="223"/>
      <c r="R867698" s="223"/>
    </row>
    <row r="867744" spans="16:18" x14ac:dyDescent="0.2">
      <c r="P867744" s="223"/>
      <c r="Q867744" s="223"/>
      <c r="R867744" s="223"/>
    </row>
    <row r="867790" spans="16:18" x14ac:dyDescent="0.2">
      <c r="P867790" s="223"/>
      <c r="Q867790" s="223"/>
      <c r="R867790" s="223"/>
    </row>
    <row r="867836" spans="16:18" x14ac:dyDescent="0.2">
      <c r="P867836" s="223"/>
      <c r="Q867836" s="223"/>
      <c r="R867836" s="223"/>
    </row>
    <row r="867882" spans="16:18" x14ac:dyDescent="0.2">
      <c r="P867882" s="223"/>
      <c r="Q867882" s="223"/>
      <c r="R867882" s="223"/>
    </row>
    <row r="867928" spans="16:18" x14ac:dyDescent="0.2">
      <c r="P867928" s="223"/>
      <c r="Q867928" s="223"/>
      <c r="R867928" s="223"/>
    </row>
    <row r="867974" spans="16:18" x14ac:dyDescent="0.2">
      <c r="P867974" s="223"/>
      <c r="Q867974" s="223"/>
      <c r="R867974" s="223"/>
    </row>
    <row r="868020" spans="16:18" x14ac:dyDescent="0.2">
      <c r="P868020" s="223"/>
      <c r="Q868020" s="223"/>
      <c r="R868020" s="223"/>
    </row>
    <row r="868066" spans="16:18" x14ac:dyDescent="0.2">
      <c r="P868066" s="223"/>
      <c r="Q868066" s="223"/>
      <c r="R868066" s="223"/>
    </row>
    <row r="868112" spans="16:18" x14ac:dyDescent="0.2">
      <c r="P868112" s="223"/>
      <c r="Q868112" s="223"/>
      <c r="R868112" s="223"/>
    </row>
    <row r="868158" spans="16:18" x14ac:dyDescent="0.2">
      <c r="P868158" s="223"/>
      <c r="Q868158" s="223"/>
      <c r="R868158" s="223"/>
    </row>
    <row r="868204" spans="16:18" x14ac:dyDescent="0.2">
      <c r="P868204" s="223"/>
      <c r="Q868204" s="223"/>
      <c r="R868204" s="223"/>
    </row>
    <row r="868250" spans="16:18" x14ac:dyDescent="0.2">
      <c r="P868250" s="223"/>
      <c r="Q868250" s="223"/>
      <c r="R868250" s="223"/>
    </row>
    <row r="868296" spans="16:18" x14ac:dyDescent="0.2">
      <c r="P868296" s="223"/>
      <c r="Q868296" s="223"/>
      <c r="R868296" s="223"/>
    </row>
    <row r="868342" spans="16:18" x14ac:dyDescent="0.2">
      <c r="P868342" s="223"/>
      <c r="Q868342" s="223"/>
      <c r="R868342" s="223"/>
    </row>
    <row r="868388" spans="16:18" x14ac:dyDescent="0.2">
      <c r="P868388" s="223"/>
      <c r="Q868388" s="223"/>
      <c r="R868388" s="223"/>
    </row>
    <row r="868434" spans="16:18" x14ac:dyDescent="0.2">
      <c r="P868434" s="223"/>
      <c r="Q868434" s="223"/>
      <c r="R868434" s="223"/>
    </row>
    <row r="868480" spans="16:18" x14ac:dyDescent="0.2">
      <c r="P868480" s="223"/>
      <c r="Q868480" s="223"/>
      <c r="R868480" s="223"/>
    </row>
    <row r="868526" spans="16:18" x14ac:dyDescent="0.2">
      <c r="P868526" s="223"/>
      <c r="Q868526" s="223"/>
      <c r="R868526" s="223"/>
    </row>
    <row r="868572" spans="16:18" x14ac:dyDescent="0.2">
      <c r="P868572" s="223"/>
      <c r="Q868572" s="223"/>
      <c r="R868572" s="223"/>
    </row>
    <row r="868618" spans="16:18" x14ac:dyDescent="0.2">
      <c r="P868618" s="223"/>
      <c r="Q868618" s="223"/>
      <c r="R868618" s="223"/>
    </row>
    <row r="868664" spans="16:18" x14ac:dyDescent="0.2">
      <c r="P868664" s="223"/>
      <c r="Q868664" s="223"/>
      <c r="R868664" s="223"/>
    </row>
    <row r="868710" spans="16:18" x14ac:dyDescent="0.2">
      <c r="P868710" s="223"/>
      <c r="Q868710" s="223"/>
      <c r="R868710" s="223"/>
    </row>
    <row r="868756" spans="16:18" x14ac:dyDescent="0.2">
      <c r="P868756" s="223"/>
      <c r="Q868756" s="223"/>
      <c r="R868756" s="223"/>
    </row>
    <row r="868802" spans="16:18" x14ac:dyDescent="0.2">
      <c r="P868802" s="223"/>
      <c r="Q868802" s="223"/>
      <c r="R868802" s="223"/>
    </row>
    <row r="868848" spans="16:18" x14ac:dyDescent="0.2">
      <c r="P868848" s="223"/>
      <c r="Q868848" s="223"/>
      <c r="R868848" s="223"/>
    </row>
    <row r="868894" spans="16:18" x14ac:dyDescent="0.2">
      <c r="P868894" s="223"/>
      <c r="Q868894" s="223"/>
      <c r="R868894" s="223"/>
    </row>
    <row r="868940" spans="16:18" x14ac:dyDescent="0.2">
      <c r="P868940" s="223"/>
      <c r="Q868940" s="223"/>
      <c r="R868940" s="223"/>
    </row>
    <row r="868986" spans="16:18" x14ac:dyDescent="0.2">
      <c r="P868986" s="223"/>
      <c r="Q868986" s="223"/>
      <c r="R868986" s="223"/>
    </row>
    <row r="869032" spans="16:18" x14ac:dyDescent="0.2">
      <c r="P869032" s="223"/>
      <c r="Q869032" s="223"/>
      <c r="R869032" s="223"/>
    </row>
    <row r="869078" spans="16:18" x14ac:dyDescent="0.2">
      <c r="P869078" s="223"/>
      <c r="Q869078" s="223"/>
      <c r="R869078" s="223"/>
    </row>
    <row r="869124" spans="16:18" x14ac:dyDescent="0.2">
      <c r="P869124" s="223"/>
      <c r="Q869124" s="223"/>
      <c r="R869124" s="223"/>
    </row>
    <row r="869170" spans="16:18" x14ac:dyDescent="0.2">
      <c r="P869170" s="223"/>
      <c r="Q869170" s="223"/>
      <c r="R869170" s="223"/>
    </row>
    <row r="869216" spans="16:18" x14ac:dyDescent="0.2">
      <c r="P869216" s="223"/>
      <c r="Q869216" s="223"/>
      <c r="R869216" s="223"/>
    </row>
    <row r="869262" spans="16:18" x14ac:dyDescent="0.2">
      <c r="P869262" s="223"/>
      <c r="Q869262" s="223"/>
      <c r="R869262" s="223"/>
    </row>
    <row r="869308" spans="16:18" x14ac:dyDescent="0.2">
      <c r="P869308" s="223"/>
      <c r="Q869308" s="223"/>
      <c r="R869308" s="223"/>
    </row>
    <row r="869354" spans="16:18" x14ac:dyDescent="0.2">
      <c r="P869354" s="223"/>
      <c r="Q869354" s="223"/>
      <c r="R869354" s="223"/>
    </row>
    <row r="869400" spans="16:18" x14ac:dyDescent="0.2">
      <c r="P869400" s="223"/>
      <c r="Q869400" s="223"/>
      <c r="R869400" s="223"/>
    </row>
    <row r="869446" spans="16:18" x14ac:dyDescent="0.2">
      <c r="P869446" s="223"/>
      <c r="Q869446" s="223"/>
      <c r="R869446" s="223"/>
    </row>
    <row r="869492" spans="16:18" x14ac:dyDescent="0.2">
      <c r="P869492" s="223"/>
      <c r="Q869492" s="223"/>
      <c r="R869492" s="223"/>
    </row>
    <row r="869538" spans="16:18" x14ac:dyDescent="0.2">
      <c r="P869538" s="223"/>
      <c r="Q869538" s="223"/>
      <c r="R869538" s="223"/>
    </row>
    <row r="869584" spans="16:18" x14ac:dyDescent="0.2">
      <c r="P869584" s="223"/>
      <c r="Q869584" s="223"/>
      <c r="R869584" s="223"/>
    </row>
    <row r="869630" spans="16:18" x14ac:dyDescent="0.2">
      <c r="P869630" s="223"/>
      <c r="Q869630" s="223"/>
      <c r="R869630" s="223"/>
    </row>
    <row r="869676" spans="16:18" x14ac:dyDescent="0.2">
      <c r="P869676" s="223"/>
      <c r="Q869676" s="223"/>
      <c r="R869676" s="223"/>
    </row>
    <row r="869722" spans="16:18" x14ac:dyDescent="0.2">
      <c r="P869722" s="223"/>
      <c r="Q869722" s="223"/>
      <c r="R869722" s="223"/>
    </row>
    <row r="869768" spans="16:18" x14ac:dyDescent="0.2">
      <c r="P869768" s="223"/>
      <c r="Q869768" s="223"/>
      <c r="R869768" s="223"/>
    </row>
    <row r="869814" spans="16:18" x14ac:dyDescent="0.2">
      <c r="P869814" s="223"/>
      <c r="Q869814" s="223"/>
      <c r="R869814" s="223"/>
    </row>
    <row r="869860" spans="16:18" x14ac:dyDescent="0.2">
      <c r="P869860" s="223"/>
      <c r="Q869860" s="223"/>
      <c r="R869860" s="223"/>
    </row>
    <row r="869906" spans="16:18" x14ac:dyDescent="0.2">
      <c r="P869906" s="223"/>
      <c r="Q869906" s="223"/>
      <c r="R869906" s="223"/>
    </row>
    <row r="869952" spans="16:18" x14ac:dyDescent="0.2">
      <c r="P869952" s="223"/>
      <c r="Q869952" s="223"/>
      <c r="R869952" s="223"/>
    </row>
    <row r="869998" spans="16:18" x14ac:dyDescent="0.2">
      <c r="P869998" s="223"/>
      <c r="Q869998" s="223"/>
      <c r="R869998" s="223"/>
    </row>
    <row r="870044" spans="16:18" x14ac:dyDescent="0.2">
      <c r="P870044" s="223"/>
      <c r="Q870044" s="223"/>
      <c r="R870044" s="223"/>
    </row>
    <row r="870090" spans="16:18" x14ac:dyDescent="0.2">
      <c r="P870090" s="223"/>
      <c r="Q870090" s="223"/>
      <c r="R870090" s="223"/>
    </row>
    <row r="870136" spans="16:18" x14ac:dyDescent="0.2">
      <c r="P870136" s="223"/>
      <c r="Q870136" s="223"/>
      <c r="R870136" s="223"/>
    </row>
    <row r="870182" spans="16:18" x14ac:dyDescent="0.2">
      <c r="P870182" s="223"/>
      <c r="Q870182" s="223"/>
      <c r="R870182" s="223"/>
    </row>
    <row r="870228" spans="16:18" x14ac:dyDescent="0.2">
      <c r="P870228" s="223"/>
      <c r="Q870228" s="223"/>
      <c r="R870228" s="223"/>
    </row>
    <row r="870274" spans="16:18" x14ac:dyDescent="0.2">
      <c r="P870274" s="223"/>
      <c r="Q870274" s="223"/>
      <c r="R870274" s="223"/>
    </row>
    <row r="870320" spans="16:18" x14ac:dyDescent="0.2">
      <c r="P870320" s="223"/>
      <c r="Q870320" s="223"/>
      <c r="R870320" s="223"/>
    </row>
    <row r="870366" spans="16:18" x14ac:dyDescent="0.2">
      <c r="P870366" s="223"/>
      <c r="Q870366" s="223"/>
      <c r="R870366" s="223"/>
    </row>
    <row r="870412" spans="16:18" x14ac:dyDescent="0.2">
      <c r="P870412" s="223"/>
      <c r="Q870412" s="223"/>
      <c r="R870412" s="223"/>
    </row>
    <row r="870458" spans="16:18" x14ac:dyDescent="0.2">
      <c r="P870458" s="223"/>
      <c r="Q870458" s="223"/>
      <c r="R870458" s="223"/>
    </row>
    <row r="870504" spans="16:18" x14ac:dyDescent="0.2">
      <c r="P870504" s="223"/>
      <c r="Q870504" s="223"/>
      <c r="R870504" s="223"/>
    </row>
    <row r="870550" spans="16:18" x14ac:dyDescent="0.2">
      <c r="P870550" s="223"/>
      <c r="Q870550" s="223"/>
      <c r="R870550" s="223"/>
    </row>
    <row r="870596" spans="16:18" x14ac:dyDescent="0.2">
      <c r="P870596" s="223"/>
      <c r="Q870596" s="223"/>
      <c r="R870596" s="223"/>
    </row>
    <row r="870642" spans="16:18" x14ac:dyDescent="0.2">
      <c r="P870642" s="223"/>
      <c r="Q870642" s="223"/>
      <c r="R870642" s="223"/>
    </row>
    <row r="870688" spans="16:18" x14ac:dyDescent="0.2">
      <c r="P870688" s="223"/>
      <c r="Q870688" s="223"/>
      <c r="R870688" s="223"/>
    </row>
    <row r="870734" spans="16:18" x14ac:dyDescent="0.2">
      <c r="P870734" s="223"/>
      <c r="Q870734" s="223"/>
      <c r="R870734" s="223"/>
    </row>
    <row r="870780" spans="16:18" x14ac:dyDescent="0.2">
      <c r="P870780" s="223"/>
      <c r="Q870780" s="223"/>
      <c r="R870780" s="223"/>
    </row>
    <row r="870826" spans="16:18" x14ac:dyDescent="0.2">
      <c r="P870826" s="223"/>
      <c r="Q870826" s="223"/>
      <c r="R870826" s="223"/>
    </row>
    <row r="870872" spans="16:18" x14ac:dyDescent="0.2">
      <c r="P870872" s="223"/>
      <c r="Q870872" s="223"/>
      <c r="R870872" s="223"/>
    </row>
    <row r="870918" spans="16:18" x14ac:dyDescent="0.2">
      <c r="P870918" s="223"/>
      <c r="Q870918" s="223"/>
      <c r="R870918" s="223"/>
    </row>
    <row r="870964" spans="16:18" x14ac:dyDescent="0.2">
      <c r="P870964" s="223"/>
      <c r="Q870964" s="223"/>
      <c r="R870964" s="223"/>
    </row>
    <row r="871010" spans="16:18" x14ac:dyDescent="0.2">
      <c r="P871010" s="223"/>
      <c r="Q871010" s="223"/>
      <c r="R871010" s="223"/>
    </row>
    <row r="871056" spans="16:18" x14ac:dyDescent="0.2">
      <c r="P871056" s="223"/>
      <c r="Q871056" s="223"/>
      <c r="R871056" s="223"/>
    </row>
    <row r="871102" spans="16:18" x14ac:dyDescent="0.2">
      <c r="P871102" s="223"/>
      <c r="Q871102" s="223"/>
      <c r="R871102" s="223"/>
    </row>
    <row r="871148" spans="16:18" x14ac:dyDescent="0.2">
      <c r="P871148" s="223"/>
      <c r="Q871148" s="223"/>
      <c r="R871148" s="223"/>
    </row>
    <row r="871194" spans="16:18" x14ac:dyDescent="0.2">
      <c r="P871194" s="223"/>
      <c r="Q871194" s="223"/>
      <c r="R871194" s="223"/>
    </row>
    <row r="871240" spans="16:18" x14ac:dyDescent="0.2">
      <c r="P871240" s="223"/>
      <c r="Q871240" s="223"/>
      <c r="R871240" s="223"/>
    </row>
    <row r="871286" spans="16:18" x14ac:dyDescent="0.2">
      <c r="P871286" s="223"/>
      <c r="Q871286" s="223"/>
      <c r="R871286" s="223"/>
    </row>
    <row r="871332" spans="16:18" x14ac:dyDescent="0.2">
      <c r="P871332" s="223"/>
      <c r="Q871332" s="223"/>
      <c r="R871332" s="223"/>
    </row>
    <row r="871378" spans="16:18" x14ac:dyDescent="0.2">
      <c r="P871378" s="223"/>
      <c r="Q871378" s="223"/>
      <c r="R871378" s="223"/>
    </row>
    <row r="871424" spans="16:18" x14ac:dyDescent="0.2">
      <c r="P871424" s="223"/>
      <c r="Q871424" s="223"/>
      <c r="R871424" s="223"/>
    </row>
    <row r="871470" spans="16:18" x14ac:dyDescent="0.2">
      <c r="P871470" s="223"/>
      <c r="Q871470" s="223"/>
      <c r="R871470" s="223"/>
    </row>
    <row r="871516" spans="16:18" x14ac:dyDescent="0.2">
      <c r="P871516" s="223"/>
      <c r="Q871516" s="223"/>
      <c r="R871516" s="223"/>
    </row>
    <row r="871562" spans="16:18" x14ac:dyDescent="0.2">
      <c r="P871562" s="223"/>
      <c r="Q871562" s="223"/>
      <c r="R871562" s="223"/>
    </row>
    <row r="871608" spans="16:18" x14ac:dyDescent="0.2">
      <c r="P871608" s="223"/>
      <c r="Q871608" s="223"/>
      <c r="R871608" s="223"/>
    </row>
    <row r="871654" spans="16:18" x14ac:dyDescent="0.2">
      <c r="P871654" s="223"/>
      <c r="Q871654" s="223"/>
      <c r="R871654" s="223"/>
    </row>
    <row r="871700" spans="16:18" x14ac:dyDescent="0.2">
      <c r="P871700" s="223"/>
      <c r="Q871700" s="223"/>
      <c r="R871700" s="223"/>
    </row>
    <row r="871746" spans="16:18" x14ac:dyDescent="0.2">
      <c r="P871746" s="223"/>
      <c r="Q871746" s="223"/>
      <c r="R871746" s="223"/>
    </row>
    <row r="871792" spans="16:18" x14ac:dyDescent="0.2">
      <c r="P871792" s="223"/>
      <c r="Q871792" s="223"/>
      <c r="R871792" s="223"/>
    </row>
    <row r="871838" spans="16:18" x14ac:dyDescent="0.2">
      <c r="P871838" s="223"/>
      <c r="Q871838" s="223"/>
      <c r="R871838" s="223"/>
    </row>
    <row r="871884" spans="16:18" x14ac:dyDescent="0.2">
      <c r="P871884" s="223"/>
      <c r="Q871884" s="223"/>
      <c r="R871884" s="223"/>
    </row>
    <row r="871930" spans="16:18" x14ac:dyDescent="0.2">
      <c r="P871930" s="223"/>
      <c r="Q871930" s="223"/>
      <c r="R871930" s="223"/>
    </row>
    <row r="871976" spans="16:18" x14ac:dyDescent="0.2">
      <c r="P871976" s="223"/>
      <c r="Q871976" s="223"/>
      <c r="R871976" s="223"/>
    </row>
    <row r="872022" spans="16:18" x14ac:dyDescent="0.2">
      <c r="P872022" s="223"/>
      <c r="Q872022" s="223"/>
      <c r="R872022" s="223"/>
    </row>
    <row r="872068" spans="16:18" x14ac:dyDescent="0.2">
      <c r="P872068" s="223"/>
      <c r="Q872068" s="223"/>
      <c r="R872068" s="223"/>
    </row>
    <row r="872114" spans="16:18" x14ac:dyDescent="0.2">
      <c r="P872114" s="223"/>
      <c r="Q872114" s="223"/>
      <c r="R872114" s="223"/>
    </row>
    <row r="872160" spans="16:18" x14ac:dyDescent="0.2">
      <c r="P872160" s="223"/>
      <c r="Q872160" s="223"/>
      <c r="R872160" s="223"/>
    </row>
    <row r="872206" spans="16:18" x14ac:dyDescent="0.2">
      <c r="P872206" s="223"/>
      <c r="Q872206" s="223"/>
      <c r="R872206" s="223"/>
    </row>
    <row r="872252" spans="16:18" x14ac:dyDescent="0.2">
      <c r="P872252" s="223"/>
      <c r="Q872252" s="223"/>
      <c r="R872252" s="223"/>
    </row>
    <row r="872298" spans="16:18" x14ac:dyDescent="0.2">
      <c r="P872298" s="223"/>
      <c r="Q872298" s="223"/>
      <c r="R872298" s="223"/>
    </row>
    <row r="872344" spans="16:18" x14ac:dyDescent="0.2">
      <c r="P872344" s="223"/>
      <c r="Q872344" s="223"/>
      <c r="R872344" s="223"/>
    </row>
    <row r="872390" spans="16:18" x14ac:dyDescent="0.2">
      <c r="P872390" s="223"/>
      <c r="Q872390" s="223"/>
      <c r="R872390" s="223"/>
    </row>
    <row r="872436" spans="16:18" x14ac:dyDescent="0.2">
      <c r="P872436" s="223"/>
      <c r="Q872436" s="223"/>
      <c r="R872436" s="223"/>
    </row>
    <row r="872482" spans="16:18" x14ac:dyDescent="0.2">
      <c r="P872482" s="223"/>
      <c r="Q872482" s="223"/>
      <c r="R872482" s="223"/>
    </row>
    <row r="872528" spans="16:18" x14ac:dyDescent="0.2">
      <c r="P872528" s="223"/>
      <c r="Q872528" s="223"/>
      <c r="R872528" s="223"/>
    </row>
    <row r="872574" spans="16:18" x14ac:dyDescent="0.2">
      <c r="P872574" s="223"/>
      <c r="Q872574" s="223"/>
      <c r="R872574" s="223"/>
    </row>
    <row r="872620" spans="16:18" x14ac:dyDescent="0.2">
      <c r="P872620" s="223"/>
      <c r="Q872620" s="223"/>
      <c r="R872620" s="223"/>
    </row>
    <row r="872666" spans="16:18" x14ac:dyDescent="0.2">
      <c r="P872666" s="223"/>
      <c r="Q872666" s="223"/>
      <c r="R872666" s="223"/>
    </row>
    <row r="872712" spans="16:18" x14ac:dyDescent="0.2">
      <c r="P872712" s="223"/>
      <c r="Q872712" s="223"/>
      <c r="R872712" s="223"/>
    </row>
    <row r="872758" spans="16:18" x14ac:dyDescent="0.2">
      <c r="P872758" s="223"/>
      <c r="Q872758" s="223"/>
      <c r="R872758" s="223"/>
    </row>
    <row r="872804" spans="16:18" x14ac:dyDescent="0.2">
      <c r="P872804" s="223"/>
      <c r="Q872804" s="223"/>
      <c r="R872804" s="223"/>
    </row>
    <row r="872850" spans="16:18" x14ac:dyDescent="0.2">
      <c r="P872850" s="223"/>
      <c r="Q872850" s="223"/>
      <c r="R872850" s="223"/>
    </row>
    <row r="872896" spans="16:18" x14ac:dyDescent="0.2">
      <c r="P872896" s="223"/>
      <c r="Q872896" s="223"/>
      <c r="R872896" s="223"/>
    </row>
    <row r="872942" spans="16:18" x14ac:dyDescent="0.2">
      <c r="P872942" s="223"/>
      <c r="Q872942" s="223"/>
      <c r="R872942" s="223"/>
    </row>
    <row r="872988" spans="16:18" x14ac:dyDescent="0.2">
      <c r="P872988" s="223"/>
      <c r="Q872988" s="223"/>
      <c r="R872988" s="223"/>
    </row>
    <row r="873034" spans="16:18" x14ac:dyDescent="0.2">
      <c r="P873034" s="223"/>
      <c r="Q873034" s="223"/>
      <c r="R873034" s="223"/>
    </row>
    <row r="873080" spans="16:18" x14ac:dyDescent="0.2">
      <c r="P873080" s="223"/>
      <c r="Q873080" s="223"/>
      <c r="R873080" s="223"/>
    </row>
    <row r="873126" spans="16:18" x14ac:dyDescent="0.2">
      <c r="P873126" s="223"/>
      <c r="Q873126" s="223"/>
      <c r="R873126" s="223"/>
    </row>
    <row r="873172" spans="16:18" x14ac:dyDescent="0.2">
      <c r="P873172" s="223"/>
      <c r="Q873172" s="223"/>
      <c r="R873172" s="223"/>
    </row>
    <row r="873218" spans="16:18" x14ac:dyDescent="0.2">
      <c r="P873218" s="223"/>
      <c r="Q873218" s="223"/>
      <c r="R873218" s="223"/>
    </row>
    <row r="873264" spans="16:18" x14ac:dyDescent="0.2">
      <c r="P873264" s="223"/>
      <c r="Q873264" s="223"/>
      <c r="R873264" s="223"/>
    </row>
    <row r="873310" spans="16:18" x14ac:dyDescent="0.2">
      <c r="P873310" s="223"/>
      <c r="Q873310" s="223"/>
      <c r="R873310" s="223"/>
    </row>
    <row r="873356" spans="16:18" x14ac:dyDescent="0.2">
      <c r="P873356" s="223"/>
      <c r="Q873356" s="223"/>
      <c r="R873356" s="223"/>
    </row>
    <row r="873402" spans="16:18" x14ac:dyDescent="0.2">
      <c r="P873402" s="223"/>
      <c r="Q873402" s="223"/>
      <c r="R873402" s="223"/>
    </row>
    <row r="873448" spans="16:18" x14ac:dyDescent="0.2">
      <c r="P873448" s="223"/>
      <c r="Q873448" s="223"/>
      <c r="R873448" s="223"/>
    </row>
    <row r="873494" spans="16:18" x14ac:dyDescent="0.2">
      <c r="P873494" s="223"/>
      <c r="Q873494" s="223"/>
      <c r="R873494" s="223"/>
    </row>
    <row r="873540" spans="16:18" x14ac:dyDescent="0.2">
      <c r="P873540" s="223"/>
      <c r="Q873540" s="223"/>
      <c r="R873540" s="223"/>
    </row>
    <row r="873586" spans="16:18" x14ac:dyDescent="0.2">
      <c r="P873586" s="223"/>
      <c r="Q873586" s="223"/>
      <c r="R873586" s="223"/>
    </row>
    <row r="873632" spans="16:18" x14ac:dyDescent="0.2">
      <c r="P873632" s="223"/>
      <c r="Q873632" s="223"/>
      <c r="R873632" s="223"/>
    </row>
    <row r="873678" spans="16:18" x14ac:dyDescent="0.2">
      <c r="P873678" s="223"/>
      <c r="Q873678" s="223"/>
      <c r="R873678" s="223"/>
    </row>
    <row r="873724" spans="16:18" x14ac:dyDescent="0.2">
      <c r="P873724" s="223"/>
      <c r="Q873724" s="223"/>
      <c r="R873724" s="223"/>
    </row>
    <row r="873770" spans="16:18" x14ac:dyDescent="0.2">
      <c r="P873770" s="223"/>
      <c r="Q873770" s="223"/>
      <c r="R873770" s="223"/>
    </row>
    <row r="873816" spans="16:18" x14ac:dyDescent="0.2">
      <c r="P873816" s="223"/>
      <c r="Q873816" s="223"/>
      <c r="R873816" s="223"/>
    </row>
    <row r="873862" spans="16:18" x14ac:dyDescent="0.2">
      <c r="P873862" s="223"/>
      <c r="Q873862" s="223"/>
      <c r="R873862" s="223"/>
    </row>
    <row r="873908" spans="16:18" x14ac:dyDescent="0.2">
      <c r="P873908" s="223"/>
      <c r="Q873908" s="223"/>
      <c r="R873908" s="223"/>
    </row>
    <row r="873954" spans="16:18" x14ac:dyDescent="0.2">
      <c r="P873954" s="223"/>
      <c r="Q873954" s="223"/>
      <c r="R873954" s="223"/>
    </row>
    <row r="874000" spans="16:18" x14ac:dyDescent="0.2">
      <c r="P874000" s="223"/>
      <c r="Q874000" s="223"/>
      <c r="R874000" s="223"/>
    </row>
    <row r="874046" spans="16:18" x14ac:dyDescent="0.2">
      <c r="P874046" s="223"/>
      <c r="Q874046" s="223"/>
      <c r="R874046" s="223"/>
    </row>
    <row r="874092" spans="16:18" x14ac:dyDescent="0.2">
      <c r="P874092" s="223"/>
      <c r="Q874092" s="223"/>
      <c r="R874092" s="223"/>
    </row>
    <row r="874138" spans="16:18" x14ac:dyDescent="0.2">
      <c r="P874138" s="223"/>
      <c r="Q874138" s="223"/>
      <c r="R874138" s="223"/>
    </row>
    <row r="874184" spans="16:18" x14ac:dyDescent="0.2">
      <c r="P874184" s="223"/>
      <c r="Q874184" s="223"/>
      <c r="R874184" s="223"/>
    </row>
    <row r="874230" spans="16:18" x14ac:dyDescent="0.2">
      <c r="P874230" s="223"/>
      <c r="Q874230" s="223"/>
      <c r="R874230" s="223"/>
    </row>
    <row r="874276" spans="16:18" x14ac:dyDescent="0.2">
      <c r="P874276" s="223"/>
      <c r="Q874276" s="223"/>
      <c r="R874276" s="223"/>
    </row>
    <row r="874322" spans="16:18" x14ac:dyDescent="0.2">
      <c r="P874322" s="223"/>
      <c r="Q874322" s="223"/>
      <c r="R874322" s="223"/>
    </row>
    <row r="874368" spans="16:18" x14ac:dyDescent="0.2">
      <c r="P874368" s="223"/>
      <c r="Q874368" s="223"/>
      <c r="R874368" s="223"/>
    </row>
    <row r="874414" spans="16:18" x14ac:dyDescent="0.2">
      <c r="P874414" s="223"/>
      <c r="Q874414" s="223"/>
      <c r="R874414" s="223"/>
    </row>
    <row r="874460" spans="16:18" x14ac:dyDescent="0.2">
      <c r="P874460" s="223"/>
      <c r="Q874460" s="223"/>
      <c r="R874460" s="223"/>
    </row>
    <row r="874506" spans="16:18" x14ac:dyDescent="0.2">
      <c r="P874506" s="223"/>
      <c r="Q874506" s="223"/>
      <c r="R874506" s="223"/>
    </row>
    <row r="874552" spans="16:18" x14ac:dyDescent="0.2">
      <c r="P874552" s="223"/>
      <c r="Q874552" s="223"/>
      <c r="R874552" s="223"/>
    </row>
    <row r="874598" spans="16:18" x14ac:dyDescent="0.2">
      <c r="P874598" s="223"/>
      <c r="Q874598" s="223"/>
      <c r="R874598" s="223"/>
    </row>
    <row r="874644" spans="16:18" x14ac:dyDescent="0.2">
      <c r="P874644" s="223"/>
      <c r="Q874644" s="223"/>
      <c r="R874644" s="223"/>
    </row>
    <row r="874690" spans="16:18" x14ac:dyDescent="0.2">
      <c r="P874690" s="223"/>
      <c r="Q874690" s="223"/>
      <c r="R874690" s="223"/>
    </row>
    <row r="874736" spans="16:18" x14ac:dyDescent="0.2">
      <c r="P874736" s="223"/>
      <c r="Q874736" s="223"/>
      <c r="R874736" s="223"/>
    </row>
    <row r="874782" spans="16:18" x14ac:dyDescent="0.2">
      <c r="P874782" s="223"/>
      <c r="Q874782" s="223"/>
      <c r="R874782" s="223"/>
    </row>
    <row r="874828" spans="16:18" x14ac:dyDescent="0.2">
      <c r="P874828" s="223"/>
      <c r="Q874828" s="223"/>
      <c r="R874828" s="223"/>
    </row>
    <row r="874874" spans="16:18" x14ac:dyDescent="0.2">
      <c r="P874874" s="223"/>
      <c r="Q874874" s="223"/>
      <c r="R874874" s="223"/>
    </row>
    <row r="874920" spans="16:18" x14ac:dyDescent="0.2">
      <c r="P874920" s="223"/>
      <c r="Q874920" s="223"/>
      <c r="R874920" s="223"/>
    </row>
    <row r="874966" spans="16:18" x14ac:dyDescent="0.2">
      <c r="P874966" s="223"/>
      <c r="Q874966" s="223"/>
      <c r="R874966" s="223"/>
    </row>
    <row r="875012" spans="16:18" x14ac:dyDescent="0.2">
      <c r="P875012" s="223"/>
      <c r="Q875012" s="223"/>
      <c r="R875012" s="223"/>
    </row>
    <row r="875058" spans="16:18" x14ac:dyDescent="0.2">
      <c r="P875058" s="223"/>
      <c r="Q875058" s="223"/>
      <c r="R875058" s="223"/>
    </row>
    <row r="875104" spans="16:18" x14ac:dyDescent="0.2">
      <c r="P875104" s="223"/>
      <c r="Q875104" s="223"/>
      <c r="R875104" s="223"/>
    </row>
    <row r="875150" spans="16:18" x14ac:dyDescent="0.2">
      <c r="P875150" s="223"/>
      <c r="Q875150" s="223"/>
      <c r="R875150" s="223"/>
    </row>
    <row r="875196" spans="16:18" x14ac:dyDescent="0.2">
      <c r="P875196" s="223"/>
      <c r="Q875196" s="223"/>
      <c r="R875196" s="223"/>
    </row>
    <row r="875242" spans="16:18" x14ac:dyDescent="0.2">
      <c r="P875242" s="223"/>
      <c r="Q875242" s="223"/>
      <c r="R875242" s="223"/>
    </row>
    <row r="875288" spans="16:18" x14ac:dyDescent="0.2">
      <c r="P875288" s="223"/>
      <c r="Q875288" s="223"/>
      <c r="R875288" s="223"/>
    </row>
    <row r="875334" spans="16:18" x14ac:dyDescent="0.2">
      <c r="P875334" s="223"/>
      <c r="Q875334" s="223"/>
      <c r="R875334" s="223"/>
    </row>
    <row r="875380" spans="16:18" x14ac:dyDescent="0.2">
      <c r="P875380" s="223"/>
      <c r="Q875380" s="223"/>
      <c r="R875380" s="223"/>
    </row>
    <row r="875426" spans="16:18" x14ac:dyDescent="0.2">
      <c r="P875426" s="223"/>
      <c r="Q875426" s="223"/>
      <c r="R875426" s="223"/>
    </row>
    <row r="875472" spans="16:18" x14ac:dyDescent="0.2">
      <c r="P875472" s="223"/>
      <c r="Q875472" s="223"/>
      <c r="R875472" s="223"/>
    </row>
    <row r="875518" spans="16:18" x14ac:dyDescent="0.2">
      <c r="P875518" s="223"/>
      <c r="Q875518" s="223"/>
      <c r="R875518" s="223"/>
    </row>
    <row r="875564" spans="16:18" x14ac:dyDescent="0.2">
      <c r="P875564" s="223"/>
      <c r="Q875564" s="223"/>
      <c r="R875564" s="223"/>
    </row>
    <row r="875610" spans="16:18" x14ac:dyDescent="0.2">
      <c r="P875610" s="223"/>
      <c r="Q875610" s="223"/>
      <c r="R875610" s="223"/>
    </row>
    <row r="875656" spans="16:18" x14ac:dyDescent="0.2">
      <c r="P875656" s="223"/>
      <c r="Q875656" s="223"/>
      <c r="R875656" s="223"/>
    </row>
    <row r="875702" spans="16:18" x14ac:dyDescent="0.2">
      <c r="P875702" s="223"/>
      <c r="Q875702" s="223"/>
      <c r="R875702" s="223"/>
    </row>
    <row r="875748" spans="16:18" x14ac:dyDescent="0.2">
      <c r="P875748" s="223"/>
      <c r="Q875748" s="223"/>
      <c r="R875748" s="223"/>
    </row>
    <row r="875794" spans="16:18" x14ac:dyDescent="0.2">
      <c r="P875794" s="223"/>
      <c r="Q875794" s="223"/>
      <c r="R875794" s="223"/>
    </row>
    <row r="875840" spans="16:18" x14ac:dyDescent="0.2">
      <c r="P875840" s="223"/>
      <c r="Q875840" s="223"/>
      <c r="R875840" s="223"/>
    </row>
    <row r="875886" spans="16:18" x14ac:dyDescent="0.2">
      <c r="P875886" s="223"/>
      <c r="Q875886" s="223"/>
      <c r="R875886" s="223"/>
    </row>
    <row r="875932" spans="16:18" x14ac:dyDescent="0.2">
      <c r="P875932" s="223"/>
      <c r="Q875932" s="223"/>
      <c r="R875932" s="223"/>
    </row>
    <row r="875978" spans="16:18" x14ac:dyDescent="0.2">
      <c r="P875978" s="223"/>
      <c r="Q875978" s="223"/>
      <c r="R875978" s="223"/>
    </row>
    <row r="876024" spans="16:18" x14ac:dyDescent="0.2">
      <c r="P876024" s="223"/>
      <c r="Q876024" s="223"/>
      <c r="R876024" s="223"/>
    </row>
    <row r="876070" spans="16:18" x14ac:dyDescent="0.2">
      <c r="P876070" s="223"/>
      <c r="Q876070" s="223"/>
      <c r="R876070" s="223"/>
    </row>
    <row r="876116" spans="16:18" x14ac:dyDescent="0.2">
      <c r="P876116" s="223"/>
      <c r="Q876116" s="223"/>
      <c r="R876116" s="223"/>
    </row>
    <row r="876162" spans="16:18" x14ac:dyDescent="0.2">
      <c r="P876162" s="223"/>
      <c r="Q876162" s="223"/>
      <c r="R876162" s="223"/>
    </row>
    <row r="876208" spans="16:18" x14ac:dyDescent="0.2">
      <c r="P876208" s="223"/>
      <c r="Q876208" s="223"/>
      <c r="R876208" s="223"/>
    </row>
    <row r="876254" spans="16:18" x14ac:dyDescent="0.2">
      <c r="P876254" s="223"/>
      <c r="Q876254" s="223"/>
      <c r="R876254" s="223"/>
    </row>
    <row r="876300" spans="16:18" x14ac:dyDescent="0.2">
      <c r="P876300" s="223"/>
      <c r="Q876300" s="223"/>
      <c r="R876300" s="223"/>
    </row>
    <row r="876346" spans="16:18" x14ac:dyDescent="0.2">
      <c r="P876346" s="223"/>
      <c r="Q876346" s="223"/>
      <c r="R876346" s="223"/>
    </row>
    <row r="876392" spans="16:18" x14ac:dyDescent="0.2">
      <c r="P876392" s="223"/>
      <c r="Q876392" s="223"/>
      <c r="R876392" s="223"/>
    </row>
    <row r="876438" spans="16:18" x14ac:dyDescent="0.2">
      <c r="P876438" s="223"/>
      <c r="Q876438" s="223"/>
      <c r="R876438" s="223"/>
    </row>
    <row r="876484" spans="16:18" x14ac:dyDescent="0.2">
      <c r="P876484" s="223"/>
      <c r="Q876484" s="223"/>
      <c r="R876484" s="223"/>
    </row>
    <row r="876530" spans="16:18" x14ac:dyDescent="0.2">
      <c r="P876530" s="223"/>
      <c r="Q876530" s="223"/>
      <c r="R876530" s="223"/>
    </row>
    <row r="876576" spans="16:18" x14ac:dyDescent="0.2">
      <c r="P876576" s="223"/>
      <c r="Q876576" s="223"/>
      <c r="R876576" s="223"/>
    </row>
    <row r="876622" spans="16:18" x14ac:dyDescent="0.2">
      <c r="P876622" s="223"/>
      <c r="Q876622" s="223"/>
      <c r="R876622" s="223"/>
    </row>
    <row r="876668" spans="16:18" x14ac:dyDescent="0.2">
      <c r="P876668" s="223"/>
      <c r="Q876668" s="223"/>
      <c r="R876668" s="223"/>
    </row>
    <row r="876714" spans="16:18" x14ac:dyDescent="0.2">
      <c r="P876714" s="223"/>
      <c r="Q876714" s="223"/>
      <c r="R876714" s="223"/>
    </row>
    <row r="876760" spans="16:18" x14ac:dyDescent="0.2">
      <c r="P876760" s="223"/>
      <c r="Q876760" s="223"/>
      <c r="R876760" s="223"/>
    </row>
    <row r="876806" spans="16:18" x14ac:dyDescent="0.2">
      <c r="P876806" s="223"/>
      <c r="Q876806" s="223"/>
      <c r="R876806" s="223"/>
    </row>
    <row r="876852" spans="16:18" x14ac:dyDescent="0.2">
      <c r="P876852" s="223"/>
      <c r="Q876852" s="223"/>
      <c r="R876852" s="223"/>
    </row>
    <row r="876898" spans="16:18" x14ac:dyDescent="0.2">
      <c r="P876898" s="223"/>
      <c r="Q876898" s="223"/>
      <c r="R876898" s="223"/>
    </row>
    <row r="876944" spans="16:18" x14ac:dyDescent="0.2">
      <c r="P876944" s="223"/>
      <c r="Q876944" s="223"/>
      <c r="R876944" s="223"/>
    </row>
    <row r="876990" spans="16:18" x14ac:dyDescent="0.2">
      <c r="P876990" s="223"/>
      <c r="Q876990" s="223"/>
      <c r="R876990" s="223"/>
    </row>
    <row r="877036" spans="16:18" x14ac:dyDescent="0.2">
      <c r="P877036" s="223"/>
      <c r="Q877036" s="223"/>
      <c r="R877036" s="223"/>
    </row>
    <row r="877082" spans="16:18" x14ac:dyDescent="0.2">
      <c r="P877082" s="223"/>
      <c r="Q877082" s="223"/>
      <c r="R877082" s="223"/>
    </row>
    <row r="877128" spans="16:18" x14ac:dyDescent="0.2">
      <c r="P877128" s="223"/>
      <c r="Q877128" s="223"/>
      <c r="R877128" s="223"/>
    </row>
    <row r="877174" spans="16:18" x14ac:dyDescent="0.2">
      <c r="P877174" s="223"/>
      <c r="Q877174" s="223"/>
      <c r="R877174" s="223"/>
    </row>
    <row r="877220" spans="16:18" x14ac:dyDescent="0.2">
      <c r="P877220" s="223"/>
      <c r="Q877220" s="223"/>
      <c r="R877220" s="223"/>
    </row>
    <row r="877266" spans="16:18" x14ac:dyDescent="0.2">
      <c r="P877266" s="223"/>
      <c r="Q877266" s="223"/>
      <c r="R877266" s="223"/>
    </row>
    <row r="877312" spans="16:18" x14ac:dyDescent="0.2">
      <c r="P877312" s="223"/>
      <c r="Q877312" s="223"/>
      <c r="R877312" s="223"/>
    </row>
    <row r="877358" spans="16:18" x14ac:dyDescent="0.2">
      <c r="P877358" s="223"/>
      <c r="Q877358" s="223"/>
      <c r="R877358" s="223"/>
    </row>
    <row r="877404" spans="16:18" x14ac:dyDescent="0.2">
      <c r="P877404" s="223"/>
      <c r="Q877404" s="223"/>
      <c r="R877404" s="223"/>
    </row>
    <row r="877450" spans="16:18" x14ac:dyDescent="0.2">
      <c r="P877450" s="223"/>
      <c r="Q877450" s="223"/>
      <c r="R877450" s="223"/>
    </row>
    <row r="877496" spans="16:18" x14ac:dyDescent="0.2">
      <c r="P877496" s="223"/>
      <c r="Q877496" s="223"/>
      <c r="R877496" s="223"/>
    </row>
    <row r="877542" spans="16:18" x14ac:dyDescent="0.2">
      <c r="P877542" s="223"/>
      <c r="Q877542" s="223"/>
      <c r="R877542" s="223"/>
    </row>
    <row r="877588" spans="16:18" x14ac:dyDescent="0.2">
      <c r="P877588" s="223"/>
      <c r="Q877588" s="223"/>
      <c r="R877588" s="223"/>
    </row>
    <row r="877634" spans="16:18" x14ac:dyDescent="0.2">
      <c r="P877634" s="223"/>
      <c r="Q877634" s="223"/>
      <c r="R877634" s="223"/>
    </row>
    <row r="877680" spans="16:18" x14ac:dyDescent="0.2">
      <c r="P877680" s="223"/>
      <c r="Q877680" s="223"/>
      <c r="R877680" s="223"/>
    </row>
    <row r="877726" spans="16:18" x14ac:dyDescent="0.2">
      <c r="P877726" s="223"/>
      <c r="Q877726" s="223"/>
      <c r="R877726" s="223"/>
    </row>
    <row r="877772" spans="16:18" x14ac:dyDescent="0.2">
      <c r="P877772" s="223"/>
      <c r="Q877772" s="223"/>
      <c r="R877772" s="223"/>
    </row>
    <row r="877818" spans="16:18" x14ac:dyDescent="0.2">
      <c r="P877818" s="223"/>
      <c r="Q877818" s="223"/>
      <c r="R877818" s="223"/>
    </row>
    <row r="877864" spans="16:18" x14ac:dyDescent="0.2">
      <c r="P877864" s="223"/>
      <c r="Q877864" s="223"/>
      <c r="R877864" s="223"/>
    </row>
    <row r="877910" spans="16:18" x14ac:dyDescent="0.2">
      <c r="P877910" s="223"/>
      <c r="Q877910" s="223"/>
      <c r="R877910" s="223"/>
    </row>
    <row r="877956" spans="16:18" x14ac:dyDescent="0.2">
      <c r="P877956" s="223"/>
      <c r="Q877956" s="223"/>
      <c r="R877956" s="223"/>
    </row>
    <row r="878002" spans="16:18" x14ac:dyDescent="0.2">
      <c r="P878002" s="223"/>
      <c r="Q878002" s="223"/>
      <c r="R878002" s="223"/>
    </row>
    <row r="878048" spans="16:18" x14ac:dyDescent="0.2">
      <c r="P878048" s="223"/>
      <c r="Q878048" s="223"/>
      <c r="R878048" s="223"/>
    </row>
    <row r="878094" spans="16:18" x14ac:dyDescent="0.2">
      <c r="P878094" s="223"/>
      <c r="Q878094" s="223"/>
      <c r="R878094" s="223"/>
    </row>
    <row r="878140" spans="16:18" x14ac:dyDescent="0.2">
      <c r="P878140" s="223"/>
      <c r="Q878140" s="223"/>
      <c r="R878140" s="223"/>
    </row>
    <row r="878186" spans="16:18" x14ac:dyDescent="0.2">
      <c r="P878186" s="223"/>
      <c r="Q878186" s="223"/>
      <c r="R878186" s="223"/>
    </row>
    <row r="878232" spans="16:18" x14ac:dyDescent="0.2">
      <c r="P878232" s="223"/>
      <c r="Q878232" s="223"/>
      <c r="R878232" s="223"/>
    </row>
    <row r="878278" spans="16:18" x14ac:dyDescent="0.2">
      <c r="P878278" s="223"/>
      <c r="Q878278" s="223"/>
      <c r="R878278" s="223"/>
    </row>
    <row r="878324" spans="16:18" x14ac:dyDescent="0.2">
      <c r="P878324" s="223"/>
      <c r="Q878324" s="223"/>
      <c r="R878324" s="223"/>
    </row>
    <row r="878370" spans="16:18" x14ac:dyDescent="0.2">
      <c r="P878370" s="223"/>
      <c r="Q878370" s="223"/>
      <c r="R878370" s="223"/>
    </row>
    <row r="878416" spans="16:18" x14ac:dyDescent="0.2">
      <c r="P878416" s="223"/>
      <c r="Q878416" s="223"/>
      <c r="R878416" s="223"/>
    </row>
    <row r="878462" spans="16:18" x14ac:dyDescent="0.2">
      <c r="P878462" s="223"/>
      <c r="Q878462" s="223"/>
      <c r="R878462" s="223"/>
    </row>
    <row r="878508" spans="16:18" x14ac:dyDescent="0.2">
      <c r="P878508" s="223"/>
      <c r="Q878508" s="223"/>
      <c r="R878508" s="223"/>
    </row>
    <row r="878554" spans="16:18" x14ac:dyDescent="0.2">
      <c r="P878554" s="223"/>
      <c r="Q878554" s="223"/>
      <c r="R878554" s="223"/>
    </row>
    <row r="878600" spans="16:18" x14ac:dyDescent="0.2">
      <c r="P878600" s="223"/>
      <c r="Q878600" s="223"/>
      <c r="R878600" s="223"/>
    </row>
    <row r="878646" spans="16:18" x14ac:dyDescent="0.2">
      <c r="P878646" s="223"/>
      <c r="Q878646" s="223"/>
      <c r="R878646" s="223"/>
    </row>
    <row r="878692" spans="16:18" x14ac:dyDescent="0.2">
      <c r="P878692" s="223"/>
      <c r="Q878692" s="223"/>
      <c r="R878692" s="223"/>
    </row>
    <row r="878738" spans="16:18" x14ac:dyDescent="0.2">
      <c r="P878738" s="223"/>
      <c r="Q878738" s="223"/>
      <c r="R878738" s="223"/>
    </row>
    <row r="878784" spans="16:18" x14ac:dyDescent="0.2">
      <c r="P878784" s="223"/>
      <c r="Q878784" s="223"/>
      <c r="R878784" s="223"/>
    </row>
    <row r="878830" spans="16:18" x14ac:dyDescent="0.2">
      <c r="P878830" s="223"/>
      <c r="Q878830" s="223"/>
      <c r="R878830" s="223"/>
    </row>
    <row r="878876" spans="16:18" x14ac:dyDescent="0.2">
      <c r="P878876" s="223"/>
      <c r="Q878876" s="223"/>
      <c r="R878876" s="223"/>
    </row>
    <row r="878922" spans="16:18" x14ac:dyDescent="0.2">
      <c r="P878922" s="223"/>
      <c r="Q878922" s="223"/>
      <c r="R878922" s="223"/>
    </row>
    <row r="878968" spans="16:18" x14ac:dyDescent="0.2">
      <c r="P878968" s="223"/>
      <c r="Q878968" s="223"/>
      <c r="R878968" s="223"/>
    </row>
    <row r="879014" spans="16:18" x14ac:dyDescent="0.2">
      <c r="P879014" s="223"/>
      <c r="Q879014" s="223"/>
      <c r="R879014" s="223"/>
    </row>
    <row r="879060" spans="16:18" x14ac:dyDescent="0.2">
      <c r="P879060" s="223"/>
      <c r="Q879060" s="223"/>
      <c r="R879060" s="223"/>
    </row>
    <row r="879106" spans="16:18" x14ac:dyDescent="0.2">
      <c r="P879106" s="223"/>
      <c r="Q879106" s="223"/>
      <c r="R879106" s="223"/>
    </row>
    <row r="879152" spans="16:18" x14ac:dyDescent="0.2">
      <c r="P879152" s="223"/>
      <c r="Q879152" s="223"/>
      <c r="R879152" s="223"/>
    </row>
    <row r="879198" spans="16:18" x14ac:dyDescent="0.2">
      <c r="P879198" s="223"/>
      <c r="Q879198" s="223"/>
      <c r="R879198" s="223"/>
    </row>
    <row r="879244" spans="16:18" x14ac:dyDescent="0.2">
      <c r="P879244" s="223"/>
      <c r="Q879244" s="223"/>
      <c r="R879244" s="223"/>
    </row>
    <row r="879290" spans="16:18" x14ac:dyDescent="0.2">
      <c r="P879290" s="223"/>
      <c r="Q879290" s="223"/>
      <c r="R879290" s="223"/>
    </row>
    <row r="879336" spans="16:18" x14ac:dyDescent="0.2">
      <c r="P879336" s="223"/>
      <c r="Q879336" s="223"/>
      <c r="R879336" s="223"/>
    </row>
    <row r="879382" spans="16:18" x14ac:dyDescent="0.2">
      <c r="P879382" s="223"/>
      <c r="Q879382" s="223"/>
      <c r="R879382" s="223"/>
    </row>
    <row r="879428" spans="16:18" x14ac:dyDescent="0.2">
      <c r="P879428" s="223"/>
      <c r="Q879428" s="223"/>
      <c r="R879428" s="223"/>
    </row>
    <row r="879474" spans="16:18" x14ac:dyDescent="0.2">
      <c r="P879474" s="223"/>
      <c r="Q879474" s="223"/>
      <c r="R879474" s="223"/>
    </row>
    <row r="879520" spans="16:18" x14ac:dyDescent="0.2">
      <c r="P879520" s="223"/>
      <c r="Q879520" s="223"/>
      <c r="R879520" s="223"/>
    </row>
    <row r="879566" spans="16:18" x14ac:dyDescent="0.2">
      <c r="P879566" s="223"/>
      <c r="Q879566" s="223"/>
      <c r="R879566" s="223"/>
    </row>
    <row r="879612" spans="16:18" x14ac:dyDescent="0.2">
      <c r="P879612" s="223"/>
      <c r="Q879612" s="223"/>
      <c r="R879612" s="223"/>
    </row>
    <row r="879658" spans="16:18" x14ac:dyDescent="0.2">
      <c r="P879658" s="223"/>
      <c r="Q879658" s="223"/>
      <c r="R879658" s="223"/>
    </row>
    <row r="879704" spans="16:18" x14ac:dyDescent="0.2">
      <c r="P879704" s="223"/>
      <c r="Q879704" s="223"/>
      <c r="R879704" s="223"/>
    </row>
    <row r="879750" spans="16:18" x14ac:dyDescent="0.2">
      <c r="P879750" s="223"/>
      <c r="Q879750" s="223"/>
      <c r="R879750" s="223"/>
    </row>
    <row r="879796" spans="16:18" x14ac:dyDescent="0.2">
      <c r="P879796" s="223"/>
      <c r="Q879796" s="223"/>
      <c r="R879796" s="223"/>
    </row>
    <row r="879842" spans="16:18" x14ac:dyDescent="0.2">
      <c r="P879842" s="223"/>
      <c r="Q879842" s="223"/>
      <c r="R879842" s="223"/>
    </row>
    <row r="879888" spans="16:18" x14ac:dyDescent="0.2">
      <c r="P879888" s="223"/>
      <c r="Q879888" s="223"/>
      <c r="R879888" s="223"/>
    </row>
    <row r="879934" spans="16:18" x14ac:dyDescent="0.2">
      <c r="P879934" s="223"/>
      <c r="Q879934" s="223"/>
      <c r="R879934" s="223"/>
    </row>
    <row r="879980" spans="16:18" x14ac:dyDescent="0.2">
      <c r="P879980" s="223"/>
      <c r="Q879980" s="223"/>
      <c r="R879980" s="223"/>
    </row>
    <row r="880026" spans="16:18" x14ac:dyDescent="0.2">
      <c r="P880026" s="223"/>
      <c r="Q880026" s="223"/>
      <c r="R880026" s="223"/>
    </row>
    <row r="880072" spans="16:18" x14ac:dyDescent="0.2">
      <c r="P880072" s="223"/>
      <c r="Q880072" s="223"/>
      <c r="R880072" s="223"/>
    </row>
    <row r="880118" spans="16:18" x14ac:dyDescent="0.2">
      <c r="P880118" s="223"/>
      <c r="Q880118" s="223"/>
      <c r="R880118" s="223"/>
    </row>
    <row r="880164" spans="16:18" x14ac:dyDescent="0.2">
      <c r="P880164" s="223"/>
      <c r="Q880164" s="223"/>
      <c r="R880164" s="223"/>
    </row>
    <row r="880210" spans="16:18" x14ac:dyDescent="0.2">
      <c r="P880210" s="223"/>
      <c r="Q880210" s="223"/>
      <c r="R880210" s="223"/>
    </row>
    <row r="880256" spans="16:18" x14ac:dyDescent="0.2">
      <c r="P880256" s="223"/>
      <c r="Q880256" s="223"/>
      <c r="R880256" s="223"/>
    </row>
    <row r="880302" spans="16:18" x14ac:dyDescent="0.2">
      <c r="P880302" s="223"/>
      <c r="Q880302" s="223"/>
      <c r="R880302" s="223"/>
    </row>
    <row r="880348" spans="16:18" x14ac:dyDescent="0.2">
      <c r="P880348" s="223"/>
      <c r="Q880348" s="223"/>
      <c r="R880348" s="223"/>
    </row>
    <row r="880394" spans="16:18" x14ac:dyDescent="0.2">
      <c r="P880394" s="223"/>
      <c r="Q880394" s="223"/>
      <c r="R880394" s="223"/>
    </row>
    <row r="880440" spans="16:18" x14ac:dyDescent="0.2">
      <c r="P880440" s="223"/>
      <c r="Q880440" s="223"/>
      <c r="R880440" s="223"/>
    </row>
    <row r="880486" spans="16:18" x14ac:dyDescent="0.2">
      <c r="P880486" s="223"/>
      <c r="Q880486" s="223"/>
      <c r="R880486" s="223"/>
    </row>
    <row r="880532" spans="16:18" x14ac:dyDescent="0.2">
      <c r="P880532" s="223"/>
      <c r="Q880532" s="223"/>
      <c r="R880532" s="223"/>
    </row>
    <row r="880578" spans="16:18" x14ac:dyDescent="0.2">
      <c r="P880578" s="223"/>
      <c r="Q880578" s="223"/>
      <c r="R880578" s="223"/>
    </row>
    <row r="880624" spans="16:18" x14ac:dyDescent="0.2">
      <c r="P880624" s="223"/>
      <c r="Q880624" s="223"/>
      <c r="R880624" s="223"/>
    </row>
    <row r="880670" spans="16:18" x14ac:dyDescent="0.2">
      <c r="P880670" s="223"/>
      <c r="Q880670" s="223"/>
      <c r="R880670" s="223"/>
    </row>
    <row r="880716" spans="16:18" x14ac:dyDescent="0.2">
      <c r="P880716" s="223"/>
      <c r="Q880716" s="223"/>
      <c r="R880716" s="223"/>
    </row>
    <row r="880762" spans="16:18" x14ac:dyDescent="0.2">
      <c r="P880762" s="223"/>
      <c r="Q880762" s="223"/>
      <c r="R880762" s="223"/>
    </row>
    <row r="880808" spans="16:18" x14ac:dyDescent="0.2">
      <c r="P880808" s="223"/>
      <c r="Q880808" s="223"/>
      <c r="R880808" s="223"/>
    </row>
    <row r="880854" spans="16:18" x14ac:dyDescent="0.2">
      <c r="P880854" s="223"/>
      <c r="Q880854" s="223"/>
      <c r="R880854" s="223"/>
    </row>
    <row r="880900" spans="16:18" x14ac:dyDescent="0.2">
      <c r="P880900" s="223"/>
      <c r="Q880900" s="223"/>
      <c r="R880900" s="223"/>
    </row>
    <row r="880946" spans="16:18" x14ac:dyDescent="0.2">
      <c r="P880946" s="223"/>
      <c r="Q880946" s="223"/>
      <c r="R880946" s="223"/>
    </row>
    <row r="880992" spans="16:18" x14ac:dyDescent="0.2">
      <c r="P880992" s="223"/>
      <c r="Q880992" s="223"/>
      <c r="R880992" s="223"/>
    </row>
    <row r="881038" spans="16:18" x14ac:dyDescent="0.2">
      <c r="P881038" s="223"/>
      <c r="Q881038" s="223"/>
      <c r="R881038" s="223"/>
    </row>
    <row r="881084" spans="16:18" x14ac:dyDescent="0.2">
      <c r="P881084" s="223"/>
      <c r="Q881084" s="223"/>
      <c r="R881084" s="223"/>
    </row>
    <row r="881130" spans="16:18" x14ac:dyDescent="0.2">
      <c r="P881130" s="223"/>
      <c r="Q881130" s="223"/>
      <c r="R881130" s="223"/>
    </row>
    <row r="881176" spans="16:18" x14ac:dyDescent="0.2">
      <c r="P881176" s="223"/>
      <c r="Q881176" s="223"/>
      <c r="R881176" s="223"/>
    </row>
    <row r="881222" spans="16:18" x14ac:dyDescent="0.2">
      <c r="P881222" s="223"/>
      <c r="Q881222" s="223"/>
      <c r="R881222" s="223"/>
    </row>
    <row r="881268" spans="16:18" x14ac:dyDescent="0.2">
      <c r="P881268" s="223"/>
      <c r="Q881268" s="223"/>
      <c r="R881268" s="223"/>
    </row>
    <row r="881314" spans="16:18" x14ac:dyDescent="0.2">
      <c r="P881314" s="223"/>
      <c r="Q881314" s="223"/>
      <c r="R881314" s="223"/>
    </row>
    <row r="881360" spans="16:18" x14ac:dyDescent="0.2">
      <c r="P881360" s="223"/>
      <c r="Q881360" s="223"/>
      <c r="R881360" s="223"/>
    </row>
    <row r="881406" spans="16:18" x14ac:dyDescent="0.2">
      <c r="P881406" s="223"/>
      <c r="Q881406" s="223"/>
      <c r="R881406" s="223"/>
    </row>
    <row r="881452" spans="16:18" x14ac:dyDescent="0.2">
      <c r="P881452" s="223"/>
      <c r="Q881452" s="223"/>
      <c r="R881452" s="223"/>
    </row>
    <row r="881498" spans="16:18" x14ac:dyDescent="0.2">
      <c r="P881498" s="223"/>
      <c r="Q881498" s="223"/>
      <c r="R881498" s="223"/>
    </row>
    <row r="881544" spans="16:18" x14ac:dyDescent="0.2">
      <c r="P881544" s="223"/>
      <c r="Q881544" s="223"/>
      <c r="R881544" s="223"/>
    </row>
    <row r="881590" spans="16:18" x14ac:dyDescent="0.2">
      <c r="P881590" s="223"/>
      <c r="Q881590" s="223"/>
      <c r="R881590" s="223"/>
    </row>
    <row r="881636" spans="16:18" x14ac:dyDescent="0.2">
      <c r="P881636" s="223"/>
      <c r="Q881636" s="223"/>
      <c r="R881636" s="223"/>
    </row>
    <row r="881682" spans="16:18" x14ac:dyDescent="0.2">
      <c r="P881682" s="223"/>
      <c r="Q881682" s="223"/>
      <c r="R881682" s="223"/>
    </row>
    <row r="881728" spans="16:18" x14ac:dyDescent="0.2">
      <c r="P881728" s="223"/>
      <c r="Q881728" s="223"/>
      <c r="R881728" s="223"/>
    </row>
    <row r="881774" spans="16:18" x14ac:dyDescent="0.2">
      <c r="P881774" s="223"/>
      <c r="Q881774" s="223"/>
      <c r="R881774" s="223"/>
    </row>
    <row r="881820" spans="16:18" x14ac:dyDescent="0.2">
      <c r="P881820" s="223"/>
      <c r="Q881820" s="223"/>
      <c r="R881820" s="223"/>
    </row>
    <row r="881866" spans="16:18" x14ac:dyDescent="0.2">
      <c r="P881866" s="223"/>
      <c r="Q881866" s="223"/>
      <c r="R881866" s="223"/>
    </row>
    <row r="881912" spans="16:18" x14ac:dyDescent="0.2">
      <c r="P881912" s="223"/>
      <c r="Q881912" s="223"/>
      <c r="R881912" s="223"/>
    </row>
    <row r="881958" spans="16:18" x14ac:dyDescent="0.2">
      <c r="P881958" s="223"/>
      <c r="Q881958" s="223"/>
      <c r="R881958" s="223"/>
    </row>
    <row r="882004" spans="16:18" x14ac:dyDescent="0.2">
      <c r="P882004" s="223"/>
      <c r="Q882004" s="223"/>
      <c r="R882004" s="223"/>
    </row>
    <row r="882050" spans="16:18" x14ac:dyDescent="0.2">
      <c r="P882050" s="223"/>
      <c r="Q882050" s="223"/>
      <c r="R882050" s="223"/>
    </row>
    <row r="882096" spans="16:18" x14ac:dyDescent="0.2">
      <c r="P882096" s="223"/>
      <c r="Q882096" s="223"/>
      <c r="R882096" s="223"/>
    </row>
    <row r="882142" spans="16:18" x14ac:dyDescent="0.2">
      <c r="P882142" s="223"/>
      <c r="Q882142" s="223"/>
      <c r="R882142" s="223"/>
    </row>
    <row r="882188" spans="16:18" x14ac:dyDescent="0.2">
      <c r="P882188" s="223"/>
      <c r="Q882188" s="223"/>
      <c r="R882188" s="223"/>
    </row>
    <row r="882234" spans="16:18" x14ac:dyDescent="0.2">
      <c r="P882234" s="223"/>
      <c r="Q882234" s="223"/>
      <c r="R882234" s="223"/>
    </row>
    <row r="882280" spans="16:18" x14ac:dyDescent="0.2">
      <c r="P882280" s="223"/>
      <c r="Q882280" s="223"/>
      <c r="R882280" s="223"/>
    </row>
    <row r="882326" spans="16:18" x14ac:dyDescent="0.2">
      <c r="P882326" s="223"/>
      <c r="Q882326" s="223"/>
      <c r="R882326" s="223"/>
    </row>
    <row r="882372" spans="16:18" x14ac:dyDescent="0.2">
      <c r="P882372" s="223"/>
      <c r="Q882372" s="223"/>
      <c r="R882372" s="223"/>
    </row>
    <row r="882418" spans="16:18" x14ac:dyDescent="0.2">
      <c r="P882418" s="223"/>
      <c r="Q882418" s="223"/>
      <c r="R882418" s="223"/>
    </row>
    <row r="882464" spans="16:18" x14ac:dyDescent="0.2">
      <c r="P882464" s="223"/>
      <c r="Q882464" s="223"/>
      <c r="R882464" s="223"/>
    </row>
    <row r="882510" spans="16:18" x14ac:dyDescent="0.2">
      <c r="P882510" s="223"/>
      <c r="Q882510" s="223"/>
      <c r="R882510" s="223"/>
    </row>
    <row r="882556" spans="16:18" x14ac:dyDescent="0.2">
      <c r="P882556" s="223"/>
      <c r="Q882556" s="223"/>
      <c r="R882556" s="223"/>
    </row>
    <row r="882602" spans="16:18" x14ac:dyDescent="0.2">
      <c r="P882602" s="223"/>
      <c r="Q882602" s="223"/>
      <c r="R882602" s="223"/>
    </row>
    <row r="882648" spans="16:18" x14ac:dyDescent="0.2">
      <c r="P882648" s="223"/>
      <c r="Q882648" s="223"/>
      <c r="R882648" s="223"/>
    </row>
    <row r="882694" spans="16:18" x14ac:dyDescent="0.2">
      <c r="P882694" s="223"/>
      <c r="Q882694" s="223"/>
      <c r="R882694" s="223"/>
    </row>
    <row r="882740" spans="16:18" x14ac:dyDescent="0.2">
      <c r="P882740" s="223"/>
      <c r="Q882740" s="223"/>
      <c r="R882740" s="223"/>
    </row>
    <row r="882786" spans="16:18" x14ac:dyDescent="0.2">
      <c r="P882786" s="223"/>
      <c r="Q882786" s="223"/>
      <c r="R882786" s="223"/>
    </row>
    <row r="882832" spans="16:18" x14ac:dyDescent="0.2">
      <c r="P882832" s="223"/>
      <c r="Q882832" s="223"/>
      <c r="R882832" s="223"/>
    </row>
    <row r="882878" spans="16:18" x14ac:dyDescent="0.2">
      <c r="P882878" s="223"/>
      <c r="Q882878" s="223"/>
      <c r="R882878" s="223"/>
    </row>
    <row r="882924" spans="16:18" x14ac:dyDescent="0.2">
      <c r="P882924" s="223"/>
      <c r="Q882924" s="223"/>
      <c r="R882924" s="223"/>
    </row>
    <row r="882970" spans="16:18" x14ac:dyDescent="0.2">
      <c r="P882970" s="223"/>
      <c r="Q882970" s="223"/>
      <c r="R882970" s="223"/>
    </row>
    <row r="883016" spans="16:18" x14ac:dyDescent="0.2">
      <c r="P883016" s="223"/>
      <c r="Q883016" s="223"/>
      <c r="R883016" s="223"/>
    </row>
    <row r="883062" spans="16:18" x14ac:dyDescent="0.2">
      <c r="P883062" s="223"/>
      <c r="Q883062" s="223"/>
      <c r="R883062" s="223"/>
    </row>
    <row r="883108" spans="16:18" x14ac:dyDescent="0.2">
      <c r="P883108" s="223"/>
      <c r="Q883108" s="223"/>
      <c r="R883108" s="223"/>
    </row>
    <row r="883154" spans="16:18" x14ac:dyDescent="0.2">
      <c r="P883154" s="223"/>
      <c r="Q883154" s="223"/>
      <c r="R883154" s="223"/>
    </row>
    <row r="883200" spans="16:18" x14ac:dyDescent="0.2">
      <c r="P883200" s="223"/>
      <c r="Q883200" s="223"/>
      <c r="R883200" s="223"/>
    </row>
    <row r="883246" spans="16:18" x14ac:dyDescent="0.2">
      <c r="P883246" s="223"/>
      <c r="Q883246" s="223"/>
      <c r="R883246" s="223"/>
    </row>
    <row r="883292" spans="16:18" x14ac:dyDescent="0.2">
      <c r="P883292" s="223"/>
      <c r="Q883292" s="223"/>
      <c r="R883292" s="223"/>
    </row>
    <row r="883338" spans="16:18" x14ac:dyDescent="0.2">
      <c r="P883338" s="223"/>
      <c r="Q883338" s="223"/>
      <c r="R883338" s="223"/>
    </row>
    <row r="883384" spans="16:18" x14ac:dyDescent="0.2">
      <c r="P883384" s="223"/>
      <c r="Q883384" s="223"/>
      <c r="R883384" s="223"/>
    </row>
    <row r="883430" spans="16:18" x14ac:dyDescent="0.2">
      <c r="P883430" s="223"/>
      <c r="Q883430" s="223"/>
      <c r="R883430" s="223"/>
    </row>
    <row r="883476" spans="16:18" x14ac:dyDescent="0.2">
      <c r="P883476" s="223"/>
      <c r="Q883476" s="223"/>
      <c r="R883476" s="223"/>
    </row>
    <row r="883522" spans="16:18" x14ac:dyDescent="0.2">
      <c r="P883522" s="223"/>
      <c r="Q883522" s="223"/>
      <c r="R883522" s="223"/>
    </row>
    <row r="883568" spans="16:18" x14ac:dyDescent="0.2">
      <c r="P883568" s="223"/>
      <c r="Q883568" s="223"/>
      <c r="R883568" s="223"/>
    </row>
    <row r="883614" spans="16:18" x14ac:dyDescent="0.2">
      <c r="P883614" s="223"/>
      <c r="Q883614" s="223"/>
      <c r="R883614" s="223"/>
    </row>
    <row r="883660" spans="16:18" x14ac:dyDescent="0.2">
      <c r="P883660" s="223"/>
      <c r="Q883660" s="223"/>
      <c r="R883660" s="223"/>
    </row>
    <row r="883706" spans="16:18" x14ac:dyDescent="0.2">
      <c r="P883706" s="223"/>
      <c r="Q883706" s="223"/>
      <c r="R883706" s="223"/>
    </row>
    <row r="883752" spans="16:18" x14ac:dyDescent="0.2">
      <c r="P883752" s="223"/>
      <c r="Q883752" s="223"/>
      <c r="R883752" s="223"/>
    </row>
    <row r="883798" spans="16:18" x14ac:dyDescent="0.2">
      <c r="P883798" s="223"/>
      <c r="Q883798" s="223"/>
      <c r="R883798" s="223"/>
    </row>
    <row r="883844" spans="16:18" x14ac:dyDescent="0.2">
      <c r="P883844" s="223"/>
      <c r="Q883844" s="223"/>
      <c r="R883844" s="223"/>
    </row>
    <row r="883890" spans="16:18" x14ac:dyDescent="0.2">
      <c r="P883890" s="223"/>
      <c r="Q883890" s="223"/>
      <c r="R883890" s="223"/>
    </row>
    <row r="883936" spans="16:18" x14ac:dyDescent="0.2">
      <c r="P883936" s="223"/>
      <c r="Q883936" s="223"/>
      <c r="R883936" s="223"/>
    </row>
    <row r="883982" spans="16:18" x14ac:dyDescent="0.2">
      <c r="P883982" s="223"/>
      <c r="Q883982" s="223"/>
      <c r="R883982" s="223"/>
    </row>
    <row r="884028" spans="16:18" x14ac:dyDescent="0.2">
      <c r="P884028" s="223"/>
      <c r="Q884028" s="223"/>
      <c r="R884028" s="223"/>
    </row>
    <row r="884074" spans="16:18" x14ac:dyDescent="0.2">
      <c r="P884074" s="223"/>
      <c r="Q884074" s="223"/>
      <c r="R884074" s="223"/>
    </row>
    <row r="884120" spans="16:18" x14ac:dyDescent="0.2">
      <c r="P884120" s="223"/>
      <c r="Q884120" s="223"/>
      <c r="R884120" s="223"/>
    </row>
    <row r="884166" spans="16:18" x14ac:dyDescent="0.2">
      <c r="P884166" s="223"/>
      <c r="Q884166" s="223"/>
      <c r="R884166" s="223"/>
    </row>
    <row r="884212" spans="16:18" x14ac:dyDescent="0.2">
      <c r="P884212" s="223"/>
      <c r="Q884212" s="223"/>
      <c r="R884212" s="223"/>
    </row>
    <row r="884258" spans="16:18" x14ac:dyDescent="0.2">
      <c r="P884258" s="223"/>
      <c r="Q884258" s="223"/>
      <c r="R884258" s="223"/>
    </row>
    <row r="884304" spans="16:18" x14ac:dyDescent="0.2">
      <c r="P884304" s="223"/>
      <c r="Q884304" s="223"/>
      <c r="R884304" s="223"/>
    </row>
    <row r="884350" spans="16:18" x14ac:dyDescent="0.2">
      <c r="P884350" s="223"/>
      <c r="Q884350" s="223"/>
      <c r="R884350" s="223"/>
    </row>
    <row r="884396" spans="16:18" x14ac:dyDescent="0.2">
      <c r="P884396" s="223"/>
      <c r="Q884396" s="223"/>
      <c r="R884396" s="223"/>
    </row>
    <row r="884442" spans="16:18" x14ac:dyDescent="0.2">
      <c r="P884442" s="223"/>
      <c r="Q884442" s="223"/>
      <c r="R884442" s="223"/>
    </row>
    <row r="884488" spans="16:18" x14ac:dyDescent="0.2">
      <c r="P884488" s="223"/>
      <c r="Q884488" s="223"/>
      <c r="R884488" s="223"/>
    </row>
    <row r="884534" spans="16:18" x14ac:dyDescent="0.2">
      <c r="P884534" s="223"/>
      <c r="Q884534" s="223"/>
      <c r="R884534" s="223"/>
    </row>
    <row r="884580" spans="16:18" x14ac:dyDescent="0.2">
      <c r="P884580" s="223"/>
      <c r="Q884580" s="223"/>
      <c r="R884580" s="223"/>
    </row>
    <row r="884626" spans="16:18" x14ac:dyDescent="0.2">
      <c r="P884626" s="223"/>
      <c r="Q884626" s="223"/>
      <c r="R884626" s="223"/>
    </row>
    <row r="884672" spans="16:18" x14ac:dyDescent="0.2">
      <c r="P884672" s="223"/>
      <c r="Q884672" s="223"/>
      <c r="R884672" s="223"/>
    </row>
    <row r="884718" spans="16:18" x14ac:dyDescent="0.2">
      <c r="P884718" s="223"/>
      <c r="Q884718" s="223"/>
      <c r="R884718" s="223"/>
    </row>
    <row r="884764" spans="16:18" x14ac:dyDescent="0.2">
      <c r="P884764" s="223"/>
      <c r="Q884764" s="223"/>
      <c r="R884764" s="223"/>
    </row>
    <row r="884810" spans="16:18" x14ac:dyDescent="0.2">
      <c r="P884810" s="223"/>
      <c r="Q884810" s="223"/>
      <c r="R884810" s="223"/>
    </row>
    <row r="884856" spans="16:18" x14ac:dyDescent="0.2">
      <c r="P884856" s="223"/>
      <c r="Q884856" s="223"/>
      <c r="R884856" s="223"/>
    </row>
    <row r="884902" spans="16:18" x14ac:dyDescent="0.2">
      <c r="P884902" s="223"/>
      <c r="Q884902" s="223"/>
      <c r="R884902" s="223"/>
    </row>
    <row r="884948" spans="16:18" x14ac:dyDescent="0.2">
      <c r="P884948" s="223"/>
      <c r="Q884948" s="223"/>
      <c r="R884948" s="223"/>
    </row>
    <row r="884994" spans="16:18" x14ac:dyDescent="0.2">
      <c r="P884994" s="223"/>
      <c r="Q884994" s="223"/>
      <c r="R884994" s="223"/>
    </row>
    <row r="885040" spans="16:18" x14ac:dyDescent="0.2">
      <c r="P885040" s="223"/>
      <c r="Q885040" s="223"/>
      <c r="R885040" s="223"/>
    </row>
    <row r="885086" spans="16:18" x14ac:dyDescent="0.2">
      <c r="P885086" s="223"/>
      <c r="Q885086" s="223"/>
      <c r="R885086" s="223"/>
    </row>
    <row r="885132" spans="16:18" x14ac:dyDescent="0.2">
      <c r="P885132" s="223"/>
      <c r="Q885132" s="223"/>
      <c r="R885132" s="223"/>
    </row>
    <row r="885178" spans="16:18" x14ac:dyDescent="0.2">
      <c r="P885178" s="223"/>
      <c r="Q885178" s="223"/>
      <c r="R885178" s="223"/>
    </row>
    <row r="885224" spans="16:18" x14ac:dyDescent="0.2">
      <c r="P885224" s="223"/>
      <c r="Q885224" s="223"/>
      <c r="R885224" s="223"/>
    </row>
    <row r="885270" spans="16:18" x14ac:dyDescent="0.2">
      <c r="P885270" s="223"/>
      <c r="Q885270" s="223"/>
      <c r="R885270" s="223"/>
    </row>
    <row r="885316" spans="16:18" x14ac:dyDescent="0.2">
      <c r="P885316" s="223"/>
      <c r="Q885316" s="223"/>
      <c r="R885316" s="223"/>
    </row>
    <row r="885362" spans="16:18" x14ac:dyDescent="0.2">
      <c r="P885362" s="223"/>
      <c r="Q885362" s="223"/>
      <c r="R885362" s="223"/>
    </row>
    <row r="885408" spans="16:18" x14ac:dyDescent="0.2">
      <c r="P885408" s="223"/>
      <c r="Q885408" s="223"/>
      <c r="R885408" s="223"/>
    </row>
    <row r="885454" spans="16:18" x14ac:dyDescent="0.2">
      <c r="P885454" s="223"/>
      <c r="Q885454" s="223"/>
      <c r="R885454" s="223"/>
    </row>
    <row r="885500" spans="16:18" x14ac:dyDescent="0.2">
      <c r="P885500" s="223"/>
      <c r="Q885500" s="223"/>
      <c r="R885500" s="223"/>
    </row>
    <row r="885546" spans="16:18" x14ac:dyDescent="0.2">
      <c r="P885546" s="223"/>
      <c r="Q885546" s="223"/>
      <c r="R885546" s="223"/>
    </row>
    <row r="885592" spans="16:18" x14ac:dyDescent="0.2">
      <c r="P885592" s="223"/>
      <c r="Q885592" s="223"/>
      <c r="R885592" s="223"/>
    </row>
    <row r="885638" spans="16:18" x14ac:dyDescent="0.2">
      <c r="P885638" s="223"/>
      <c r="Q885638" s="223"/>
      <c r="R885638" s="223"/>
    </row>
    <row r="885684" spans="16:18" x14ac:dyDescent="0.2">
      <c r="P885684" s="223"/>
      <c r="Q885684" s="223"/>
      <c r="R885684" s="223"/>
    </row>
    <row r="885730" spans="16:18" x14ac:dyDescent="0.2">
      <c r="P885730" s="223"/>
      <c r="Q885730" s="223"/>
      <c r="R885730" s="223"/>
    </row>
    <row r="885776" spans="16:18" x14ac:dyDescent="0.2">
      <c r="P885776" s="223"/>
      <c r="Q885776" s="223"/>
      <c r="R885776" s="223"/>
    </row>
    <row r="885822" spans="16:18" x14ac:dyDescent="0.2">
      <c r="P885822" s="223"/>
      <c r="Q885822" s="223"/>
      <c r="R885822" s="223"/>
    </row>
    <row r="885868" spans="16:18" x14ac:dyDescent="0.2">
      <c r="P885868" s="223"/>
      <c r="Q885868" s="223"/>
      <c r="R885868" s="223"/>
    </row>
    <row r="885914" spans="16:18" x14ac:dyDescent="0.2">
      <c r="P885914" s="223"/>
      <c r="Q885914" s="223"/>
      <c r="R885914" s="223"/>
    </row>
    <row r="885960" spans="16:18" x14ac:dyDescent="0.2">
      <c r="P885960" s="223"/>
      <c r="Q885960" s="223"/>
      <c r="R885960" s="223"/>
    </row>
    <row r="886006" spans="16:18" x14ac:dyDescent="0.2">
      <c r="P886006" s="223"/>
      <c r="Q886006" s="223"/>
      <c r="R886006" s="223"/>
    </row>
    <row r="886052" spans="16:18" x14ac:dyDescent="0.2">
      <c r="P886052" s="223"/>
      <c r="Q886052" s="223"/>
      <c r="R886052" s="223"/>
    </row>
    <row r="886098" spans="16:18" x14ac:dyDescent="0.2">
      <c r="P886098" s="223"/>
      <c r="Q886098" s="223"/>
      <c r="R886098" s="223"/>
    </row>
    <row r="886144" spans="16:18" x14ac:dyDescent="0.2">
      <c r="P886144" s="223"/>
      <c r="Q886144" s="223"/>
      <c r="R886144" s="223"/>
    </row>
    <row r="886190" spans="16:18" x14ac:dyDescent="0.2">
      <c r="P886190" s="223"/>
      <c r="Q886190" s="223"/>
      <c r="R886190" s="223"/>
    </row>
    <row r="886236" spans="16:18" x14ac:dyDescent="0.2">
      <c r="P886236" s="223"/>
      <c r="Q886236" s="223"/>
      <c r="R886236" s="223"/>
    </row>
    <row r="886282" spans="16:18" x14ac:dyDescent="0.2">
      <c r="P886282" s="223"/>
      <c r="Q886282" s="223"/>
      <c r="R886282" s="223"/>
    </row>
    <row r="886328" spans="16:18" x14ac:dyDescent="0.2">
      <c r="P886328" s="223"/>
      <c r="Q886328" s="223"/>
      <c r="R886328" s="223"/>
    </row>
    <row r="886374" spans="16:18" x14ac:dyDescent="0.2">
      <c r="P886374" s="223"/>
      <c r="Q886374" s="223"/>
      <c r="R886374" s="223"/>
    </row>
    <row r="886420" spans="16:18" x14ac:dyDescent="0.2">
      <c r="P886420" s="223"/>
      <c r="Q886420" s="223"/>
      <c r="R886420" s="223"/>
    </row>
    <row r="886466" spans="16:18" x14ac:dyDescent="0.2">
      <c r="P886466" s="223"/>
      <c r="Q886466" s="223"/>
      <c r="R886466" s="223"/>
    </row>
    <row r="886512" spans="16:18" x14ac:dyDescent="0.2">
      <c r="P886512" s="223"/>
      <c r="Q886512" s="223"/>
      <c r="R886512" s="223"/>
    </row>
    <row r="886558" spans="16:18" x14ac:dyDescent="0.2">
      <c r="P886558" s="223"/>
      <c r="Q886558" s="223"/>
      <c r="R886558" s="223"/>
    </row>
    <row r="886604" spans="16:18" x14ac:dyDescent="0.2">
      <c r="P886604" s="223"/>
      <c r="Q886604" s="223"/>
      <c r="R886604" s="223"/>
    </row>
    <row r="886650" spans="16:18" x14ac:dyDescent="0.2">
      <c r="P886650" s="223"/>
      <c r="Q886650" s="223"/>
      <c r="R886650" s="223"/>
    </row>
    <row r="886696" spans="16:18" x14ac:dyDescent="0.2">
      <c r="P886696" s="223"/>
      <c r="Q886696" s="223"/>
      <c r="R886696" s="223"/>
    </row>
    <row r="886742" spans="16:18" x14ac:dyDescent="0.2">
      <c r="P886742" s="223"/>
      <c r="Q886742" s="223"/>
      <c r="R886742" s="223"/>
    </row>
    <row r="886788" spans="16:18" x14ac:dyDescent="0.2">
      <c r="P886788" s="223"/>
      <c r="Q886788" s="223"/>
      <c r="R886788" s="223"/>
    </row>
    <row r="886834" spans="16:18" x14ac:dyDescent="0.2">
      <c r="P886834" s="223"/>
      <c r="Q886834" s="223"/>
      <c r="R886834" s="223"/>
    </row>
    <row r="886880" spans="16:18" x14ac:dyDescent="0.2">
      <c r="P886880" s="223"/>
      <c r="Q886880" s="223"/>
      <c r="R886880" s="223"/>
    </row>
    <row r="886926" spans="16:18" x14ac:dyDescent="0.2">
      <c r="P886926" s="223"/>
      <c r="Q886926" s="223"/>
      <c r="R886926" s="223"/>
    </row>
    <row r="886972" spans="16:18" x14ac:dyDescent="0.2">
      <c r="P886972" s="223"/>
      <c r="Q886972" s="223"/>
      <c r="R886972" s="223"/>
    </row>
    <row r="887018" spans="16:18" x14ac:dyDescent="0.2">
      <c r="P887018" s="223"/>
      <c r="Q887018" s="223"/>
      <c r="R887018" s="223"/>
    </row>
    <row r="887064" spans="16:18" x14ac:dyDescent="0.2">
      <c r="P887064" s="223"/>
      <c r="Q887064" s="223"/>
      <c r="R887064" s="223"/>
    </row>
    <row r="887110" spans="16:18" x14ac:dyDescent="0.2">
      <c r="P887110" s="223"/>
      <c r="Q887110" s="223"/>
      <c r="R887110" s="223"/>
    </row>
    <row r="887156" spans="16:18" x14ac:dyDescent="0.2">
      <c r="P887156" s="223"/>
      <c r="Q887156" s="223"/>
      <c r="R887156" s="223"/>
    </row>
    <row r="887202" spans="16:18" x14ac:dyDescent="0.2">
      <c r="P887202" s="223"/>
      <c r="Q887202" s="223"/>
      <c r="R887202" s="223"/>
    </row>
    <row r="887248" spans="16:18" x14ac:dyDescent="0.2">
      <c r="P887248" s="223"/>
      <c r="Q887248" s="223"/>
      <c r="R887248" s="223"/>
    </row>
    <row r="887294" spans="16:18" x14ac:dyDescent="0.2">
      <c r="P887294" s="223"/>
      <c r="Q887294" s="223"/>
      <c r="R887294" s="223"/>
    </row>
    <row r="887340" spans="16:18" x14ac:dyDescent="0.2">
      <c r="P887340" s="223"/>
      <c r="Q887340" s="223"/>
      <c r="R887340" s="223"/>
    </row>
    <row r="887386" spans="16:18" x14ac:dyDescent="0.2">
      <c r="P887386" s="223"/>
      <c r="Q887386" s="223"/>
      <c r="R887386" s="223"/>
    </row>
    <row r="887432" spans="16:18" x14ac:dyDescent="0.2">
      <c r="P887432" s="223"/>
      <c r="Q887432" s="223"/>
      <c r="R887432" s="223"/>
    </row>
    <row r="887478" spans="16:18" x14ac:dyDescent="0.2">
      <c r="P887478" s="223"/>
      <c r="Q887478" s="223"/>
      <c r="R887478" s="223"/>
    </row>
    <row r="887524" spans="16:18" x14ac:dyDescent="0.2">
      <c r="P887524" s="223"/>
      <c r="Q887524" s="223"/>
      <c r="R887524" s="223"/>
    </row>
    <row r="887570" spans="16:18" x14ac:dyDescent="0.2">
      <c r="P887570" s="223"/>
      <c r="Q887570" s="223"/>
      <c r="R887570" s="223"/>
    </row>
    <row r="887616" spans="16:18" x14ac:dyDescent="0.2">
      <c r="P887616" s="223"/>
      <c r="Q887616" s="223"/>
      <c r="R887616" s="223"/>
    </row>
    <row r="887662" spans="16:18" x14ac:dyDescent="0.2">
      <c r="P887662" s="223"/>
      <c r="Q887662" s="223"/>
      <c r="R887662" s="223"/>
    </row>
    <row r="887708" spans="16:18" x14ac:dyDescent="0.2">
      <c r="P887708" s="223"/>
      <c r="Q887708" s="223"/>
      <c r="R887708" s="223"/>
    </row>
    <row r="887754" spans="16:18" x14ac:dyDescent="0.2">
      <c r="P887754" s="223"/>
      <c r="Q887754" s="223"/>
      <c r="R887754" s="223"/>
    </row>
    <row r="887800" spans="16:18" x14ac:dyDescent="0.2">
      <c r="P887800" s="223"/>
      <c r="Q887800" s="223"/>
      <c r="R887800" s="223"/>
    </row>
    <row r="887846" spans="16:18" x14ac:dyDescent="0.2">
      <c r="P887846" s="223"/>
      <c r="Q887846" s="223"/>
      <c r="R887846" s="223"/>
    </row>
    <row r="887892" spans="16:18" x14ac:dyDescent="0.2">
      <c r="P887892" s="223"/>
      <c r="Q887892" s="223"/>
      <c r="R887892" s="223"/>
    </row>
    <row r="887938" spans="16:18" x14ac:dyDescent="0.2">
      <c r="P887938" s="223"/>
      <c r="Q887938" s="223"/>
      <c r="R887938" s="223"/>
    </row>
    <row r="887984" spans="16:18" x14ac:dyDescent="0.2">
      <c r="P887984" s="223"/>
      <c r="Q887984" s="223"/>
      <c r="R887984" s="223"/>
    </row>
    <row r="888030" spans="16:18" x14ac:dyDescent="0.2">
      <c r="P888030" s="223"/>
      <c r="Q888030" s="223"/>
      <c r="R888030" s="223"/>
    </row>
    <row r="888076" spans="16:18" x14ac:dyDescent="0.2">
      <c r="P888076" s="223"/>
      <c r="Q888076" s="223"/>
      <c r="R888076" s="223"/>
    </row>
    <row r="888122" spans="16:18" x14ac:dyDescent="0.2">
      <c r="P888122" s="223"/>
      <c r="Q888122" s="223"/>
      <c r="R888122" s="223"/>
    </row>
    <row r="888168" spans="16:18" x14ac:dyDescent="0.2">
      <c r="P888168" s="223"/>
      <c r="Q888168" s="223"/>
      <c r="R888168" s="223"/>
    </row>
    <row r="888214" spans="16:18" x14ac:dyDescent="0.2">
      <c r="P888214" s="223"/>
      <c r="Q888214" s="223"/>
      <c r="R888214" s="223"/>
    </row>
    <row r="888260" spans="16:18" x14ac:dyDescent="0.2">
      <c r="P888260" s="223"/>
      <c r="Q888260" s="223"/>
      <c r="R888260" s="223"/>
    </row>
    <row r="888306" spans="16:18" x14ac:dyDescent="0.2">
      <c r="P888306" s="223"/>
      <c r="Q888306" s="223"/>
      <c r="R888306" s="223"/>
    </row>
    <row r="888352" spans="16:18" x14ac:dyDescent="0.2">
      <c r="P888352" s="223"/>
      <c r="Q888352" s="223"/>
      <c r="R888352" s="223"/>
    </row>
    <row r="888398" spans="16:18" x14ac:dyDescent="0.2">
      <c r="P888398" s="223"/>
      <c r="Q888398" s="223"/>
      <c r="R888398" s="223"/>
    </row>
    <row r="888444" spans="16:18" x14ac:dyDescent="0.2">
      <c r="P888444" s="223"/>
      <c r="Q888444" s="223"/>
      <c r="R888444" s="223"/>
    </row>
    <row r="888490" spans="16:18" x14ac:dyDescent="0.2">
      <c r="P888490" s="223"/>
      <c r="Q888490" s="223"/>
      <c r="R888490" s="223"/>
    </row>
    <row r="888536" spans="16:18" x14ac:dyDescent="0.2">
      <c r="P888536" s="223"/>
      <c r="Q888536" s="223"/>
      <c r="R888536" s="223"/>
    </row>
    <row r="888582" spans="16:18" x14ac:dyDescent="0.2">
      <c r="P888582" s="223"/>
      <c r="Q888582" s="223"/>
      <c r="R888582" s="223"/>
    </row>
    <row r="888628" spans="16:18" x14ac:dyDescent="0.2">
      <c r="P888628" s="223"/>
      <c r="Q888628" s="223"/>
      <c r="R888628" s="223"/>
    </row>
    <row r="888674" spans="16:18" x14ac:dyDescent="0.2">
      <c r="P888674" s="223"/>
      <c r="Q888674" s="223"/>
      <c r="R888674" s="223"/>
    </row>
    <row r="888720" spans="16:18" x14ac:dyDescent="0.2">
      <c r="P888720" s="223"/>
      <c r="Q888720" s="223"/>
      <c r="R888720" s="223"/>
    </row>
    <row r="888766" spans="16:18" x14ac:dyDescent="0.2">
      <c r="P888766" s="223"/>
      <c r="Q888766" s="223"/>
      <c r="R888766" s="223"/>
    </row>
    <row r="888812" spans="16:18" x14ac:dyDescent="0.2">
      <c r="P888812" s="223"/>
      <c r="Q888812" s="223"/>
      <c r="R888812" s="223"/>
    </row>
    <row r="888858" spans="16:18" x14ac:dyDescent="0.2">
      <c r="P888858" s="223"/>
      <c r="Q888858" s="223"/>
      <c r="R888858" s="223"/>
    </row>
    <row r="888904" spans="16:18" x14ac:dyDescent="0.2">
      <c r="P888904" s="223"/>
      <c r="Q888904" s="223"/>
      <c r="R888904" s="223"/>
    </row>
    <row r="888950" spans="16:18" x14ac:dyDescent="0.2">
      <c r="P888950" s="223"/>
      <c r="Q888950" s="223"/>
      <c r="R888950" s="223"/>
    </row>
    <row r="888996" spans="16:18" x14ac:dyDescent="0.2">
      <c r="P888996" s="223"/>
      <c r="Q888996" s="223"/>
      <c r="R888996" s="223"/>
    </row>
    <row r="889042" spans="16:18" x14ac:dyDescent="0.2">
      <c r="P889042" s="223"/>
      <c r="Q889042" s="223"/>
      <c r="R889042" s="223"/>
    </row>
    <row r="889088" spans="16:18" x14ac:dyDescent="0.2">
      <c r="P889088" s="223"/>
      <c r="Q889088" s="223"/>
      <c r="R889088" s="223"/>
    </row>
    <row r="889134" spans="16:18" x14ac:dyDescent="0.2">
      <c r="P889134" s="223"/>
      <c r="Q889134" s="223"/>
      <c r="R889134" s="223"/>
    </row>
    <row r="889180" spans="16:18" x14ac:dyDescent="0.2">
      <c r="P889180" s="223"/>
      <c r="Q889180" s="223"/>
      <c r="R889180" s="223"/>
    </row>
    <row r="889226" spans="16:18" x14ac:dyDescent="0.2">
      <c r="P889226" s="223"/>
      <c r="Q889226" s="223"/>
      <c r="R889226" s="223"/>
    </row>
    <row r="889272" spans="16:18" x14ac:dyDescent="0.2">
      <c r="P889272" s="223"/>
      <c r="Q889272" s="223"/>
      <c r="R889272" s="223"/>
    </row>
    <row r="889318" spans="16:18" x14ac:dyDescent="0.2">
      <c r="P889318" s="223"/>
      <c r="Q889318" s="223"/>
      <c r="R889318" s="223"/>
    </row>
    <row r="889364" spans="16:18" x14ac:dyDescent="0.2">
      <c r="P889364" s="223"/>
      <c r="Q889364" s="223"/>
      <c r="R889364" s="223"/>
    </row>
    <row r="889410" spans="16:18" x14ac:dyDescent="0.2">
      <c r="P889410" s="223"/>
      <c r="Q889410" s="223"/>
      <c r="R889410" s="223"/>
    </row>
    <row r="889456" spans="16:18" x14ac:dyDescent="0.2">
      <c r="P889456" s="223"/>
      <c r="Q889456" s="223"/>
      <c r="R889456" s="223"/>
    </row>
    <row r="889502" spans="16:18" x14ac:dyDescent="0.2">
      <c r="P889502" s="223"/>
      <c r="Q889502" s="223"/>
      <c r="R889502" s="223"/>
    </row>
    <row r="889548" spans="16:18" x14ac:dyDescent="0.2">
      <c r="P889548" s="223"/>
      <c r="Q889548" s="223"/>
      <c r="R889548" s="223"/>
    </row>
    <row r="889594" spans="16:18" x14ac:dyDescent="0.2">
      <c r="P889594" s="223"/>
      <c r="Q889594" s="223"/>
      <c r="R889594" s="223"/>
    </row>
    <row r="889640" spans="16:18" x14ac:dyDescent="0.2">
      <c r="P889640" s="223"/>
      <c r="Q889640" s="223"/>
      <c r="R889640" s="223"/>
    </row>
    <row r="889686" spans="16:18" x14ac:dyDescent="0.2">
      <c r="P889686" s="223"/>
      <c r="Q889686" s="223"/>
      <c r="R889686" s="223"/>
    </row>
    <row r="889732" spans="16:18" x14ac:dyDescent="0.2">
      <c r="P889732" s="223"/>
      <c r="Q889732" s="223"/>
      <c r="R889732" s="223"/>
    </row>
    <row r="889778" spans="16:18" x14ac:dyDescent="0.2">
      <c r="P889778" s="223"/>
      <c r="Q889778" s="223"/>
      <c r="R889778" s="223"/>
    </row>
    <row r="889824" spans="16:18" x14ac:dyDescent="0.2">
      <c r="P889824" s="223"/>
      <c r="Q889824" s="223"/>
      <c r="R889824" s="223"/>
    </row>
    <row r="889870" spans="16:18" x14ac:dyDescent="0.2">
      <c r="P889870" s="223"/>
      <c r="Q889870" s="223"/>
      <c r="R889870" s="223"/>
    </row>
    <row r="889916" spans="16:18" x14ac:dyDescent="0.2">
      <c r="P889916" s="223"/>
      <c r="Q889916" s="223"/>
      <c r="R889916" s="223"/>
    </row>
    <row r="889962" spans="16:18" x14ac:dyDescent="0.2">
      <c r="P889962" s="223"/>
      <c r="Q889962" s="223"/>
      <c r="R889962" s="223"/>
    </row>
    <row r="890008" spans="16:18" x14ac:dyDescent="0.2">
      <c r="P890008" s="223"/>
      <c r="Q890008" s="223"/>
      <c r="R890008" s="223"/>
    </row>
    <row r="890054" spans="16:18" x14ac:dyDescent="0.2">
      <c r="P890054" s="223"/>
      <c r="Q890054" s="223"/>
      <c r="R890054" s="223"/>
    </row>
    <row r="890100" spans="16:18" x14ac:dyDescent="0.2">
      <c r="P890100" s="223"/>
      <c r="Q890100" s="223"/>
      <c r="R890100" s="223"/>
    </row>
    <row r="890146" spans="16:18" x14ac:dyDescent="0.2">
      <c r="P890146" s="223"/>
      <c r="Q890146" s="223"/>
      <c r="R890146" s="223"/>
    </row>
    <row r="890192" spans="16:18" x14ac:dyDescent="0.2">
      <c r="P890192" s="223"/>
      <c r="Q890192" s="223"/>
      <c r="R890192" s="223"/>
    </row>
    <row r="890238" spans="16:18" x14ac:dyDescent="0.2">
      <c r="P890238" s="223"/>
      <c r="Q890238" s="223"/>
      <c r="R890238" s="223"/>
    </row>
    <row r="890284" spans="16:18" x14ac:dyDescent="0.2">
      <c r="P890284" s="223"/>
      <c r="Q890284" s="223"/>
      <c r="R890284" s="223"/>
    </row>
    <row r="890330" spans="16:18" x14ac:dyDescent="0.2">
      <c r="P890330" s="223"/>
      <c r="Q890330" s="223"/>
      <c r="R890330" s="223"/>
    </row>
    <row r="890376" spans="16:18" x14ac:dyDescent="0.2">
      <c r="P890376" s="223"/>
      <c r="Q890376" s="223"/>
      <c r="R890376" s="223"/>
    </row>
    <row r="890422" spans="16:18" x14ac:dyDescent="0.2">
      <c r="P890422" s="223"/>
      <c r="Q890422" s="223"/>
      <c r="R890422" s="223"/>
    </row>
    <row r="890468" spans="16:18" x14ac:dyDescent="0.2">
      <c r="P890468" s="223"/>
      <c r="Q890468" s="223"/>
      <c r="R890468" s="223"/>
    </row>
    <row r="890514" spans="16:18" x14ac:dyDescent="0.2">
      <c r="P890514" s="223"/>
      <c r="Q890514" s="223"/>
      <c r="R890514" s="223"/>
    </row>
    <row r="890560" spans="16:18" x14ac:dyDescent="0.2">
      <c r="P890560" s="223"/>
      <c r="Q890560" s="223"/>
      <c r="R890560" s="223"/>
    </row>
    <row r="890606" spans="16:18" x14ac:dyDescent="0.2">
      <c r="P890606" s="223"/>
      <c r="Q890606" s="223"/>
      <c r="R890606" s="223"/>
    </row>
    <row r="890652" spans="16:18" x14ac:dyDescent="0.2">
      <c r="P890652" s="223"/>
      <c r="Q890652" s="223"/>
      <c r="R890652" s="223"/>
    </row>
    <row r="890698" spans="16:18" x14ac:dyDescent="0.2">
      <c r="P890698" s="223"/>
      <c r="Q890698" s="223"/>
      <c r="R890698" s="223"/>
    </row>
    <row r="890744" spans="16:18" x14ac:dyDescent="0.2">
      <c r="P890744" s="223"/>
      <c r="Q890744" s="223"/>
      <c r="R890744" s="223"/>
    </row>
    <row r="890790" spans="16:18" x14ac:dyDescent="0.2">
      <c r="P890790" s="223"/>
      <c r="Q890790" s="223"/>
      <c r="R890790" s="223"/>
    </row>
    <row r="890836" spans="16:18" x14ac:dyDescent="0.2">
      <c r="P890836" s="223"/>
      <c r="Q890836" s="223"/>
      <c r="R890836" s="223"/>
    </row>
    <row r="890882" spans="16:18" x14ac:dyDescent="0.2">
      <c r="P890882" s="223"/>
      <c r="Q890882" s="223"/>
      <c r="R890882" s="223"/>
    </row>
    <row r="890928" spans="16:18" x14ac:dyDescent="0.2">
      <c r="P890928" s="223"/>
      <c r="Q890928" s="223"/>
      <c r="R890928" s="223"/>
    </row>
    <row r="890974" spans="16:18" x14ac:dyDescent="0.2">
      <c r="P890974" s="223"/>
      <c r="Q890974" s="223"/>
      <c r="R890974" s="223"/>
    </row>
    <row r="891020" spans="16:18" x14ac:dyDescent="0.2">
      <c r="P891020" s="223"/>
      <c r="Q891020" s="223"/>
      <c r="R891020" s="223"/>
    </row>
    <row r="891066" spans="16:18" x14ac:dyDescent="0.2">
      <c r="P891066" s="223"/>
      <c r="Q891066" s="223"/>
      <c r="R891066" s="223"/>
    </row>
    <row r="891112" spans="16:18" x14ac:dyDescent="0.2">
      <c r="P891112" s="223"/>
      <c r="Q891112" s="223"/>
      <c r="R891112" s="223"/>
    </row>
    <row r="891158" spans="16:18" x14ac:dyDescent="0.2">
      <c r="P891158" s="223"/>
      <c r="Q891158" s="223"/>
      <c r="R891158" s="223"/>
    </row>
    <row r="891204" spans="16:18" x14ac:dyDescent="0.2">
      <c r="P891204" s="223"/>
      <c r="Q891204" s="223"/>
      <c r="R891204" s="223"/>
    </row>
    <row r="891250" spans="16:18" x14ac:dyDescent="0.2">
      <c r="P891250" s="223"/>
      <c r="Q891250" s="223"/>
      <c r="R891250" s="223"/>
    </row>
    <row r="891296" spans="16:18" x14ac:dyDescent="0.2">
      <c r="P891296" s="223"/>
      <c r="Q891296" s="223"/>
      <c r="R891296" s="223"/>
    </row>
    <row r="891342" spans="16:18" x14ac:dyDescent="0.2">
      <c r="P891342" s="223"/>
      <c r="Q891342" s="223"/>
      <c r="R891342" s="223"/>
    </row>
    <row r="891388" spans="16:18" x14ac:dyDescent="0.2">
      <c r="P891388" s="223"/>
      <c r="Q891388" s="223"/>
      <c r="R891388" s="223"/>
    </row>
    <row r="891434" spans="16:18" x14ac:dyDescent="0.2">
      <c r="P891434" s="223"/>
      <c r="Q891434" s="223"/>
      <c r="R891434" s="223"/>
    </row>
    <row r="891480" spans="16:18" x14ac:dyDescent="0.2">
      <c r="P891480" s="223"/>
      <c r="Q891480" s="223"/>
      <c r="R891480" s="223"/>
    </row>
    <row r="891526" spans="16:18" x14ac:dyDescent="0.2">
      <c r="P891526" s="223"/>
      <c r="Q891526" s="223"/>
      <c r="R891526" s="223"/>
    </row>
    <row r="891572" spans="16:18" x14ac:dyDescent="0.2">
      <c r="P891572" s="223"/>
      <c r="Q891572" s="223"/>
      <c r="R891572" s="223"/>
    </row>
    <row r="891618" spans="16:18" x14ac:dyDescent="0.2">
      <c r="P891618" s="223"/>
      <c r="Q891618" s="223"/>
      <c r="R891618" s="223"/>
    </row>
    <row r="891664" spans="16:18" x14ac:dyDescent="0.2">
      <c r="P891664" s="223"/>
      <c r="Q891664" s="223"/>
      <c r="R891664" s="223"/>
    </row>
    <row r="891710" spans="16:18" x14ac:dyDescent="0.2">
      <c r="P891710" s="223"/>
      <c r="Q891710" s="223"/>
      <c r="R891710" s="223"/>
    </row>
    <row r="891756" spans="16:18" x14ac:dyDescent="0.2">
      <c r="P891756" s="223"/>
      <c r="Q891756" s="223"/>
      <c r="R891756" s="223"/>
    </row>
    <row r="891802" spans="16:18" x14ac:dyDescent="0.2">
      <c r="P891802" s="223"/>
      <c r="Q891802" s="223"/>
      <c r="R891802" s="223"/>
    </row>
    <row r="891848" spans="16:18" x14ac:dyDescent="0.2">
      <c r="P891848" s="223"/>
      <c r="Q891848" s="223"/>
      <c r="R891848" s="223"/>
    </row>
    <row r="891894" spans="16:18" x14ac:dyDescent="0.2">
      <c r="P891894" s="223"/>
      <c r="Q891894" s="223"/>
      <c r="R891894" s="223"/>
    </row>
    <row r="891940" spans="16:18" x14ac:dyDescent="0.2">
      <c r="P891940" s="223"/>
      <c r="Q891940" s="223"/>
      <c r="R891940" s="223"/>
    </row>
    <row r="891986" spans="16:18" x14ac:dyDescent="0.2">
      <c r="P891986" s="223"/>
      <c r="Q891986" s="223"/>
      <c r="R891986" s="223"/>
    </row>
    <row r="892032" spans="16:18" x14ac:dyDescent="0.2">
      <c r="P892032" s="223"/>
      <c r="Q892032" s="223"/>
      <c r="R892032" s="223"/>
    </row>
    <row r="892078" spans="16:18" x14ac:dyDescent="0.2">
      <c r="P892078" s="223"/>
      <c r="Q892078" s="223"/>
      <c r="R892078" s="223"/>
    </row>
    <row r="892124" spans="16:18" x14ac:dyDescent="0.2">
      <c r="P892124" s="223"/>
      <c r="Q892124" s="223"/>
      <c r="R892124" s="223"/>
    </row>
    <row r="892170" spans="16:18" x14ac:dyDescent="0.2">
      <c r="P892170" s="223"/>
      <c r="Q892170" s="223"/>
      <c r="R892170" s="223"/>
    </row>
    <row r="892216" spans="16:18" x14ac:dyDescent="0.2">
      <c r="P892216" s="223"/>
      <c r="Q892216" s="223"/>
      <c r="R892216" s="223"/>
    </row>
    <row r="892262" spans="16:18" x14ac:dyDescent="0.2">
      <c r="P892262" s="223"/>
      <c r="Q892262" s="223"/>
      <c r="R892262" s="223"/>
    </row>
    <row r="892308" spans="16:18" x14ac:dyDescent="0.2">
      <c r="P892308" s="223"/>
      <c r="Q892308" s="223"/>
      <c r="R892308" s="223"/>
    </row>
    <row r="892354" spans="16:18" x14ac:dyDescent="0.2">
      <c r="P892354" s="223"/>
      <c r="Q892354" s="223"/>
      <c r="R892354" s="223"/>
    </row>
    <row r="892400" spans="16:18" x14ac:dyDescent="0.2">
      <c r="P892400" s="223"/>
      <c r="Q892400" s="223"/>
      <c r="R892400" s="223"/>
    </row>
    <row r="892446" spans="16:18" x14ac:dyDescent="0.2">
      <c r="P892446" s="223"/>
      <c r="Q892446" s="223"/>
      <c r="R892446" s="223"/>
    </row>
    <row r="892492" spans="16:18" x14ac:dyDescent="0.2">
      <c r="P892492" s="223"/>
      <c r="Q892492" s="223"/>
      <c r="R892492" s="223"/>
    </row>
    <row r="892538" spans="16:18" x14ac:dyDescent="0.2">
      <c r="P892538" s="223"/>
      <c r="Q892538" s="223"/>
      <c r="R892538" s="223"/>
    </row>
    <row r="892584" spans="16:18" x14ac:dyDescent="0.2">
      <c r="P892584" s="223"/>
      <c r="Q892584" s="223"/>
      <c r="R892584" s="223"/>
    </row>
    <row r="892630" spans="16:18" x14ac:dyDescent="0.2">
      <c r="P892630" s="223"/>
      <c r="Q892630" s="223"/>
      <c r="R892630" s="223"/>
    </row>
    <row r="892676" spans="16:18" x14ac:dyDescent="0.2">
      <c r="P892676" s="223"/>
      <c r="Q892676" s="223"/>
      <c r="R892676" s="223"/>
    </row>
    <row r="892722" spans="16:18" x14ac:dyDescent="0.2">
      <c r="P892722" s="223"/>
      <c r="Q892722" s="223"/>
      <c r="R892722" s="223"/>
    </row>
    <row r="892768" spans="16:18" x14ac:dyDescent="0.2">
      <c r="P892768" s="223"/>
      <c r="Q892768" s="223"/>
      <c r="R892768" s="223"/>
    </row>
    <row r="892814" spans="16:18" x14ac:dyDescent="0.2">
      <c r="P892814" s="223"/>
      <c r="Q892814" s="223"/>
      <c r="R892814" s="223"/>
    </row>
    <row r="892860" spans="16:18" x14ac:dyDescent="0.2">
      <c r="P892860" s="223"/>
      <c r="Q892860" s="223"/>
      <c r="R892860" s="223"/>
    </row>
    <row r="892906" spans="16:18" x14ac:dyDescent="0.2">
      <c r="P892906" s="223"/>
      <c r="Q892906" s="223"/>
      <c r="R892906" s="223"/>
    </row>
    <row r="892952" spans="16:18" x14ac:dyDescent="0.2">
      <c r="P892952" s="223"/>
      <c r="Q892952" s="223"/>
      <c r="R892952" s="223"/>
    </row>
    <row r="892998" spans="16:18" x14ac:dyDescent="0.2">
      <c r="P892998" s="223"/>
      <c r="Q892998" s="223"/>
      <c r="R892998" s="223"/>
    </row>
    <row r="893044" spans="16:18" x14ac:dyDescent="0.2">
      <c r="P893044" s="223"/>
      <c r="Q893044" s="223"/>
      <c r="R893044" s="223"/>
    </row>
    <row r="893090" spans="16:18" x14ac:dyDescent="0.2">
      <c r="P893090" s="223"/>
      <c r="Q893090" s="223"/>
      <c r="R893090" s="223"/>
    </row>
    <row r="893136" spans="16:18" x14ac:dyDescent="0.2">
      <c r="P893136" s="223"/>
      <c r="Q893136" s="223"/>
      <c r="R893136" s="223"/>
    </row>
    <row r="893182" spans="16:18" x14ac:dyDescent="0.2">
      <c r="P893182" s="223"/>
      <c r="Q893182" s="223"/>
      <c r="R893182" s="223"/>
    </row>
    <row r="893228" spans="16:18" x14ac:dyDescent="0.2">
      <c r="P893228" s="223"/>
      <c r="Q893228" s="223"/>
      <c r="R893228" s="223"/>
    </row>
    <row r="893274" spans="16:18" x14ac:dyDescent="0.2">
      <c r="P893274" s="223"/>
      <c r="Q893274" s="223"/>
      <c r="R893274" s="223"/>
    </row>
    <row r="893320" spans="16:18" x14ac:dyDescent="0.2">
      <c r="P893320" s="223"/>
      <c r="Q893320" s="223"/>
      <c r="R893320" s="223"/>
    </row>
    <row r="893366" spans="16:18" x14ac:dyDescent="0.2">
      <c r="P893366" s="223"/>
      <c r="Q893366" s="223"/>
      <c r="R893366" s="223"/>
    </row>
    <row r="893412" spans="16:18" x14ac:dyDescent="0.2">
      <c r="P893412" s="223"/>
      <c r="Q893412" s="223"/>
      <c r="R893412" s="223"/>
    </row>
    <row r="893458" spans="16:18" x14ac:dyDescent="0.2">
      <c r="P893458" s="223"/>
      <c r="Q893458" s="223"/>
      <c r="R893458" s="223"/>
    </row>
    <row r="893504" spans="16:18" x14ac:dyDescent="0.2">
      <c r="P893504" s="223"/>
      <c r="Q893504" s="223"/>
      <c r="R893504" s="223"/>
    </row>
    <row r="893550" spans="16:18" x14ac:dyDescent="0.2">
      <c r="P893550" s="223"/>
      <c r="Q893550" s="223"/>
      <c r="R893550" s="223"/>
    </row>
    <row r="893596" spans="16:18" x14ac:dyDescent="0.2">
      <c r="P893596" s="223"/>
      <c r="Q893596" s="223"/>
      <c r="R893596" s="223"/>
    </row>
    <row r="893642" spans="16:18" x14ac:dyDescent="0.2">
      <c r="P893642" s="223"/>
      <c r="Q893642" s="223"/>
      <c r="R893642" s="223"/>
    </row>
    <row r="893688" spans="16:18" x14ac:dyDescent="0.2">
      <c r="P893688" s="223"/>
      <c r="Q893688" s="223"/>
      <c r="R893688" s="223"/>
    </row>
    <row r="893734" spans="16:18" x14ac:dyDescent="0.2">
      <c r="P893734" s="223"/>
      <c r="Q893734" s="223"/>
      <c r="R893734" s="223"/>
    </row>
    <row r="893780" spans="16:18" x14ac:dyDescent="0.2">
      <c r="P893780" s="223"/>
      <c r="Q893780" s="223"/>
      <c r="R893780" s="223"/>
    </row>
    <row r="893826" spans="16:18" x14ac:dyDescent="0.2">
      <c r="P893826" s="223"/>
      <c r="Q893826" s="223"/>
      <c r="R893826" s="223"/>
    </row>
    <row r="893872" spans="16:18" x14ac:dyDescent="0.2">
      <c r="P893872" s="223"/>
      <c r="Q893872" s="223"/>
      <c r="R893872" s="223"/>
    </row>
    <row r="893918" spans="16:18" x14ac:dyDescent="0.2">
      <c r="P893918" s="223"/>
      <c r="Q893918" s="223"/>
      <c r="R893918" s="223"/>
    </row>
    <row r="893964" spans="16:18" x14ac:dyDescent="0.2">
      <c r="P893964" s="223"/>
      <c r="Q893964" s="223"/>
      <c r="R893964" s="223"/>
    </row>
    <row r="894010" spans="16:18" x14ac:dyDescent="0.2">
      <c r="P894010" s="223"/>
      <c r="Q894010" s="223"/>
      <c r="R894010" s="223"/>
    </row>
    <row r="894056" spans="16:18" x14ac:dyDescent="0.2">
      <c r="P894056" s="223"/>
      <c r="Q894056" s="223"/>
      <c r="R894056" s="223"/>
    </row>
    <row r="894102" spans="16:18" x14ac:dyDescent="0.2">
      <c r="P894102" s="223"/>
      <c r="Q894102" s="223"/>
      <c r="R894102" s="223"/>
    </row>
    <row r="894148" spans="16:18" x14ac:dyDescent="0.2">
      <c r="P894148" s="223"/>
      <c r="Q894148" s="223"/>
      <c r="R894148" s="223"/>
    </row>
    <row r="894194" spans="16:18" x14ac:dyDescent="0.2">
      <c r="P894194" s="223"/>
      <c r="Q894194" s="223"/>
      <c r="R894194" s="223"/>
    </row>
    <row r="894240" spans="16:18" x14ac:dyDescent="0.2">
      <c r="P894240" s="223"/>
      <c r="Q894240" s="223"/>
      <c r="R894240" s="223"/>
    </row>
    <row r="894286" spans="16:18" x14ac:dyDescent="0.2">
      <c r="P894286" s="223"/>
      <c r="Q894286" s="223"/>
      <c r="R894286" s="223"/>
    </row>
    <row r="894332" spans="16:18" x14ac:dyDescent="0.2">
      <c r="P894332" s="223"/>
      <c r="Q894332" s="223"/>
      <c r="R894332" s="223"/>
    </row>
    <row r="894378" spans="16:18" x14ac:dyDescent="0.2">
      <c r="P894378" s="223"/>
      <c r="Q894378" s="223"/>
      <c r="R894378" s="223"/>
    </row>
    <row r="894424" spans="16:18" x14ac:dyDescent="0.2">
      <c r="P894424" s="223"/>
      <c r="Q894424" s="223"/>
      <c r="R894424" s="223"/>
    </row>
    <row r="894470" spans="16:18" x14ac:dyDescent="0.2">
      <c r="P894470" s="223"/>
      <c r="Q894470" s="223"/>
      <c r="R894470" s="223"/>
    </row>
    <row r="894516" spans="16:18" x14ac:dyDescent="0.2">
      <c r="P894516" s="223"/>
      <c r="Q894516" s="223"/>
      <c r="R894516" s="223"/>
    </row>
    <row r="894562" spans="16:18" x14ac:dyDescent="0.2">
      <c r="P894562" s="223"/>
      <c r="Q894562" s="223"/>
      <c r="R894562" s="223"/>
    </row>
    <row r="894608" spans="16:18" x14ac:dyDescent="0.2">
      <c r="P894608" s="223"/>
      <c r="Q894608" s="223"/>
      <c r="R894608" s="223"/>
    </row>
    <row r="894654" spans="16:18" x14ac:dyDescent="0.2">
      <c r="P894654" s="223"/>
      <c r="Q894654" s="223"/>
      <c r="R894654" s="223"/>
    </row>
    <row r="894700" spans="16:18" x14ac:dyDescent="0.2">
      <c r="P894700" s="223"/>
      <c r="Q894700" s="223"/>
      <c r="R894700" s="223"/>
    </row>
    <row r="894746" spans="16:18" x14ac:dyDescent="0.2">
      <c r="P894746" s="223"/>
      <c r="Q894746" s="223"/>
      <c r="R894746" s="223"/>
    </row>
    <row r="894792" spans="16:18" x14ac:dyDescent="0.2">
      <c r="P894792" s="223"/>
      <c r="Q894792" s="223"/>
      <c r="R894792" s="223"/>
    </row>
    <row r="894838" spans="16:18" x14ac:dyDescent="0.2">
      <c r="P894838" s="223"/>
      <c r="Q894838" s="223"/>
      <c r="R894838" s="223"/>
    </row>
    <row r="894884" spans="16:18" x14ac:dyDescent="0.2">
      <c r="P894884" s="223"/>
      <c r="Q894884" s="223"/>
      <c r="R894884" s="223"/>
    </row>
    <row r="894930" spans="16:18" x14ac:dyDescent="0.2">
      <c r="P894930" s="223"/>
      <c r="Q894930" s="223"/>
      <c r="R894930" s="223"/>
    </row>
    <row r="894976" spans="16:18" x14ac:dyDescent="0.2">
      <c r="P894976" s="223"/>
      <c r="Q894976" s="223"/>
      <c r="R894976" s="223"/>
    </row>
    <row r="895022" spans="16:18" x14ac:dyDescent="0.2">
      <c r="P895022" s="223"/>
      <c r="Q895022" s="223"/>
      <c r="R895022" s="223"/>
    </row>
    <row r="895068" spans="16:18" x14ac:dyDescent="0.2">
      <c r="P895068" s="223"/>
      <c r="Q895068" s="223"/>
      <c r="R895068" s="223"/>
    </row>
    <row r="895114" spans="16:18" x14ac:dyDescent="0.2">
      <c r="P895114" s="223"/>
      <c r="Q895114" s="223"/>
      <c r="R895114" s="223"/>
    </row>
    <row r="895160" spans="16:18" x14ac:dyDescent="0.2">
      <c r="P895160" s="223"/>
      <c r="Q895160" s="223"/>
      <c r="R895160" s="223"/>
    </row>
    <row r="895206" spans="16:18" x14ac:dyDescent="0.2">
      <c r="P895206" s="223"/>
      <c r="Q895206" s="223"/>
      <c r="R895206" s="223"/>
    </row>
    <row r="895252" spans="16:18" x14ac:dyDescent="0.2">
      <c r="P895252" s="223"/>
      <c r="Q895252" s="223"/>
      <c r="R895252" s="223"/>
    </row>
    <row r="895298" spans="16:18" x14ac:dyDescent="0.2">
      <c r="P895298" s="223"/>
      <c r="Q895298" s="223"/>
      <c r="R895298" s="223"/>
    </row>
    <row r="895344" spans="16:18" x14ac:dyDescent="0.2">
      <c r="P895344" s="223"/>
      <c r="Q895344" s="223"/>
      <c r="R895344" s="223"/>
    </row>
    <row r="895390" spans="16:18" x14ac:dyDescent="0.2">
      <c r="P895390" s="223"/>
      <c r="Q895390" s="223"/>
      <c r="R895390" s="223"/>
    </row>
    <row r="895436" spans="16:18" x14ac:dyDescent="0.2">
      <c r="P895436" s="223"/>
      <c r="Q895436" s="223"/>
      <c r="R895436" s="223"/>
    </row>
    <row r="895482" spans="16:18" x14ac:dyDescent="0.2">
      <c r="P895482" s="223"/>
      <c r="Q895482" s="223"/>
      <c r="R895482" s="223"/>
    </row>
    <row r="895528" spans="16:18" x14ac:dyDescent="0.2">
      <c r="P895528" s="223"/>
      <c r="Q895528" s="223"/>
      <c r="R895528" s="223"/>
    </row>
    <row r="895574" spans="16:18" x14ac:dyDescent="0.2">
      <c r="P895574" s="223"/>
      <c r="Q895574" s="223"/>
      <c r="R895574" s="223"/>
    </row>
    <row r="895620" spans="16:18" x14ac:dyDescent="0.2">
      <c r="P895620" s="223"/>
      <c r="Q895620" s="223"/>
      <c r="R895620" s="223"/>
    </row>
    <row r="895666" spans="16:18" x14ac:dyDescent="0.2">
      <c r="P895666" s="223"/>
      <c r="Q895666" s="223"/>
      <c r="R895666" s="223"/>
    </row>
    <row r="895712" spans="16:18" x14ac:dyDescent="0.2">
      <c r="P895712" s="223"/>
      <c r="Q895712" s="223"/>
      <c r="R895712" s="223"/>
    </row>
    <row r="895758" spans="16:18" x14ac:dyDescent="0.2">
      <c r="P895758" s="223"/>
      <c r="Q895758" s="223"/>
      <c r="R895758" s="223"/>
    </row>
    <row r="895804" spans="16:18" x14ac:dyDescent="0.2">
      <c r="P895804" s="223"/>
      <c r="Q895804" s="223"/>
      <c r="R895804" s="223"/>
    </row>
    <row r="895850" spans="16:18" x14ac:dyDescent="0.2">
      <c r="P895850" s="223"/>
      <c r="Q895850" s="223"/>
      <c r="R895850" s="223"/>
    </row>
    <row r="895896" spans="16:18" x14ac:dyDescent="0.2">
      <c r="P895896" s="223"/>
      <c r="Q895896" s="223"/>
      <c r="R895896" s="223"/>
    </row>
    <row r="895942" spans="16:18" x14ac:dyDescent="0.2">
      <c r="P895942" s="223"/>
      <c r="Q895942" s="223"/>
      <c r="R895942" s="223"/>
    </row>
    <row r="895988" spans="16:18" x14ac:dyDescent="0.2">
      <c r="P895988" s="223"/>
      <c r="Q895988" s="223"/>
      <c r="R895988" s="223"/>
    </row>
    <row r="896034" spans="16:18" x14ac:dyDescent="0.2">
      <c r="P896034" s="223"/>
      <c r="Q896034" s="223"/>
      <c r="R896034" s="223"/>
    </row>
    <row r="896080" spans="16:18" x14ac:dyDescent="0.2">
      <c r="P896080" s="223"/>
      <c r="Q896080" s="223"/>
      <c r="R896080" s="223"/>
    </row>
    <row r="896126" spans="16:18" x14ac:dyDescent="0.2">
      <c r="P896126" s="223"/>
      <c r="Q896126" s="223"/>
      <c r="R896126" s="223"/>
    </row>
    <row r="896172" spans="16:18" x14ac:dyDescent="0.2">
      <c r="P896172" s="223"/>
      <c r="Q896172" s="223"/>
      <c r="R896172" s="223"/>
    </row>
    <row r="896218" spans="16:18" x14ac:dyDescent="0.2">
      <c r="P896218" s="223"/>
      <c r="Q896218" s="223"/>
      <c r="R896218" s="223"/>
    </row>
    <row r="896264" spans="16:18" x14ac:dyDescent="0.2">
      <c r="P896264" s="223"/>
      <c r="Q896264" s="223"/>
      <c r="R896264" s="223"/>
    </row>
    <row r="896310" spans="16:18" x14ac:dyDescent="0.2">
      <c r="P896310" s="223"/>
      <c r="Q896310" s="223"/>
      <c r="R896310" s="223"/>
    </row>
    <row r="896356" spans="16:18" x14ac:dyDescent="0.2">
      <c r="P896356" s="223"/>
      <c r="Q896356" s="223"/>
      <c r="R896356" s="223"/>
    </row>
    <row r="896402" spans="16:18" x14ac:dyDescent="0.2">
      <c r="P896402" s="223"/>
      <c r="Q896402" s="223"/>
      <c r="R896402" s="223"/>
    </row>
    <row r="896448" spans="16:18" x14ac:dyDescent="0.2">
      <c r="P896448" s="223"/>
      <c r="Q896448" s="223"/>
      <c r="R896448" s="223"/>
    </row>
    <row r="896494" spans="16:18" x14ac:dyDescent="0.2">
      <c r="P896494" s="223"/>
      <c r="Q896494" s="223"/>
      <c r="R896494" s="223"/>
    </row>
    <row r="896540" spans="16:18" x14ac:dyDescent="0.2">
      <c r="P896540" s="223"/>
      <c r="Q896540" s="223"/>
      <c r="R896540" s="223"/>
    </row>
    <row r="896586" spans="16:18" x14ac:dyDescent="0.2">
      <c r="P896586" s="223"/>
      <c r="Q896586" s="223"/>
      <c r="R896586" s="223"/>
    </row>
    <row r="896632" spans="16:18" x14ac:dyDescent="0.2">
      <c r="P896632" s="223"/>
      <c r="Q896632" s="223"/>
      <c r="R896632" s="223"/>
    </row>
    <row r="896678" spans="16:18" x14ac:dyDescent="0.2">
      <c r="P896678" s="223"/>
      <c r="Q896678" s="223"/>
      <c r="R896678" s="223"/>
    </row>
    <row r="896724" spans="16:18" x14ac:dyDescent="0.2">
      <c r="P896724" s="223"/>
      <c r="Q896724" s="223"/>
      <c r="R896724" s="223"/>
    </row>
    <row r="896770" spans="16:18" x14ac:dyDescent="0.2">
      <c r="P896770" s="223"/>
      <c r="Q896770" s="223"/>
      <c r="R896770" s="223"/>
    </row>
    <row r="896816" spans="16:18" x14ac:dyDescent="0.2">
      <c r="P896816" s="223"/>
      <c r="Q896816" s="223"/>
      <c r="R896816" s="223"/>
    </row>
    <row r="896862" spans="16:18" x14ac:dyDescent="0.2">
      <c r="P896862" s="223"/>
      <c r="Q896862" s="223"/>
      <c r="R896862" s="223"/>
    </row>
    <row r="896908" spans="16:18" x14ac:dyDescent="0.2">
      <c r="P896908" s="223"/>
      <c r="Q896908" s="223"/>
      <c r="R896908" s="223"/>
    </row>
    <row r="896954" spans="16:18" x14ac:dyDescent="0.2">
      <c r="P896954" s="223"/>
      <c r="Q896954" s="223"/>
      <c r="R896954" s="223"/>
    </row>
    <row r="897000" spans="16:18" x14ac:dyDescent="0.2">
      <c r="P897000" s="223"/>
      <c r="Q897000" s="223"/>
      <c r="R897000" s="223"/>
    </row>
    <row r="897046" spans="16:18" x14ac:dyDescent="0.2">
      <c r="P897046" s="223"/>
      <c r="Q897046" s="223"/>
      <c r="R897046" s="223"/>
    </row>
    <row r="897092" spans="16:18" x14ac:dyDescent="0.2">
      <c r="P897092" s="223"/>
      <c r="Q897092" s="223"/>
      <c r="R897092" s="223"/>
    </row>
    <row r="897138" spans="16:18" x14ac:dyDescent="0.2">
      <c r="P897138" s="223"/>
      <c r="Q897138" s="223"/>
      <c r="R897138" s="223"/>
    </row>
    <row r="897184" spans="16:18" x14ac:dyDescent="0.2">
      <c r="P897184" s="223"/>
      <c r="Q897184" s="223"/>
      <c r="R897184" s="223"/>
    </row>
    <row r="897230" spans="16:18" x14ac:dyDescent="0.2">
      <c r="P897230" s="223"/>
      <c r="Q897230" s="223"/>
      <c r="R897230" s="223"/>
    </row>
    <row r="897276" spans="16:18" x14ac:dyDescent="0.2">
      <c r="P897276" s="223"/>
      <c r="Q897276" s="223"/>
      <c r="R897276" s="223"/>
    </row>
    <row r="897322" spans="16:18" x14ac:dyDescent="0.2">
      <c r="P897322" s="223"/>
      <c r="Q897322" s="223"/>
      <c r="R897322" s="223"/>
    </row>
    <row r="897368" spans="16:18" x14ac:dyDescent="0.2">
      <c r="P897368" s="223"/>
      <c r="Q897368" s="223"/>
      <c r="R897368" s="223"/>
    </row>
    <row r="897414" spans="16:18" x14ac:dyDescent="0.2">
      <c r="P897414" s="223"/>
      <c r="Q897414" s="223"/>
      <c r="R897414" s="223"/>
    </row>
    <row r="897460" spans="16:18" x14ac:dyDescent="0.2">
      <c r="P897460" s="223"/>
      <c r="Q897460" s="223"/>
      <c r="R897460" s="223"/>
    </row>
    <row r="897506" spans="16:18" x14ac:dyDescent="0.2">
      <c r="P897506" s="223"/>
      <c r="Q897506" s="223"/>
      <c r="R897506" s="223"/>
    </row>
    <row r="897552" spans="16:18" x14ac:dyDescent="0.2">
      <c r="P897552" s="223"/>
      <c r="Q897552" s="223"/>
      <c r="R897552" s="223"/>
    </row>
    <row r="897598" spans="16:18" x14ac:dyDescent="0.2">
      <c r="P897598" s="223"/>
      <c r="Q897598" s="223"/>
      <c r="R897598" s="223"/>
    </row>
    <row r="897644" spans="16:18" x14ac:dyDescent="0.2">
      <c r="P897644" s="223"/>
      <c r="Q897644" s="223"/>
      <c r="R897644" s="223"/>
    </row>
    <row r="897690" spans="16:18" x14ac:dyDescent="0.2">
      <c r="P897690" s="223"/>
      <c r="Q897690" s="223"/>
      <c r="R897690" s="223"/>
    </row>
    <row r="897736" spans="16:18" x14ac:dyDescent="0.2">
      <c r="P897736" s="223"/>
      <c r="Q897736" s="223"/>
      <c r="R897736" s="223"/>
    </row>
    <row r="897782" spans="16:18" x14ac:dyDescent="0.2">
      <c r="P897782" s="223"/>
      <c r="Q897782" s="223"/>
      <c r="R897782" s="223"/>
    </row>
    <row r="897828" spans="16:18" x14ac:dyDescent="0.2">
      <c r="P897828" s="223"/>
      <c r="Q897828" s="223"/>
      <c r="R897828" s="223"/>
    </row>
    <row r="897874" spans="16:18" x14ac:dyDescent="0.2">
      <c r="P897874" s="223"/>
      <c r="Q897874" s="223"/>
      <c r="R897874" s="223"/>
    </row>
    <row r="897920" spans="16:18" x14ac:dyDescent="0.2">
      <c r="P897920" s="223"/>
      <c r="Q897920" s="223"/>
      <c r="R897920" s="223"/>
    </row>
    <row r="897966" spans="16:18" x14ac:dyDescent="0.2">
      <c r="P897966" s="223"/>
      <c r="Q897966" s="223"/>
      <c r="R897966" s="223"/>
    </row>
    <row r="898012" spans="16:18" x14ac:dyDescent="0.2">
      <c r="P898012" s="223"/>
      <c r="Q898012" s="223"/>
      <c r="R898012" s="223"/>
    </row>
    <row r="898058" spans="16:18" x14ac:dyDescent="0.2">
      <c r="P898058" s="223"/>
      <c r="Q898058" s="223"/>
      <c r="R898058" s="223"/>
    </row>
    <row r="898104" spans="16:18" x14ac:dyDescent="0.2">
      <c r="P898104" s="223"/>
      <c r="Q898104" s="223"/>
      <c r="R898104" s="223"/>
    </row>
    <row r="898150" spans="16:18" x14ac:dyDescent="0.2">
      <c r="P898150" s="223"/>
      <c r="Q898150" s="223"/>
      <c r="R898150" s="223"/>
    </row>
    <row r="898196" spans="16:18" x14ac:dyDescent="0.2">
      <c r="P898196" s="223"/>
      <c r="Q898196" s="223"/>
      <c r="R898196" s="223"/>
    </row>
    <row r="898242" spans="16:18" x14ac:dyDescent="0.2">
      <c r="P898242" s="223"/>
      <c r="Q898242" s="223"/>
      <c r="R898242" s="223"/>
    </row>
    <row r="898288" spans="16:18" x14ac:dyDescent="0.2">
      <c r="P898288" s="223"/>
      <c r="Q898288" s="223"/>
      <c r="R898288" s="223"/>
    </row>
    <row r="898334" spans="16:18" x14ac:dyDescent="0.2">
      <c r="P898334" s="223"/>
      <c r="Q898334" s="223"/>
      <c r="R898334" s="223"/>
    </row>
    <row r="898380" spans="16:18" x14ac:dyDescent="0.2">
      <c r="P898380" s="223"/>
      <c r="Q898380" s="223"/>
      <c r="R898380" s="223"/>
    </row>
    <row r="898426" spans="16:18" x14ac:dyDescent="0.2">
      <c r="P898426" s="223"/>
      <c r="Q898426" s="223"/>
      <c r="R898426" s="223"/>
    </row>
    <row r="898472" spans="16:18" x14ac:dyDescent="0.2">
      <c r="P898472" s="223"/>
      <c r="Q898472" s="223"/>
      <c r="R898472" s="223"/>
    </row>
    <row r="898518" spans="16:18" x14ac:dyDescent="0.2">
      <c r="P898518" s="223"/>
      <c r="Q898518" s="223"/>
      <c r="R898518" s="223"/>
    </row>
    <row r="898564" spans="16:18" x14ac:dyDescent="0.2">
      <c r="P898564" s="223"/>
      <c r="Q898564" s="223"/>
      <c r="R898564" s="223"/>
    </row>
    <row r="898610" spans="16:18" x14ac:dyDescent="0.2">
      <c r="P898610" s="223"/>
      <c r="Q898610" s="223"/>
      <c r="R898610" s="223"/>
    </row>
    <row r="898656" spans="16:18" x14ac:dyDescent="0.2">
      <c r="P898656" s="223"/>
      <c r="Q898656" s="223"/>
      <c r="R898656" s="223"/>
    </row>
    <row r="898702" spans="16:18" x14ac:dyDescent="0.2">
      <c r="P898702" s="223"/>
      <c r="Q898702" s="223"/>
      <c r="R898702" s="223"/>
    </row>
    <row r="898748" spans="16:18" x14ac:dyDescent="0.2">
      <c r="P898748" s="223"/>
      <c r="Q898748" s="223"/>
      <c r="R898748" s="223"/>
    </row>
    <row r="898794" spans="16:18" x14ac:dyDescent="0.2">
      <c r="P898794" s="223"/>
      <c r="Q898794" s="223"/>
      <c r="R898794" s="223"/>
    </row>
    <row r="898840" spans="16:18" x14ac:dyDescent="0.2">
      <c r="P898840" s="223"/>
      <c r="Q898840" s="223"/>
      <c r="R898840" s="223"/>
    </row>
    <row r="898886" spans="16:18" x14ac:dyDescent="0.2">
      <c r="P898886" s="223"/>
      <c r="Q898886" s="223"/>
      <c r="R898886" s="223"/>
    </row>
    <row r="898932" spans="16:18" x14ac:dyDescent="0.2">
      <c r="P898932" s="223"/>
      <c r="Q898932" s="223"/>
      <c r="R898932" s="223"/>
    </row>
    <row r="898978" spans="16:18" x14ac:dyDescent="0.2">
      <c r="P898978" s="223"/>
      <c r="Q898978" s="223"/>
      <c r="R898978" s="223"/>
    </row>
    <row r="899024" spans="16:18" x14ac:dyDescent="0.2">
      <c r="P899024" s="223"/>
      <c r="Q899024" s="223"/>
      <c r="R899024" s="223"/>
    </row>
    <row r="899070" spans="16:18" x14ac:dyDescent="0.2">
      <c r="P899070" s="223"/>
      <c r="Q899070" s="223"/>
      <c r="R899070" s="223"/>
    </row>
    <row r="899116" spans="16:18" x14ac:dyDescent="0.2">
      <c r="P899116" s="223"/>
      <c r="Q899116" s="223"/>
      <c r="R899116" s="223"/>
    </row>
    <row r="899162" spans="16:18" x14ac:dyDescent="0.2">
      <c r="P899162" s="223"/>
      <c r="Q899162" s="223"/>
      <c r="R899162" s="223"/>
    </row>
    <row r="899208" spans="16:18" x14ac:dyDescent="0.2">
      <c r="P899208" s="223"/>
      <c r="Q899208" s="223"/>
      <c r="R899208" s="223"/>
    </row>
    <row r="899254" spans="16:18" x14ac:dyDescent="0.2">
      <c r="P899254" s="223"/>
      <c r="Q899254" s="223"/>
      <c r="R899254" s="223"/>
    </row>
    <row r="899300" spans="16:18" x14ac:dyDescent="0.2">
      <c r="P899300" s="223"/>
      <c r="Q899300" s="223"/>
      <c r="R899300" s="223"/>
    </row>
    <row r="899346" spans="16:18" x14ac:dyDescent="0.2">
      <c r="P899346" s="223"/>
      <c r="Q899346" s="223"/>
      <c r="R899346" s="223"/>
    </row>
    <row r="899392" spans="16:18" x14ac:dyDescent="0.2">
      <c r="P899392" s="223"/>
      <c r="Q899392" s="223"/>
      <c r="R899392" s="223"/>
    </row>
    <row r="899438" spans="16:18" x14ac:dyDescent="0.2">
      <c r="P899438" s="223"/>
      <c r="Q899438" s="223"/>
      <c r="R899438" s="223"/>
    </row>
    <row r="899484" spans="16:18" x14ac:dyDescent="0.2">
      <c r="P899484" s="223"/>
      <c r="Q899484" s="223"/>
      <c r="R899484" s="223"/>
    </row>
    <row r="899530" spans="16:18" x14ac:dyDescent="0.2">
      <c r="P899530" s="223"/>
      <c r="Q899530" s="223"/>
      <c r="R899530" s="223"/>
    </row>
    <row r="899576" spans="16:18" x14ac:dyDescent="0.2">
      <c r="P899576" s="223"/>
      <c r="Q899576" s="223"/>
      <c r="R899576" s="223"/>
    </row>
    <row r="899622" spans="16:18" x14ac:dyDescent="0.2">
      <c r="P899622" s="223"/>
      <c r="Q899622" s="223"/>
      <c r="R899622" s="223"/>
    </row>
    <row r="899668" spans="16:18" x14ac:dyDescent="0.2">
      <c r="P899668" s="223"/>
      <c r="Q899668" s="223"/>
      <c r="R899668" s="223"/>
    </row>
    <row r="899714" spans="16:18" x14ac:dyDescent="0.2">
      <c r="P899714" s="223"/>
      <c r="Q899714" s="223"/>
      <c r="R899714" s="223"/>
    </row>
    <row r="899760" spans="16:18" x14ac:dyDescent="0.2">
      <c r="P899760" s="223"/>
      <c r="Q899760" s="223"/>
      <c r="R899760" s="223"/>
    </row>
    <row r="899806" spans="16:18" x14ac:dyDescent="0.2">
      <c r="P899806" s="223"/>
      <c r="Q899806" s="223"/>
      <c r="R899806" s="223"/>
    </row>
    <row r="899852" spans="16:18" x14ac:dyDescent="0.2">
      <c r="P899852" s="223"/>
      <c r="Q899852" s="223"/>
      <c r="R899852" s="223"/>
    </row>
    <row r="899898" spans="16:18" x14ac:dyDescent="0.2">
      <c r="P899898" s="223"/>
      <c r="Q899898" s="223"/>
      <c r="R899898" s="223"/>
    </row>
    <row r="899944" spans="16:18" x14ac:dyDescent="0.2">
      <c r="P899944" s="223"/>
      <c r="Q899944" s="223"/>
      <c r="R899944" s="223"/>
    </row>
    <row r="899990" spans="16:18" x14ac:dyDescent="0.2">
      <c r="P899990" s="223"/>
      <c r="Q899990" s="223"/>
      <c r="R899990" s="223"/>
    </row>
    <row r="900036" spans="16:18" x14ac:dyDescent="0.2">
      <c r="P900036" s="223"/>
      <c r="Q900036" s="223"/>
      <c r="R900036" s="223"/>
    </row>
    <row r="900082" spans="16:18" x14ac:dyDescent="0.2">
      <c r="P900082" s="223"/>
      <c r="Q900082" s="223"/>
      <c r="R900082" s="223"/>
    </row>
    <row r="900128" spans="16:18" x14ac:dyDescent="0.2">
      <c r="P900128" s="223"/>
      <c r="Q900128" s="223"/>
      <c r="R900128" s="223"/>
    </row>
    <row r="900174" spans="16:18" x14ac:dyDescent="0.2">
      <c r="P900174" s="223"/>
      <c r="Q900174" s="223"/>
      <c r="R900174" s="223"/>
    </row>
    <row r="900220" spans="16:18" x14ac:dyDescent="0.2">
      <c r="P900220" s="223"/>
      <c r="Q900220" s="223"/>
      <c r="R900220" s="223"/>
    </row>
    <row r="900266" spans="16:18" x14ac:dyDescent="0.2">
      <c r="P900266" s="223"/>
      <c r="Q900266" s="223"/>
      <c r="R900266" s="223"/>
    </row>
    <row r="900312" spans="16:18" x14ac:dyDescent="0.2">
      <c r="P900312" s="223"/>
      <c r="Q900312" s="223"/>
      <c r="R900312" s="223"/>
    </row>
    <row r="900358" spans="16:18" x14ac:dyDescent="0.2">
      <c r="P900358" s="223"/>
      <c r="Q900358" s="223"/>
      <c r="R900358" s="223"/>
    </row>
    <row r="900404" spans="16:18" x14ac:dyDescent="0.2">
      <c r="P900404" s="223"/>
      <c r="Q900404" s="223"/>
      <c r="R900404" s="223"/>
    </row>
    <row r="900450" spans="16:18" x14ac:dyDescent="0.2">
      <c r="P900450" s="223"/>
      <c r="Q900450" s="223"/>
      <c r="R900450" s="223"/>
    </row>
    <row r="900496" spans="16:18" x14ac:dyDescent="0.2">
      <c r="P900496" s="223"/>
      <c r="Q900496" s="223"/>
      <c r="R900496" s="223"/>
    </row>
    <row r="900542" spans="16:18" x14ac:dyDescent="0.2">
      <c r="P900542" s="223"/>
      <c r="Q900542" s="223"/>
      <c r="R900542" s="223"/>
    </row>
    <row r="900588" spans="16:18" x14ac:dyDescent="0.2">
      <c r="P900588" s="223"/>
      <c r="Q900588" s="223"/>
      <c r="R900588" s="223"/>
    </row>
    <row r="900634" spans="16:18" x14ac:dyDescent="0.2">
      <c r="P900634" s="223"/>
      <c r="Q900634" s="223"/>
      <c r="R900634" s="223"/>
    </row>
    <row r="900680" spans="16:18" x14ac:dyDescent="0.2">
      <c r="P900680" s="223"/>
      <c r="Q900680" s="223"/>
      <c r="R900680" s="223"/>
    </row>
    <row r="900726" spans="16:18" x14ac:dyDescent="0.2">
      <c r="P900726" s="223"/>
      <c r="Q900726" s="223"/>
      <c r="R900726" s="223"/>
    </row>
    <row r="900772" spans="16:18" x14ac:dyDescent="0.2">
      <c r="P900772" s="223"/>
      <c r="Q900772" s="223"/>
      <c r="R900772" s="223"/>
    </row>
    <row r="900818" spans="16:18" x14ac:dyDescent="0.2">
      <c r="P900818" s="223"/>
      <c r="Q900818" s="223"/>
      <c r="R900818" s="223"/>
    </row>
    <row r="900864" spans="16:18" x14ac:dyDescent="0.2">
      <c r="P900864" s="223"/>
      <c r="Q900864" s="223"/>
      <c r="R900864" s="223"/>
    </row>
    <row r="900910" spans="16:18" x14ac:dyDescent="0.2">
      <c r="P900910" s="223"/>
      <c r="Q900910" s="223"/>
      <c r="R900910" s="223"/>
    </row>
    <row r="900956" spans="16:18" x14ac:dyDescent="0.2">
      <c r="P900956" s="223"/>
      <c r="Q900956" s="223"/>
      <c r="R900956" s="223"/>
    </row>
    <row r="901002" spans="16:18" x14ac:dyDescent="0.2">
      <c r="P901002" s="223"/>
      <c r="Q901002" s="223"/>
      <c r="R901002" s="223"/>
    </row>
    <row r="901048" spans="16:18" x14ac:dyDescent="0.2">
      <c r="P901048" s="223"/>
      <c r="Q901048" s="223"/>
      <c r="R901048" s="223"/>
    </row>
    <row r="901094" spans="16:18" x14ac:dyDescent="0.2">
      <c r="P901094" s="223"/>
      <c r="Q901094" s="223"/>
      <c r="R901094" s="223"/>
    </row>
    <row r="901140" spans="16:18" x14ac:dyDescent="0.2">
      <c r="P901140" s="223"/>
      <c r="Q901140" s="223"/>
      <c r="R901140" s="223"/>
    </row>
    <row r="901186" spans="16:18" x14ac:dyDescent="0.2">
      <c r="P901186" s="223"/>
      <c r="Q901186" s="223"/>
      <c r="R901186" s="223"/>
    </row>
    <row r="901232" spans="16:18" x14ac:dyDescent="0.2">
      <c r="P901232" s="223"/>
      <c r="Q901232" s="223"/>
      <c r="R901232" s="223"/>
    </row>
    <row r="901278" spans="16:18" x14ac:dyDescent="0.2">
      <c r="P901278" s="223"/>
      <c r="Q901278" s="223"/>
      <c r="R901278" s="223"/>
    </row>
    <row r="901324" spans="16:18" x14ac:dyDescent="0.2">
      <c r="P901324" s="223"/>
      <c r="Q901324" s="223"/>
      <c r="R901324" s="223"/>
    </row>
    <row r="901370" spans="16:18" x14ac:dyDescent="0.2">
      <c r="P901370" s="223"/>
      <c r="Q901370" s="223"/>
      <c r="R901370" s="223"/>
    </row>
    <row r="901416" spans="16:18" x14ac:dyDescent="0.2">
      <c r="P901416" s="223"/>
      <c r="Q901416" s="223"/>
      <c r="R901416" s="223"/>
    </row>
    <row r="901462" spans="16:18" x14ac:dyDescent="0.2">
      <c r="P901462" s="223"/>
      <c r="Q901462" s="223"/>
      <c r="R901462" s="223"/>
    </row>
    <row r="901508" spans="16:18" x14ac:dyDescent="0.2">
      <c r="P901508" s="223"/>
      <c r="Q901508" s="223"/>
      <c r="R901508" s="223"/>
    </row>
    <row r="901554" spans="16:18" x14ac:dyDescent="0.2">
      <c r="P901554" s="223"/>
      <c r="Q901554" s="223"/>
      <c r="R901554" s="223"/>
    </row>
    <row r="901600" spans="16:18" x14ac:dyDescent="0.2">
      <c r="P901600" s="223"/>
      <c r="Q901600" s="223"/>
      <c r="R901600" s="223"/>
    </row>
    <row r="901646" spans="16:18" x14ac:dyDescent="0.2">
      <c r="P901646" s="223"/>
      <c r="Q901646" s="223"/>
      <c r="R901646" s="223"/>
    </row>
    <row r="901692" spans="16:18" x14ac:dyDescent="0.2">
      <c r="P901692" s="223"/>
      <c r="Q901692" s="223"/>
      <c r="R901692" s="223"/>
    </row>
    <row r="901738" spans="16:18" x14ac:dyDescent="0.2">
      <c r="P901738" s="223"/>
      <c r="Q901738" s="223"/>
      <c r="R901738" s="223"/>
    </row>
    <row r="901784" spans="16:18" x14ac:dyDescent="0.2">
      <c r="P901784" s="223"/>
      <c r="Q901784" s="223"/>
      <c r="R901784" s="223"/>
    </row>
    <row r="901830" spans="16:18" x14ac:dyDescent="0.2">
      <c r="P901830" s="223"/>
      <c r="Q901830" s="223"/>
      <c r="R901830" s="223"/>
    </row>
    <row r="901876" spans="16:18" x14ac:dyDescent="0.2">
      <c r="P901876" s="223"/>
      <c r="Q901876" s="223"/>
      <c r="R901876" s="223"/>
    </row>
    <row r="901922" spans="16:18" x14ac:dyDescent="0.2">
      <c r="P901922" s="223"/>
      <c r="Q901922" s="223"/>
      <c r="R901922" s="223"/>
    </row>
    <row r="901968" spans="16:18" x14ac:dyDescent="0.2">
      <c r="P901968" s="223"/>
      <c r="Q901968" s="223"/>
      <c r="R901968" s="223"/>
    </row>
    <row r="902014" spans="16:18" x14ac:dyDescent="0.2">
      <c r="P902014" s="223"/>
      <c r="Q902014" s="223"/>
      <c r="R902014" s="223"/>
    </row>
    <row r="902060" spans="16:18" x14ac:dyDescent="0.2">
      <c r="P902060" s="223"/>
      <c r="Q902060" s="223"/>
      <c r="R902060" s="223"/>
    </row>
    <row r="902106" spans="16:18" x14ac:dyDescent="0.2">
      <c r="P902106" s="223"/>
      <c r="Q902106" s="223"/>
      <c r="R902106" s="223"/>
    </row>
    <row r="902152" spans="16:18" x14ac:dyDescent="0.2">
      <c r="P902152" s="223"/>
      <c r="Q902152" s="223"/>
      <c r="R902152" s="223"/>
    </row>
    <row r="902198" spans="16:18" x14ac:dyDescent="0.2">
      <c r="P902198" s="223"/>
      <c r="Q902198" s="223"/>
      <c r="R902198" s="223"/>
    </row>
    <row r="902244" spans="16:18" x14ac:dyDescent="0.2">
      <c r="P902244" s="223"/>
      <c r="Q902244" s="223"/>
      <c r="R902244" s="223"/>
    </row>
    <row r="902290" spans="16:18" x14ac:dyDescent="0.2">
      <c r="P902290" s="223"/>
      <c r="Q902290" s="223"/>
      <c r="R902290" s="223"/>
    </row>
    <row r="902336" spans="16:18" x14ac:dyDescent="0.2">
      <c r="P902336" s="223"/>
      <c r="Q902336" s="223"/>
      <c r="R902336" s="223"/>
    </row>
    <row r="902382" spans="16:18" x14ac:dyDescent="0.2">
      <c r="P902382" s="223"/>
      <c r="Q902382" s="223"/>
      <c r="R902382" s="223"/>
    </row>
    <row r="902428" spans="16:18" x14ac:dyDescent="0.2">
      <c r="P902428" s="223"/>
      <c r="Q902428" s="223"/>
      <c r="R902428" s="223"/>
    </row>
    <row r="902474" spans="16:18" x14ac:dyDescent="0.2">
      <c r="P902474" s="223"/>
      <c r="Q902474" s="223"/>
      <c r="R902474" s="223"/>
    </row>
    <row r="902520" spans="16:18" x14ac:dyDescent="0.2">
      <c r="P902520" s="223"/>
      <c r="Q902520" s="223"/>
      <c r="R902520" s="223"/>
    </row>
    <row r="902566" spans="16:18" x14ac:dyDescent="0.2">
      <c r="P902566" s="223"/>
      <c r="Q902566" s="223"/>
      <c r="R902566" s="223"/>
    </row>
    <row r="902612" spans="16:18" x14ac:dyDescent="0.2">
      <c r="P902612" s="223"/>
      <c r="Q902612" s="223"/>
      <c r="R902612" s="223"/>
    </row>
    <row r="902658" spans="16:18" x14ac:dyDescent="0.2">
      <c r="P902658" s="223"/>
      <c r="Q902658" s="223"/>
      <c r="R902658" s="223"/>
    </row>
    <row r="902704" spans="16:18" x14ac:dyDescent="0.2">
      <c r="P902704" s="223"/>
      <c r="Q902704" s="223"/>
      <c r="R902704" s="223"/>
    </row>
    <row r="902750" spans="16:18" x14ac:dyDescent="0.2">
      <c r="P902750" s="223"/>
      <c r="Q902750" s="223"/>
      <c r="R902750" s="223"/>
    </row>
    <row r="902796" spans="16:18" x14ac:dyDescent="0.2">
      <c r="P902796" s="223"/>
      <c r="Q902796" s="223"/>
      <c r="R902796" s="223"/>
    </row>
    <row r="902842" spans="16:18" x14ac:dyDescent="0.2">
      <c r="P902842" s="223"/>
      <c r="Q902842" s="223"/>
      <c r="R902842" s="223"/>
    </row>
    <row r="902888" spans="16:18" x14ac:dyDescent="0.2">
      <c r="P902888" s="223"/>
      <c r="Q902888" s="223"/>
      <c r="R902888" s="223"/>
    </row>
    <row r="902934" spans="16:18" x14ac:dyDescent="0.2">
      <c r="P902934" s="223"/>
      <c r="Q902934" s="223"/>
      <c r="R902934" s="223"/>
    </row>
    <row r="902980" spans="16:18" x14ac:dyDescent="0.2">
      <c r="P902980" s="223"/>
      <c r="Q902980" s="223"/>
      <c r="R902980" s="223"/>
    </row>
    <row r="903026" spans="16:18" x14ac:dyDescent="0.2">
      <c r="P903026" s="223"/>
      <c r="Q903026" s="223"/>
      <c r="R903026" s="223"/>
    </row>
    <row r="903072" spans="16:18" x14ac:dyDescent="0.2">
      <c r="P903072" s="223"/>
      <c r="Q903072" s="223"/>
      <c r="R903072" s="223"/>
    </row>
    <row r="903118" spans="16:18" x14ac:dyDescent="0.2">
      <c r="P903118" s="223"/>
      <c r="Q903118" s="223"/>
      <c r="R903118" s="223"/>
    </row>
    <row r="903164" spans="16:18" x14ac:dyDescent="0.2">
      <c r="P903164" s="223"/>
      <c r="Q903164" s="223"/>
      <c r="R903164" s="223"/>
    </row>
    <row r="903210" spans="16:18" x14ac:dyDescent="0.2">
      <c r="P903210" s="223"/>
      <c r="Q903210" s="223"/>
      <c r="R903210" s="223"/>
    </row>
    <row r="903256" spans="16:18" x14ac:dyDescent="0.2">
      <c r="P903256" s="223"/>
      <c r="Q903256" s="223"/>
      <c r="R903256" s="223"/>
    </row>
    <row r="903302" spans="16:18" x14ac:dyDescent="0.2">
      <c r="P903302" s="223"/>
      <c r="Q903302" s="223"/>
      <c r="R903302" s="223"/>
    </row>
    <row r="903348" spans="16:18" x14ac:dyDescent="0.2">
      <c r="P903348" s="223"/>
      <c r="Q903348" s="223"/>
      <c r="R903348" s="223"/>
    </row>
    <row r="903394" spans="16:18" x14ac:dyDescent="0.2">
      <c r="P903394" s="223"/>
      <c r="Q903394" s="223"/>
      <c r="R903394" s="223"/>
    </row>
    <row r="903440" spans="16:18" x14ac:dyDescent="0.2">
      <c r="P903440" s="223"/>
      <c r="Q903440" s="223"/>
      <c r="R903440" s="223"/>
    </row>
    <row r="903486" spans="16:18" x14ac:dyDescent="0.2">
      <c r="P903486" s="223"/>
      <c r="Q903486" s="223"/>
      <c r="R903486" s="223"/>
    </row>
    <row r="903532" spans="16:18" x14ac:dyDescent="0.2">
      <c r="P903532" s="223"/>
      <c r="Q903532" s="223"/>
      <c r="R903532" s="223"/>
    </row>
    <row r="903578" spans="16:18" x14ac:dyDescent="0.2">
      <c r="P903578" s="223"/>
      <c r="Q903578" s="223"/>
      <c r="R903578" s="223"/>
    </row>
    <row r="903624" spans="16:18" x14ac:dyDescent="0.2">
      <c r="P903624" s="223"/>
      <c r="Q903624" s="223"/>
      <c r="R903624" s="223"/>
    </row>
    <row r="903670" spans="16:18" x14ac:dyDescent="0.2">
      <c r="P903670" s="223"/>
      <c r="Q903670" s="223"/>
      <c r="R903670" s="223"/>
    </row>
    <row r="903716" spans="16:18" x14ac:dyDescent="0.2">
      <c r="P903716" s="223"/>
      <c r="Q903716" s="223"/>
      <c r="R903716" s="223"/>
    </row>
    <row r="903762" spans="16:18" x14ac:dyDescent="0.2">
      <c r="P903762" s="223"/>
      <c r="Q903762" s="223"/>
      <c r="R903762" s="223"/>
    </row>
    <row r="903808" spans="16:18" x14ac:dyDescent="0.2">
      <c r="P903808" s="223"/>
      <c r="Q903808" s="223"/>
      <c r="R903808" s="223"/>
    </row>
    <row r="903854" spans="16:18" x14ac:dyDescent="0.2">
      <c r="P903854" s="223"/>
      <c r="Q903854" s="223"/>
      <c r="R903854" s="223"/>
    </row>
    <row r="903900" spans="16:18" x14ac:dyDescent="0.2">
      <c r="P903900" s="223"/>
      <c r="Q903900" s="223"/>
      <c r="R903900" s="223"/>
    </row>
    <row r="903946" spans="16:18" x14ac:dyDescent="0.2">
      <c r="P903946" s="223"/>
      <c r="Q903946" s="223"/>
      <c r="R903946" s="223"/>
    </row>
    <row r="903992" spans="16:18" x14ac:dyDescent="0.2">
      <c r="P903992" s="223"/>
      <c r="Q903992" s="223"/>
      <c r="R903992" s="223"/>
    </row>
    <row r="904038" spans="16:18" x14ac:dyDescent="0.2">
      <c r="P904038" s="223"/>
      <c r="Q904038" s="223"/>
      <c r="R904038" s="223"/>
    </row>
    <row r="904084" spans="16:18" x14ac:dyDescent="0.2">
      <c r="P904084" s="223"/>
      <c r="Q904084" s="223"/>
      <c r="R904084" s="223"/>
    </row>
    <row r="904130" spans="16:18" x14ac:dyDescent="0.2">
      <c r="P904130" s="223"/>
      <c r="Q904130" s="223"/>
      <c r="R904130" s="223"/>
    </row>
    <row r="904176" spans="16:18" x14ac:dyDescent="0.2">
      <c r="P904176" s="223"/>
      <c r="Q904176" s="223"/>
      <c r="R904176" s="223"/>
    </row>
    <row r="904222" spans="16:18" x14ac:dyDescent="0.2">
      <c r="P904222" s="223"/>
      <c r="Q904222" s="223"/>
      <c r="R904222" s="223"/>
    </row>
    <row r="904268" spans="16:18" x14ac:dyDescent="0.2">
      <c r="P904268" s="223"/>
      <c r="Q904268" s="223"/>
      <c r="R904268" s="223"/>
    </row>
    <row r="904314" spans="16:18" x14ac:dyDescent="0.2">
      <c r="P904314" s="223"/>
      <c r="Q904314" s="223"/>
      <c r="R904314" s="223"/>
    </row>
    <row r="904360" spans="16:18" x14ac:dyDescent="0.2">
      <c r="P904360" s="223"/>
      <c r="Q904360" s="223"/>
      <c r="R904360" s="223"/>
    </row>
    <row r="904406" spans="16:18" x14ac:dyDescent="0.2">
      <c r="P904406" s="223"/>
      <c r="Q904406" s="223"/>
      <c r="R904406" s="223"/>
    </row>
    <row r="904452" spans="16:18" x14ac:dyDescent="0.2">
      <c r="P904452" s="223"/>
      <c r="Q904452" s="223"/>
      <c r="R904452" s="223"/>
    </row>
    <row r="904498" spans="16:18" x14ac:dyDescent="0.2">
      <c r="P904498" s="223"/>
      <c r="Q904498" s="223"/>
      <c r="R904498" s="223"/>
    </row>
    <row r="904544" spans="16:18" x14ac:dyDescent="0.2">
      <c r="P904544" s="223"/>
      <c r="Q904544" s="223"/>
      <c r="R904544" s="223"/>
    </row>
    <row r="904590" spans="16:18" x14ac:dyDescent="0.2">
      <c r="P904590" s="223"/>
      <c r="Q904590" s="223"/>
      <c r="R904590" s="223"/>
    </row>
    <row r="904636" spans="16:18" x14ac:dyDescent="0.2">
      <c r="P904636" s="223"/>
      <c r="Q904636" s="223"/>
      <c r="R904636" s="223"/>
    </row>
    <row r="904682" spans="16:18" x14ac:dyDescent="0.2">
      <c r="P904682" s="223"/>
      <c r="Q904682" s="223"/>
      <c r="R904682" s="223"/>
    </row>
    <row r="904728" spans="16:18" x14ac:dyDescent="0.2">
      <c r="P904728" s="223"/>
      <c r="Q904728" s="223"/>
      <c r="R904728" s="223"/>
    </row>
    <row r="904774" spans="16:18" x14ac:dyDescent="0.2">
      <c r="P904774" s="223"/>
      <c r="Q904774" s="223"/>
      <c r="R904774" s="223"/>
    </row>
    <row r="904820" spans="16:18" x14ac:dyDescent="0.2">
      <c r="P904820" s="223"/>
      <c r="Q904820" s="223"/>
      <c r="R904820" s="223"/>
    </row>
    <row r="904866" spans="16:18" x14ac:dyDescent="0.2">
      <c r="P904866" s="223"/>
      <c r="Q904866" s="223"/>
      <c r="R904866" s="223"/>
    </row>
    <row r="904912" spans="16:18" x14ac:dyDescent="0.2">
      <c r="P904912" s="223"/>
      <c r="Q904912" s="223"/>
      <c r="R904912" s="223"/>
    </row>
    <row r="904958" spans="16:18" x14ac:dyDescent="0.2">
      <c r="P904958" s="223"/>
      <c r="Q904958" s="223"/>
      <c r="R904958" s="223"/>
    </row>
    <row r="905004" spans="16:18" x14ac:dyDescent="0.2">
      <c r="P905004" s="223"/>
      <c r="Q905004" s="223"/>
      <c r="R905004" s="223"/>
    </row>
    <row r="905050" spans="16:18" x14ac:dyDescent="0.2">
      <c r="P905050" s="223"/>
      <c r="Q905050" s="223"/>
      <c r="R905050" s="223"/>
    </row>
    <row r="905096" spans="16:18" x14ac:dyDescent="0.2">
      <c r="P905096" s="223"/>
      <c r="Q905096" s="223"/>
      <c r="R905096" s="223"/>
    </row>
    <row r="905142" spans="16:18" x14ac:dyDescent="0.2">
      <c r="P905142" s="223"/>
      <c r="Q905142" s="223"/>
      <c r="R905142" s="223"/>
    </row>
    <row r="905188" spans="16:18" x14ac:dyDescent="0.2">
      <c r="P905188" s="223"/>
      <c r="Q905188" s="223"/>
      <c r="R905188" s="223"/>
    </row>
    <row r="905234" spans="16:18" x14ac:dyDescent="0.2">
      <c r="P905234" s="223"/>
      <c r="Q905234" s="223"/>
      <c r="R905234" s="223"/>
    </row>
    <row r="905280" spans="16:18" x14ac:dyDescent="0.2">
      <c r="P905280" s="223"/>
      <c r="Q905280" s="223"/>
      <c r="R905280" s="223"/>
    </row>
    <row r="905326" spans="16:18" x14ac:dyDescent="0.2">
      <c r="P905326" s="223"/>
      <c r="Q905326" s="223"/>
      <c r="R905326" s="223"/>
    </row>
    <row r="905372" spans="16:18" x14ac:dyDescent="0.2">
      <c r="P905372" s="223"/>
      <c r="Q905372" s="223"/>
      <c r="R905372" s="223"/>
    </row>
    <row r="905418" spans="16:18" x14ac:dyDescent="0.2">
      <c r="P905418" s="223"/>
      <c r="Q905418" s="223"/>
      <c r="R905418" s="223"/>
    </row>
    <row r="905464" spans="16:18" x14ac:dyDescent="0.2">
      <c r="P905464" s="223"/>
      <c r="Q905464" s="223"/>
      <c r="R905464" s="223"/>
    </row>
    <row r="905510" spans="16:18" x14ac:dyDescent="0.2">
      <c r="P905510" s="223"/>
      <c r="Q905510" s="223"/>
      <c r="R905510" s="223"/>
    </row>
    <row r="905556" spans="16:18" x14ac:dyDescent="0.2">
      <c r="P905556" s="223"/>
      <c r="Q905556" s="223"/>
      <c r="R905556" s="223"/>
    </row>
    <row r="905602" spans="16:18" x14ac:dyDescent="0.2">
      <c r="P905602" s="223"/>
      <c r="Q905602" s="223"/>
      <c r="R905602" s="223"/>
    </row>
    <row r="905648" spans="16:18" x14ac:dyDescent="0.2">
      <c r="P905648" s="223"/>
      <c r="Q905648" s="223"/>
      <c r="R905648" s="223"/>
    </row>
    <row r="905694" spans="16:18" x14ac:dyDescent="0.2">
      <c r="P905694" s="223"/>
      <c r="Q905694" s="223"/>
      <c r="R905694" s="223"/>
    </row>
    <row r="905740" spans="16:18" x14ac:dyDescent="0.2">
      <c r="P905740" s="223"/>
      <c r="Q905740" s="223"/>
      <c r="R905740" s="223"/>
    </row>
    <row r="905786" spans="16:18" x14ac:dyDescent="0.2">
      <c r="P905786" s="223"/>
      <c r="Q905786" s="223"/>
      <c r="R905786" s="223"/>
    </row>
    <row r="905832" spans="16:18" x14ac:dyDescent="0.2">
      <c r="P905832" s="223"/>
      <c r="Q905832" s="223"/>
      <c r="R905832" s="223"/>
    </row>
    <row r="905878" spans="16:18" x14ac:dyDescent="0.2">
      <c r="P905878" s="223"/>
      <c r="Q905878" s="223"/>
      <c r="R905878" s="223"/>
    </row>
    <row r="905924" spans="16:18" x14ac:dyDescent="0.2">
      <c r="P905924" s="223"/>
      <c r="Q905924" s="223"/>
      <c r="R905924" s="223"/>
    </row>
    <row r="905970" spans="16:18" x14ac:dyDescent="0.2">
      <c r="P905970" s="223"/>
      <c r="Q905970" s="223"/>
      <c r="R905970" s="223"/>
    </row>
    <row r="906016" spans="16:18" x14ac:dyDescent="0.2">
      <c r="P906016" s="223"/>
      <c r="Q906016" s="223"/>
      <c r="R906016" s="223"/>
    </row>
    <row r="906062" spans="16:18" x14ac:dyDescent="0.2">
      <c r="P906062" s="223"/>
      <c r="Q906062" s="223"/>
      <c r="R906062" s="223"/>
    </row>
    <row r="906108" spans="16:18" x14ac:dyDescent="0.2">
      <c r="P906108" s="223"/>
      <c r="Q906108" s="223"/>
      <c r="R906108" s="223"/>
    </row>
    <row r="906154" spans="16:18" x14ac:dyDescent="0.2">
      <c r="P906154" s="223"/>
      <c r="Q906154" s="223"/>
      <c r="R906154" s="223"/>
    </row>
    <row r="906200" spans="16:18" x14ac:dyDescent="0.2">
      <c r="P906200" s="223"/>
      <c r="Q906200" s="223"/>
      <c r="R906200" s="223"/>
    </row>
    <row r="906246" spans="16:18" x14ac:dyDescent="0.2">
      <c r="P906246" s="223"/>
      <c r="Q906246" s="223"/>
      <c r="R906246" s="223"/>
    </row>
    <row r="906292" spans="16:18" x14ac:dyDescent="0.2">
      <c r="P906292" s="223"/>
      <c r="Q906292" s="223"/>
      <c r="R906292" s="223"/>
    </row>
    <row r="906338" spans="16:18" x14ac:dyDescent="0.2">
      <c r="P906338" s="223"/>
      <c r="Q906338" s="223"/>
      <c r="R906338" s="223"/>
    </row>
    <row r="906384" spans="16:18" x14ac:dyDescent="0.2">
      <c r="P906384" s="223"/>
      <c r="Q906384" s="223"/>
      <c r="R906384" s="223"/>
    </row>
    <row r="906430" spans="16:18" x14ac:dyDescent="0.2">
      <c r="P906430" s="223"/>
      <c r="Q906430" s="223"/>
      <c r="R906430" s="223"/>
    </row>
    <row r="906476" spans="16:18" x14ac:dyDescent="0.2">
      <c r="P906476" s="223"/>
      <c r="Q906476" s="223"/>
      <c r="R906476" s="223"/>
    </row>
    <row r="906522" spans="16:18" x14ac:dyDescent="0.2">
      <c r="P906522" s="223"/>
      <c r="Q906522" s="223"/>
      <c r="R906522" s="223"/>
    </row>
    <row r="906568" spans="16:18" x14ac:dyDescent="0.2">
      <c r="P906568" s="223"/>
      <c r="Q906568" s="223"/>
      <c r="R906568" s="223"/>
    </row>
    <row r="906614" spans="16:18" x14ac:dyDescent="0.2">
      <c r="P906614" s="223"/>
      <c r="Q906614" s="223"/>
      <c r="R906614" s="223"/>
    </row>
    <row r="906660" spans="16:18" x14ac:dyDescent="0.2">
      <c r="P906660" s="223"/>
      <c r="Q906660" s="223"/>
      <c r="R906660" s="223"/>
    </row>
    <row r="906706" spans="16:18" x14ac:dyDescent="0.2">
      <c r="P906706" s="223"/>
      <c r="Q906706" s="223"/>
      <c r="R906706" s="223"/>
    </row>
    <row r="906752" spans="16:18" x14ac:dyDescent="0.2">
      <c r="P906752" s="223"/>
      <c r="Q906752" s="223"/>
      <c r="R906752" s="223"/>
    </row>
    <row r="906798" spans="16:18" x14ac:dyDescent="0.2">
      <c r="P906798" s="223"/>
      <c r="Q906798" s="223"/>
      <c r="R906798" s="223"/>
    </row>
    <row r="906844" spans="16:18" x14ac:dyDescent="0.2">
      <c r="P906844" s="223"/>
      <c r="Q906844" s="223"/>
      <c r="R906844" s="223"/>
    </row>
    <row r="906890" spans="16:18" x14ac:dyDescent="0.2">
      <c r="P906890" s="223"/>
      <c r="Q906890" s="223"/>
      <c r="R906890" s="223"/>
    </row>
    <row r="906936" spans="16:18" x14ac:dyDescent="0.2">
      <c r="P906936" s="223"/>
      <c r="Q906936" s="223"/>
      <c r="R906936" s="223"/>
    </row>
    <row r="906982" spans="16:18" x14ac:dyDescent="0.2">
      <c r="P906982" s="223"/>
      <c r="Q906982" s="223"/>
      <c r="R906982" s="223"/>
    </row>
    <row r="907028" spans="16:18" x14ac:dyDescent="0.2">
      <c r="P907028" s="223"/>
      <c r="Q907028" s="223"/>
      <c r="R907028" s="223"/>
    </row>
    <row r="907074" spans="16:18" x14ac:dyDescent="0.2">
      <c r="P907074" s="223"/>
      <c r="Q907074" s="223"/>
      <c r="R907074" s="223"/>
    </row>
    <row r="907120" spans="16:18" x14ac:dyDescent="0.2">
      <c r="P907120" s="223"/>
      <c r="Q907120" s="223"/>
      <c r="R907120" s="223"/>
    </row>
    <row r="907166" spans="16:18" x14ac:dyDescent="0.2">
      <c r="P907166" s="223"/>
      <c r="Q907166" s="223"/>
      <c r="R907166" s="223"/>
    </row>
    <row r="907212" spans="16:18" x14ac:dyDescent="0.2">
      <c r="P907212" s="223"/>
      <c r="Q907212" s="223"/>
      <c r="R907212" s="223"/>
    </row>
    <row r="907258" spans="16:18" x14ac:dyDescent="0.2">
      <c r="P907258" s="223"/>
      <c r="Q907258" s="223"/>
      <c r="R907258" s="223"/>
    </row>
    <row r="907304" spans="16:18" x14ac:dyDescent="0.2">
      <c r="P907304" s="223"/>
      <c r="Q907304" s="223"/>
      <c r="R907304" s="223"/>
    </row>
    <row r="907350" spans="16:18" x14ac:dyDescent="0.2">
      <c r="P907350" s="223"/>
      <c r="Q907350" s="223"/>
      <c r="R907350" s="223"/>
    </row>
    <row r="907396" spans="16:18" x14ac:dyDescent="0.2">
      <c r="P907396" s="223"/>
      <c r="Q907396" s="223"/>
      <c r="R907396" s="223"/>
    </row>
    <row r="907442" spans="16:18" x14ac:dyDescent="0.2">
      <c r="P907442" s="223"/>
      <c r="Q907442" s="223"/>
      <c r="R907442" s="223"/>
    </row>
    <row r="907488" spans="16:18" x14ac:dyDescent="0.2">
      <c r="P907488" s="223"/>
      <c r="Q907488" s="223"/>
      <c r="R907488" s="223"/>
    </row>
    <row r="907534" spans="16:18" x14ac:dyDescent="0.2">
      <c r="P907534" s="223"/>
      <c r="Q907534" s="223"/>
      <c r="R907534" s="223"/>
    </row>
    <row r="907580" spans="16:18" x14ac:dyDescent="0.2">
      <c r="P907580" s="223"/>
      <c r="Q907580" s="223"/>
      <c r="R907580" s="223"/>
    </row>
    <row r="907626" spans="16:18" x14ac:dyDescent="0.2">
      <c r="P907626" s="223"/>
      <c r="Q907626" s="223"/>
      <c r="R907626" s="223"/>
    </row>
    <row r="907672" spans="16:18" x14ac:dyDescent="0.2">
      <c r="P907672" s="223"/>
      <c r="Q907672" s="223"/>
      <c r="R907672" s="223"/>
    </row>
    <row r="907718" spans="16:18" x14ac:dyDescent="0.2">
      <c r="P907718" s="223"/>
      <c r="Q907718" s="223"/>
      <c r="R907718" s="223"/>
    </row>
    <row r="907764" spans="16:18" x14ac:dyDescent="0.2">
      <c r="P907764" s="223"/>
      <c r="Q907764" s="223"/>
      <c r="R907764" s="223"/>
    </row>
    <row r="907810" spans="16:18" x14ac:dyDescent="0.2">
      <c r="P907810" s="223"/>
      <c r="Q907810" s="223"/>
      <c r="R907810" s="223"/>
    </row>
    <row r="907856" spans="16:18" x14ac:dyDescent="0.2">
      <c r="P907856" s="223"/>
      <c r="Q907856" s="223"/>
      <c r="R907856" s="223"/>
    </row>
    <row r="907902" spans="16:18" x14ac:dyDescent="0.2">
      <c r="P907902" s="223"/>
      <c r="Q907902" s="223"/>
      <c r="R907902" s="223"/>
    </row>
    <row r="907948" spans="16:18" x14ac:dyDescent="0.2">
      <c r="P907948" s="223"/>
      <c r="Q907948" s="223"/>
      <c r="R907948" s="223"/>
    </row>
    <row r="907994" spans="16:18" x14ac:dyDescent="0.2">
      <c r="P907994" s="223"/>
      <c r="Q907994" s="223"/>
      <c r="R907994" s="223"/>
    </row>
    <row r="908040" spans="16:18" x14ac:dyDescent="0.2">
      <c r="P908040" s="223"/>
      <c r="Q908040" s="223"/>
      <c r="R908040" s="223"/>
    </row>
    <row r="908086" spans="16:18" x14ac:dyDescent="0.2">
      <c r="P908086" s="223"/>
      <c r="Q908086" s="223"/>
      <c r="R908086" s="223"/>
    </row>
    <row r="908132" spans="16:18" x14ac:dyDescent="0.2">
      <c r="P908132" s="223"/>
      <c r="Q908132" s="223"/>
      <c r="R908132" s="223"/>
    </row>
    <row r="908178" spans="16:18" x14ac:dyDescent="0.2">
      <c r="P908178" s="223"/>
      <c r="Q908178" s="223"/>
      <c r="R908178" s="223"/>
    </row>
    <row r="908224" spans="16:18" x14ac:dyDescent="0.2">
      <c r="P908224" s="223"/>
      <c r="Q908224" s="223"/>
      <c r="R908224" s="223"/>
    </row>
    <row r="908270" spans="16:18" x14ac:dyDescent="0.2">
      <c r="P908270" s="223"/>
      <c r="Q908270" s="223"/>
      <c r="R908270" s="223"/>
    </row>
    <row r="908316" spans="16:18" x14ac:dyDescent="0.2">
      <c r="P908316" s="223"/>
      <c r="Q908316" s="223"/>
      <c r="R908316" s="223"/>
    </row>
    <row r="908362" spans="16:18" x14ac:dyDescent="0.2">
      <c r="P908362" s="223"/>
      <c r="Q908362" s="223"/>
      <c r="R908362" s="223"/>
    </row>
    <row r="908408" spans="16:18" x14ac:dyDescent="0.2">
      <c r="P908408" s="223"/>
      <c r="Q908408" s="223"/>
      <c r="R908408" s="223"/>
    </row>
    <row r="908454" spans="16:18" x14ac:dyDescent="0.2">
      <c r="P908454" s="223"/>
      <c r="Q908454" s="223"/>
      <c r="R908454" s="223"/>
    </row>
    <row r="908500" spans="16:18" x14ac:dyDescent="0.2">
      <c r="P908500" s="223"/>
      <c r="Q908500" s="223"/>
      <c r="R908500" s="223"/>
    </row>
    <row r="908546" spans="16:18" x14ac:dyDescent="0.2">
      <c r="P908546" s="223"/>
      <c r="Q908546" s="223"/>
      <c r="R908546" s="223"/>
    </row>
    <row r="908592" spans="16:18" x14ac:dyDescent="0.2">
      <c r="P908592" s="223"/>
      <c r="Q908592" s="223"/>
      <c r="R908592" s="223"/>
    </row>
    <row r="908638" spans="16:18" x14ac:dyDescent="0.2">
      <c r="P908638" s="223"/>
      <c r="Q908638" s="223"/>
      <c r="R908638" s="223"/>
    </row>
    <row r="908684" spans="16:18" x14ac:dyDescent="0.2">
      <c r="P908684" s="223"/>
      <c r="Q908684" s="223"/>
      <c r="R908684" s="223"/>
    </row>
    <row r="908730" spans="16:18" x14ac:dyDescent="0.2">
      <c r="P908730" s="223"/>
      <c r="Q908730" s="223"/>
      <c r="R908730" s="223"/>
    </row>
    <row r="908776" spans="16:18" x14ac:dyDescent="0.2">
      <c r="P908776" s="223"/>
      <c r="Q908776" s="223"/>
      <c r="R908776" s="223"/>
    </row>
    <row r="908822" spans="16:18" x14ac:dyDescent="0.2">
      <c r="P908822" s="223"/>
      <c r="Q908822" s="223"/>
      <c r="R908822" s="223"/>
    </row>
    <row r="908868" spans="16:18" x14ac:dyDescent="0.2">
      <c r="P908868" s="223"/>
      <c r="Q908868" s="223"/>
      <c r="R908868" s="223"/>
    </row>
    <row r="908914" spans="16:18" x14ac:dyDescent="0.2">
      <c r="P908914" s="223"/>
      <c r="Q908914" s="223"/>
      <c r="R908914" s="223"/>
    </row>
    <row r="908960" spans="16:18" x14ac:dyDescent="0.2">
      <c r="P908960" s="223"/>
      <c r="Q908960" s="223"/>
      <c r="R908960" s="223"/>
    </row>
    <row r="909006" spans="16:18" x14ac:dyDescent="0.2">
      <c r="P909006" s="223"/>
      <c r="Q909006" s="223"/>
      <c r="R909006" s="223"/>
    </row>
    <row r="909052" spans="16:18" x14ac:dyDescent="0.2">
      <c r="P909052" s="223"/>
      <c r="Q909052" s="223"/>
      <c r="R909052" s="223"/>
    </row>
    <row r="909098" spans="16:18" x14ac:dyDescent="0.2">
      <c r="P909098" s="223"/>
      <c r="Q909098" s="223"/>
      <c r="R909098" s="223"/>
    </row>
    <row r="909144" spans="16:18" x14ac:dyDescent="0.2">
      <c r="P909144" s="223"/>
      <c r="Q909144" s="223"/>
      <c r="R909144" s="223"/>
    </row>
    <row r="909190" spans="16:18" x14ac:dyDescent="0.2">
      <c r="P909190" s="223"/>
      <c r="Q909190" s="223"/>
      <c r="R909190" s="223"/>
    </row>
    <row r="909236" spans="16:18" x14ac:dyDescent="0.2">
      <c r="P909236" s="223"/>
      <c r="Q909236" s="223"/>
      <c r="R909236" s="223"/>
    </row>
    <row r="909282" spans="16:18" x14ac:dyDescent="0.2">
      <c r="P909282" s="223"/>
      <c r="Q909282" s="223"/>
      <c r="R909282" s="223"/>
    </row>
    <row r="909328" spans="16:18" x14ac:dyDescent="0.2">
      <c r="P909328" s="223"/>
      <c r="Q909328" s="223"/>
      <c r="R909328" s="223"/>
    </row>
    <row r="909374" spans="16:18" x14ac:dyDescent="0.2">
      <c r="P909374" s="223"/>
      <c r="Q909374" s="223"/>
      <c r="R909374" s="223"/>
    </row>
    <row r="909420" spans="16:18" x14ac:dyDescent="0.2">
      <c r="P909420" s="223"/>
      <c r="Q909420" s="223"/>
      <c r="R909420" s="223"/>
    </row>
    <row r="909466" spans="16:18" x14ac:dyDescent="0.2">
      <c r="P909466" s="223"/>
      <c r="Q909466" s="223"/>
      <c r="R909466" s="223"/>
    </row>
    <row r="909512" spans="16:18" x14ac:dyDescent="0.2">
      <c r="P909512" s="223"/>
      <c r="Q909512" s="223"/>
      <c r="R909512" s="223"/>
    </row>
    <row r="909558" spans="16:18" x14ac:dyDescent="0.2">
      <c r="P909558" s="223"/>
      <c r="Q909558" s="223"/>
      <c r="R909558" s="223"/>
    </row>
    <row r="909604" spans="16:18" x14ac:dyDescent="0.2">
      <c r="P909604" s="223"/>
      <c r="Q909604" s="223"/>
      <c r="R909604" s="223"/>
    </row>
    <row r="909650" spans="16:18" x14ac:dyDescent="0.2">
      <c r="P909650" s="223"/>
      <c r="Q909650" s="223"/>
      <c r="R909650" s="223"/>
    </row>
    <row r="909696" spans="16:18" x14ac:dyDescent="0.2">
      <c r="P909696" s="223"/>
      <c r="Q909696" s="223"/>
      <c r="R909696" s="223"/>
    </row>
    <row r="909742" spans="16:18" x14ac:dyDescent="0.2">
      <c r="P909742" s="223"/>
      <c r="Q909742" s="223"/>
      <c r="R909742" s="223"/>
    </row>
    <row r="909788" spans="16:18" x14ac:dyDescent="0.2">
      <c r="P909788" s="223"/>
      <c r="Q909788" s="223"/>
      <c r="R909788" s="223"/>
    </row>
    <row r="909834" spans="16:18" x14ac:dyDescent="0.2">
      <c r="P909834" s="223"/>
      <c r="Q909834" s="223"/>
      <c r="R909834" s="223"/>
    </row>
    <row r="909880" spans="16:18" x14ac:dyDescent="0.2">
      <c r="P909880" s="223"/>
      <c r="Q909880" s="223"/>
      <c r="R909880" s="223"/>
    </row>
    <row r="909926" spans="16:18" x14ac:dyDescent="0.2">
      <c r="P909926" s="223"/>
      <c r="Q909926" s="223"/>
      <c r="R909926" s="223"/>
    </row>
    <row r="909972" spans="16:18" x14ac:dyDescent="0.2">
      <c r="P909972" s="223"/>
      <c r="Q909972" s="223"/>
      <c r="R909972" s="223"/>
    </row>
    <row r="910018" spans="16:18" x14ac:dyDescent="0.2">
      <c r="P910018" s="223"/>
      <c r="Q910018" s="223"/>
      <c r="R910018" s="223"/>
    </row>
    <row r="910064" spans="16:18" x14ac:dyDescent="0.2">
      <c r="P910064" s="223"/>
      <c r="Q910064" s="223"/>
      <c r="R910064" s="223"/>
    </row>
    <row r="910110" spans="16:18" x14ac:dyDescent="0.2">
      <c r="P910110" s="223"/>
      <c r="Q910110" s="223"/>
      <c r="R910110" s="223"/>
    </row>
    <row r="910156" spans="16:18" x14ac:dyDescent="0.2">
      <c r="P910156" s="223"/>
      <c r="Q910156" s="223"/>
      <c r="R910156" s="223"/>
    </row>
    <row r="910202" spans="16:18" x14ac:dyDescent="0.2">
      <c r="P910202" s="223"/>
      <c r="Q910202" s="223"/>
      <c r="R910202" s="223"/>
    </row>
    <row r="910248" spans="16:18" x14ac:dyDescent="0.2">
      <c r="P910248" s="223"/>
      <c r="Q910248" s="223"/>
      <c r="R910248" s="223"/>
    </row>
    <row r="910294" spans="16:18" x14ac:dyDescent="0.2">
      <c r="P910294" s="223"/>
      <c r="Q910294" s="223"/>
      <c r="R910294" s="223"/>
    </row>
    <row r="910340" spans="16:18" x14ac:dyDescent="0.2">
      <c r="P910340" s="223"/>
      <c r="Q910340" s="223"/>
      <c r="R910340" s="223"/>
    </row>
    <row r="910386" spans="16:18" x14ac:dyDescent="0.2">
      <c r="P910386" s="223"/>
      <c r="Q910386" s="223"/>
      <c r="R910386" s="223"/>
    </row>
    <row r="910432" spans="16:18" x14ac:dyDescent="0.2">
      <c r="P910432" s="223"/>
      <c r="Q910432" s="223"/>
      <c r="R910432" s="223"/>
    </row>
    <row r="910478" spans="16:18" x14ac:dyDescent="0.2">
      <c r="P910478" s="223"/>
      <c r="Q910478" s="223"/>
      <c r="R910478" s="223"/>
    </row>
    <row r="910524" spans="16:18" x14ac:dyDescent="0.2">
      <c r="P910524" s="223"/>
      <c r="Q910524" s="223"/>
      <c r="R910524" s="223"/>
    </row>
    <row r="910570" spans="16:18" x14ac:dyDescent="0.2">
      <c r="P910570" s="223"/>
      <c r="Q910570" s="223"/>
      <c r="R910570" s="223"/>
    </row>
    <row r="910616" spans="16:18" x14ac:dyDescent="0.2">
      <c r="P910616" s="223"/>
      <c r="Q910616" s="223"/>
      <c r="R910616" s="223"/>
    </row>
    <row r="910662" spans="16:18" x14ac:dyDescent="0.2">
      <c r="P910662" s="223"/>
      <c r="Q910662" s="223"/>
      <c r="R910662" s="223"/>
    </row>
    <row r="910708" spans="16:18" x14ac:dyDescent="0.2">
      <c r="P910708" s="223"/>
      <c r="Q910708" s="223"/>
      <c r="R910708" s="223"/>
    </row>
    <row r="910754" spans="16:18" x14ac:dyDescent="0.2">
      <c r="P910754" s="223"/>
      <c r="Q910754" s="223"/>
      <c r="R910754" s="223"/>
    </row>
    <row r="910800" spans="16:18" x14ac:dyDescent="0.2">
      <c r="P910800" s="223"/>
      <c r="Q910800" s="223"/>
      <c r="R910800" s="223"/>
    </row>
    <row r="910846" spans="16:18" x14ac:dyDescent="0.2">
      <c r="P910846" s="223"/>
      <c r="Q910846" s="223"/>
      <c r="R910846" s="223"/>
    </row>
    <row r="910892" spans="16:18" x14ac:dyDescent="0.2">
      <c r="P910892" s="223"/>
      <c r="Q910892" s="223"/>
      <c r="R910892" s="223"/>
    </row>
    <row r="910938" spans="16:18" x14ac:dyDescent="0.2">
      <c r="P910938" s="223"/>
      <c r="Q910938" s="223"/>
      <c r="R910938" s="223"/>
    </row>
    <row r="910984" spans="16:18" x14ac:dyDescent="0.2">
      <c r="P910984" s="223"/>
      <c r="Q910984" s="223"/>
      <c r="R910984" s="223"/>
    </row>
    <row r="911030" spans="16:18" x14ac:dyDescent="0.2">
      <c r="P911030" s="223"/>
      <c r="Q911030" s="223"/>
      <c r="R911030" s="223"/>
    </row>
    <row r="911076" spans="16:18" x14ac:dyDescent="0.2">
      <c r="P911076" s="223"/>
      <c r="Q911076" s="223"/>
      <c r="R911076" s="223"/>
    </row>
    <row r="911122" spans="16:18" x14ac:dyDescent="0.2">
      <c r="P911122" s="223"/>
      <c r="Q911122" s="223"/>
      <c r="R911122" s="223"/>
    </row>
    <row r="911168" spans="16:18" x14ac:dyDescent="0.2">
      <c r="P911168" s="223"/>
      <c r="Q911168" s="223"/>
      <c r="R911168" s="223"/>
    </row>
    <row r="911214" spans="16:18" x14ac:dyDescent="0.2">
      <c r="P911214" s="223"/>
      <c r="Q911214" s="223"/>
      <c r="R911214" s="223"/>
    </row>
    <row r="911260" spans="16:18" x14ac:dyDescent="0.2">
      <c r="P911260" s="223"/>
      <c r="Q911260" s="223"/>
      <c r="R911260" s="223"/>
    </row>
    <row r="911306" spans="16:18" x14ac:dyDescent="0.2">
      <c r="P911306" s="223"/>
      <c r="Q911306" s="223"/>
      <c r="R911306" s="223"/>
    </row>
    <row r="911352" spans="16:18" x14ac:dyDescent="0.2">
      <c r="P911352" s="223"/>
      <c r="Q911352" s="223"/>
      <c r="R911352" s="223"/>
    </row>
    <row r="911398" spans="16:18" x14ac:dyDescent="0.2">
      <c r="P911398" s="223"/>
      <c r="Q911398" s="223"/>
      <c r="R911398" s="223"/>
    </row>
    <row r="911444" spans="16:18" x14ac:dyDescent="0.2">
      <c r="P911444" s="223"/>
      <c r="Q911444" s="223"/>
      <c r="R911444" s="223"/>
    </row>
    <row r="911490" spans="16:18" x14ac:dyDescent="0.2">
      <c r="P911490" s="223"/>
      <c r="Q911490" s="223"/>
      <c r="R911490" s="223"/>
    </row>
    <row r="911536" spans="16:18" x14ac:dyDescent="0.2">
      <c r="P911536" s="223"/>
      <c r="Q911536" s="223"/>
      <c r="R911536" s="223"/>
    </row>
    <row r="911582" spans="16:18" x14ac:dyDescent="0.2">
      <c r="P911582" s="223"/>
      <c r="Q911582" s="223"/>
      <c r="R911582" s="223"/>
    </row>
    <row r="911628" spans="16:18" x14ac:dyDescent="0.2">
      <c r="P911628" s="223"/>
      <c r="Q911628" s="223"/>
      <c r="R911628" s="223"/>
    </row>
    <row r="911674" spans="16:18" x14ac:dyDescent="0.2">
      <c r="P911674" s="223"/>
      <c r="Q911674" s="223"/>
      <c r="R911674" s="223"/>
    </row>
    <row r="911720" spans="16:18" x14ac:dyDescent="0.2">
      <c r="P911720" s="223"/>
      <c r="Q911720" s="223"/>
      <c r="R911720" s="223"/>
    </row>
    <row r="911766" spans="16:18" x14ac:dyDescent="0.2">
      <c r="P911766" s="223"/>
      <c r="Q911766" s="223"/>
      <c r="R911766" s="223"/>
    </row>
    <row r="911812" spans="16:18" x14ac:dyDescent="0.2">
      <c r="P911812" s="223"/>
      <c r="Q911812" s="223"/>
      <c r="R911812" s="223"/>
    </row>
    <row r="911858" spans="16:18" x14ac:dyDescent="0.2">
      <c r="P911858" s="223"/>
      <c r="Q911858" s="223"/>
      <c r="R911858" s="223"/>
    </row>
    <row r="911904" spans="16:18" x14ac:dyDescent="0.2">
      <c r="P911904" s="223"/>
      <c r="Q911904" s="223"/>
      <c r="R911904" s="223"/>
    </row>
    <row r="911950" spans="16:18" x14ac:dyDescent="0.2">
      <c r="P911950" s="223"/>
      <c r="Q911950" s="223"/>
      <c r="R911950" s="223"/>
    </row>
    <row r="911996" spans="16:18" x14ac:dyDescent="0.2">
      <c r="P911996" s="223"/>
      <c r="Q911996" s="223"/>
      <c r="R911996" s="223"/>
    </row>
    <row r="912042" spans="16:18" x14ac:dyDescent="0.2">
      <c r="P912042" s="223"/>
      <c r="Q912042" s="223"/>
      <c r="R912042" s="223"/>
    </row>
    <row r="912088" spans="16:18" x14ac:dyDescent="0.2">
      <c r="P912088" s="223"/>
      <c r="Q912088" s="223"/>
      <c r="R912088" s="223"/>
    </row>
    <row r="912134" spans="16:18" x14ac:dyDescent="0.2">
      <c r="P912134" s="223"/>
      <c r="Q912134" s="223"/>
      <c r="R912134" s="223"/>
    </row>
    <row r="912180" spans="16:18" x14ac:dyDescent="0.2">
      <c r="P912180" s="223"/>
      <c r="Q912180" s="223"/>
      <c r="R912180" s="223"/>
    </row>
    <row r="912226" spans="16:18" x14ac:dyDescent="0.2">
      <c r="P912226" s="223"/>
      <c r="Q912226" s="223"/>
      <c r="R912226" s="223"/>
    </row>
    <row r="912272" spans="16:18" x14ac:dyDescent="0.2">
      <c r="P912272" s="223"/>
      <c r="Q912272" s="223"/>
      <c r="R912272" s="223"/>
    </row>
    <row r="912318" spans="16:18" x14ac:dyDescent="0.2">
      <c r="P912318" s="223"/>
      <c r="Q912318" s="223"/>
      <c r="R912318" s="223"/>
    </row>
    <row r="912364" spans="16:18" x14ac:dyDescent="0.2">
      <c r="P912364" s="223"/>
      <c r="Q912364" s="223"/>
      <c r="R912364" s="223"/>
    </row>
    <row r="912410" spans="16:18" x14ac:dyDescent="0.2">
      <c r="P912410" s="223"/>
      <c r="Q912410" s="223"/>
      <c r="R912410" s="223"/>
    </row>
    <row r="912456" spans="16:18" x14ac:dyDescent="0.2">
      <c r="P912456" s="223"/>
      <c r="Q912456" s="223"/>
      <c r="R912456" s="223"/>
    </row>
    <row r="912502" spans="16:18" x14ac:dyDescent="0.2">
      <c r="P912502" s="223"/>
      <c r="Q912502" s="223"/>
      <c r="R912502" s="223"/>
    </row>
    <row r="912548" spans="16:18" x14ac:dyDescent="0.2">
      <c r="P912548" s="223"/>
      <c r="Q912548" s="223"/>
      <c r="R912548" s="223"/>
    </row>
    <row r="912594" spans="16:18" x14ac:dyDescent="0.2">
      <c r="P912594" s="223"/>
      <c r="Q912594" s="223"/>
      <c r="R912594" s="223"/>
    </row>
    <row r="912640" spans="16:18" x14ac:dyDescent="0.2">
      <c r="P912640" s="223"/>
      <c r="Q912640" s="223"/>
      <c r="R912640" s="223"/>
    </row>
    <row r="912686" spans="16:18" x14ac:dyDescent="0.2">
      <c r="P912686" s="223"/>
      <c r="Q912686" s="223"/>
      <c r="R912686" s="223"/>
    </row>
    <row r="912732" spans="16:18" x14ac:dyDescent="0.2">
      <c r="P912732" s="223"/>
      <c r="Q912732" s="223"/>
      <c r="R912732" s="223"/>
    </row>
    <row r="912778" spans="16:18" x14ac:dyDescent="0.2">
      <c r="P912778" s="223"/>
      <c r="Q912778" s="223"/>
      <c r="R912778" s="223"/>
    </row>
    <row r="912824" spans="16:18" x14ac:dyDescent="0.2">
      <c r="P912824" s="223"/>
      <c r="Q912824" s="223"/>
      <c r="R912824" s="223"/>
    </row>
    <row r="912870" spans="16:18" x14ac:dyDescent="0.2">
      <c r="P912870" s="223"/>
      <c r="Q912870" s="223"/>
      <c r="R912870" s="223"/>
    </row>
    <row r="912916" spans="16:18" x14ac:dyDescent="0.2">
      <c r="P912916" s="223"/>
      <c r="Q912916" s="223"/>
      <c r="R912916" s="223"/>
    </row>
    <row r="912962" spans="16:18" x14ac:dyDescent="0.2">
      <c r="P912962" s="223"/>
      <c r="Q912962" s="223"/>
      <c r="R912962" s="223"/>
    </row>
    <row r="913008" spans="16:18" x14ac:dyDescent="0.2">
      <c r="P913008" s="223"/>
      <c r="Q913008" s="223"/>
      <c r="R913008" s="223"/>
    </row>
    <row r="913054" spans="16:18" x14ac:dyDescent="0.2">
      <c r="P913054" s="223"/>
      <c r="Q913054" s="223"/>
      <c r="R913054" s="223"/>
    </row>
    <row r="913100" spans="16:18" x14ac:dyDescent="0.2">
      <c r="P913100" s="223"/>
      <c r="Q913100" s="223"/>
      <c r="R913100" s="223"/>
    </row>
    <row r="913146" spans="16:18" x14ac:dyDescent="0.2">
      <c r="P913146" s="223"/>
      <c r="Q913146" s="223"/>
      <c r="R913146" s="223"/>
    </row>
    <row r="913192" spans="16:18" x14ac:dyDescent="0.2">
      <c r="P913192" s="223"/>
      <c r="Q913192" s="223"/>
      <c r="R913192" s="223"/>
    </row>
    <row r="913238" spans="16:18" x14ac:dyDescent="0.2">
      <c r="P913238" s="223"/>
      <c r="Q913238" s="223"/>
      <c r="R913238" s="223"/>
    </row>
    <row r="913284" spans="16:18" x14ac:dyDescent="0.2">
      <c r="P913284" s="223"/>
      <c r="Q913284" s="223"/>
      <c r="R913284" s="223"/>
    </row>
    <row r="913330" spans="16:18" x14ac:dyDescent="0.2">
      <c r="P913330" s="223"/>
      <c r="Q913330" s="223"/>
      <c r="R913330" s="223"/>
    </row>
    <row r="913376" spans="16:18" x14ac:dyDescent="0.2">
      <c r="P913376" s="223"/>
      <c r="Q913376" s="223"/>
      <c r="R913376" s="223"/>
    </row>
    <row r="913422" spans="16:18" x14ac:dyDescent="0.2">
      <c r="P913422" s="223"/>
      <c r="Q913422" s="223"/>
      <c r="R913422" s="223"/>
    </row>
    <row r="913468" spans="16:18" x14ac:dyDescent="0.2">
      <c r="P913468" s="223"/>
      <c r="Q913468" s="223"/>
      <c r="R913468" s="223"/>
    </row>
    <row r="913514" spans="16:18" x14ac:dyDescent="0.2">
      <c r="P913514" s="223"/>
      <c r="Q913514" s="223"/>
      <c r="R913514" s="223"/>
    </row>
    <row r="913560" spans="16:18" x14ac:dyDescent="0.2">
      <c r="P913560" s="223"/>
      <c r="Q913560" s="223"/>
      <c r="R913560" s="223"/>
    </row>
    <row r="913606" spans="16:18" x14ac:dyDescent="0.2">
      <c r="P913606" s="223"/>
      <c r="Q913606" s="223"/>
      <c r="R913606" s="223"/>
    </row>
    <row r="913652" spans="16:18" x14ac:dyDescent="0.2">
      <c r="P913652" s="223"/>
      <c r="Q913652" s="223"/>
      <c r="R913652" s="223"/>
    </row>
    <row r="913698" spans="16:18" x14ac:dyDescent="0.2">
      <c r="P913698" s="223"/>
      <c r="Q913698" s="223"/>
      <c r="R913698" s="223"/>
    </row>
    <row r="913744" spans="16:18" x14ac:dyDescent="0.2">
      <c r="P913744" s="223"/>
      <c r="Q913744" s="223"/>
      <c r="R913744" s="223"/>
    </row>
    <row r="913790" spans="16:18" x14ac:dyDescent="0.2">
      <c r="P913790" s="223"/>
      <c r="Q913790" s="223"/>
      <c r="R913790" s="223"/>
    </row>
    <row r="913836" spans="16:18" x14ac:dyDescent="0.2">
      <c r="P913836" s="223"/>
      <c r="Q913836" s="223"/>
      <c r="R913836" s="223"/>
    </row>
    <row r="913882" spans="16:18" x14ac:dyDescent="0.2">
      <c r="P913882" s="223"/>
      <c r="Q913882" s="223"/>
      <c r="R913882" s="223"/>
    </row>
    <row r="913928" spans="16:18" x14ac:dyDescent="0.2">
      <c r="P913928" s="223"/>
      <c r="Q913928" s="223"/>
      <c r="R913928" s="223"/>
    </row>
    <row r="913974" spans="16:18" x14ac:dyDescent="0.2">
      <c r="P913974" s="223"/>
      <c r="Q913974" s="223"/>
      <c r="R913974" s="223"/>
    </row>
    <row r="914020" spans="16:18" x14ac:dyDescent="0.2">
      <c r="P914020" s="223"/>
      <c r="Q914020" s="223"/>
      <c r="R914020" s="223"/>
    </row>
    <row r="914066" spans="16:18" x14ac:dyDescent="0.2">
      <c r="P914066" s="223"/>
      <c r="Q914066" s="223"/>
      <c r="R914066" s="223"/>
    </row>
    <row r="914112" spans="16:18" x14ac:dyDescent="0.2">
      <c r="P914112" s="223"/>
      <c r="Q914112" s="223"/>
      <c r="R914112" s="223"/>
    </row>
    <row r="914158" spans="16:18" x14ac:dyDescent="0.2">
      <c r="P914158" s="223"/>
      <c r="Q914158" s="223"/>
      <c r="R914158" s="223"/>
    </row>
    <row r="914204" spans="16:18" x14ac:dyDescent="0.2">
      <c r="P914204" s="223"/>
      <c r="Q914204" s="223"/>
      <c r="R914204" s="223"/>
    </row>
    <row r="914250" spans="16:18" x14ac:dyDescent="0.2">
      <c r="P914250" s="223"/>
      <c r="Q914250" s="223"/>
      <c r="R914250" s="223"/>
    </row>
    <row r="914296" spans="16:18" x14ac:dyDescent="0.2">
      <c r="P914296" s="223"/>
      <c r="Q914296" s="223"/>
      <c r="R914296" s="223"/>
    </row>
    <row r="914342" spans="16:18" x14ac:dyDescent="0.2">
      <c r="P914342" s="223"/>
      <c r="Q914342" s="223"/>
      <c r="R914342" s="223"/>
    </row>
    <row r="914388" spans="16:18" x14ac:dyDescent="0.2">
      <c r="P914388" s="223"/>
      <c r="Q914388" s="223"/>
      <c r="R914388" s="223"/>
    </row>
    <row r="914434" spans="16:18" x14ac:dyDescent="0.2">
      <c r="P914434" s="223"/>
      <c r="Q914434" s="223"/>
      <c r="R914434" s="223"/>
    </row>
    <row r="914480" spans="16:18" x14ac:dyDescent="0.2">
      <c r="P914480" s="223"/>
      <c r="Q914480" s="223"/>
      <c r="R914480" s="223"/>
    </row>
    <row r="914526" spans="16:18" x14ac:dyDescent="0.2">
      <c r="P914526" s="223"/>
      <c r="Q914526" s="223"/>
      <c r="R914526" s="223"/>
    </row>
    <row r="914572" spans="16:18" x14ac:dyDescent="0.2">
      <c r="P914572" s="223"/>
      <c r="Q914572" s="223"/>
      <c r="R914572" s="223"/>
    </row>
    <row r="914618" spans="16:18" x14ac:dyDescent="0.2">
      <c r="P914618" s="223"/>
      <c r="Q914618" s="223"/>
      <c r="R914618" s="223"/>
    </row>
    <row r="914664" spans="16:18" x14ac:dyDescent="0.2">
      <c r="P914664" s="223"/>
      <c r="Q914664" s="223"/>
      <c r="R914664" s="223"/>
    </row>
    <row r="914710" spans="16:18" x14ac:dyDescent="0.2">
      <c r="P914710" s="223"/>
      <c r="Q914710" s="223"/>
      <c r="R914710" s="223"/>
    </row>
    <row r="914756" spans="16:18" x14ac:dyDescent="0.2">
      <c r="P914756" s="223"/>
      <c r="Q914756" s="223"/>
      <c r="R914756" s="223"/>
    </row>
    <row r="914802" spans="16:18" x14ac:dyDescent="0.2">
      <c r="P914802" s="223"/>
      <c r="Q914802" s="223"/>
      <c r="R914802" s="223"/>
    </row>
    <row r="914848" spans="16:18" x14ac:dyDescent="0.2">
      <c r="P914848" s="223"/>
      <c r="Q914848" s="223"/>
      <c r="R914848" s="223"/>
    </row>
    <row r="914894" spans="16:18" x14ac:dyDescent="0.2">
      <c r="P914894" s="223"/>
      <c r="Q914894" s="223"/>
      <c r="R914894" s="223"/>
    </row>
    <row r="914940" spans="16:18" x14ac:dyDescent="0.2">
      <c r="P914940" s="223"/>
      <c r="Q914940" s="223"/>
      <c r="R914940" s="223"/>
    </row>
    <row r="914986" spans="16:18" x14ac:dyDescent="0.2">
      <c r="P914986" s="223"/>
      <c r="Q914986" s="223"/>
      <c r="R914986" s="223"/>
    </row>
    <row r="915032" spans="16:18" x14ac:dyDescent="0.2">
      <c r="P915032" s="223"/>
      <c r="Q915032" s="223"/>
      <c r="R915032" s="223"/>
    </row>
    <row r="915078" spans="16:18" x14ac:dyDescent="0.2">
      <c r="P915078" s="223"/>
      <c r="Q915078" s="223"/>
      <c r="R915078" s="223"/>
    </row>
    <row r="915124" spans="16:18" x14ac:dyDescent="0.2">
      <c r="P915124" s="223"/>
      <c r="Q915124" s="223"/>
      <c r="R915124" s="223"/>
    </row>
    <row r="915170" spans="16:18" x14ac:dyDescent="0.2">
      <c r="P915170" s="223"/>
      <c r="Q915170" s="223"/>
      <c r="R915170" s="223"/>
    </row>
    <row r="915216" spans="16:18" x14ac:dyDescent="0.2">
      <c r="P915216" s="223"/>
      <c r="Q915216" s="223"/>
      <c r="R915216" s="223"/>
    </row>
    <row r="915262" spans="16:18" x14ac:dyDescent="0.2">
      <c r="P915262" s="223"/>
      <c r="Q915262" s="223"/>
      <c r="R915262" s="223"/>
    </row>
    <row r="915308" spans="16:18" x14ac:dyDescent="0.2">
      <c r="P915308" s="223"/>
      <c r="Q915308" s="223"/>
      <c r="R915308" s="223"/>
    </row>
    <row r="915354" spans="16:18" x14ac:dyDescent="0.2">
      <c r="P915354" s="223"/>
      <c r="Q915354" s="223"/>
      <c r="R915354" s="223"/>
    </row>
    <row r="915400" spans="16:18" x14ac:dyDescent="0.2">
      <c r="P915400" s="223"/>
      <c r="Q915400" s="223"/>
      <c r="R915400" s="223"/>
    </row>
    <row r="915446" spans="16:18" x14ac:dyDescent="0.2">
      <c r="P915446" s="223"/>
      <c r="Q915446" s="223"/>
      <c r="R915446" s="223"/>
    </row>
    <row r="915492" spans="16:18" x14ac:dyDescent="0.2">
      <c r="P915492" s="223"/>
      <c r="Q915492" s="223"/>
      <c r="R915492" s="223"/>
    </row>
    <row r="915538" spans="16:18" x14ac:dyDescent="0.2">
      <c r="P915538" s="223"/>
      <c r="Q915538" s="223"/>
      <c r="R915538" s="223"/>
    </row>
    <row r="915584" spans="16:18" x14ac:dyDescent="0.2">
      <c r="P915584" s="223"/>
      <c r="Q915584" s="223"/>
      <c r="R915584" s="223"/>
    </row>
    <row r="915630" spans="16:18" x14ac:dyDescent="0.2">
      <c r="P915630" s="223"/>
      <c r="Q915630" s="223"/>
      <c r="R915630" s="223"/>
    </row>
    <row r="915676" spans="16:18" x14ac:dyDescent="0.2">
      <c r="P915676" s="223"/>
      <c r="Q915676" s="223"/>
      <c r="R915676" s="223"/>
    </row>
    <row r="915722" spans="16:18" x14ac:dyDescent="0.2">
      <c r="P915722" s="223"/>
      <c r="Q915722" s="223"/>
      <c r="R915722" s="223"/>
    </row>
    <row r="915768" spans="16:18" x14ac:dyDescent="0.2">
      <c r="P915768" s="223"/>
      <c r="Q915768" s="223"/>
      <c r="R915768" s="223"/>
    </row>
    <row r="915814" spans="16:18" x14ac:dyDescent="0.2">
      <c r="P915814" s="223"/>
      <c r="Q915814" s="223"/>
      <c r="R915814" s="223"/>
    </row>
    <row r="915860" spans="16:18" x14ac:dyDescent="0.2">
      <c r="P915860" s="223"/>
      <c r="Q915860" s="223"/>
      <c r="R915860" s="223"/>
    </row>
    <row r="915906" spans="16:18" x14ac:dyDescent="0.2">
      <c r="P915906" s="223"/>
      <c r="Q915906" s="223"/>
      <c r="R915906" s="223"/>
    </row>
    <row r="915952" spans="16:18" x14ac:dyDescent="0.2">
      <c r="P915952" s="223"/>
      <c r="Q915952" s="223"/>
      <c r="R915952" s="223"/>
    </row>
    <row r="915998" spans="16:18" x14ac:dyDescent="0.2">
      <c r="P915998" s="223"/>
      <c r="Q915998" s="223"/>
      <c r="R915998" s="223"/>
    </row>
    <row r="916044" spans="16:18" x14ac:dyDescent="0.2">
      <c r="P916044" s="223"/>
      <c r="Q916044" s="223"/>
      <c r="R916044" s="223"/>
    </row>
    <row r="916090" spans="16:18" x14ac:dyDescent="0.2">
      <c r="P916090" s="223"/>
      <c r="Q916090" s="223"/>
      <c r="R916090" s="223"/>
    </row>
    <row r="916136" spans="16:18" x14ac:dyDescent="0.2">
      <c r="P916136" s="223"/>
      <c r="Q916136" s="223"/>
      <c r="R916136" s="223"/>
    </row>
    <row r="916182" spans="16:18" x14ac:dyDescent="0.2">
      <c r="P916182" s="223"/>
      <c r="Q916182" s="223"/>
      <c r="R916182" s="223"/>
    </row>
    <row r="916228" spans="16:18" x14ac:dyDescent="0.2">
      <c r="P916228" s="223"/>
      <c r="Q916228" s="223"/>
      <c r="R916228" s="223"/>
    </row>
    <row r="916274" spans="16:18" x14ac:dyDescent="0.2">
      <c r="P916274" s="223"/>
      <c r="Q916274" s="223"/>
      <c r="R916274" s="223"/>
    </row>
    <row r="916320" spans="16:18" x14ac:dyDescent="0.2">
      <c r="P916320" s="223"/>
      <c r="Q916320" s="223"/>
      <c r="R916320" s="223"/>
    </row>
    <row r="916366" spans="16:18" x14ac:dyDescent="0.2">
      <c r="P916366" s="223"/>
      <c r="Q916366" s="223"/>
      <c r="R916366" s="223"/>
    </row>
    <row r="916412" spans="16:18" x14ac:dyDescent="0.2">
      <c r="P916412" s="223"/>
      <c r="Q916412" s="223"/>
      <c r="R916412" s="223"/>
    </row>
    <row r="916458" spans="16:18" x14ac:dyDescent="0.2">
      <c r="P916458" s="223"/>
      <c r="Q916458" s="223"/>
      <c r="R916458" s="223"/>
    </row>
    <row r="916504" spans="16:18" x14ac:dyDescent="0.2">
      <c r="P916504" s="223"/>
      <c r="Q916504" s="223"/>
      <c r="R916504" s="223"/>
    </row>
    <row r="916550" spans="16:18" x14ac:dyDescent="0.2">
      <c r="P916550" s="223"/>
      <c r="Q916550" s="223"/>
      <c r="R916550" s="223"/>
    </row>
    <row r="916596" spans="16:18" x14ac:dyDescent="0.2">
      <c r="P916596" s="223"/>
      <c r="Q916596" s="223"/>
      <c r="R916596" s="223"/>
    </row>
    <row r="916642" spans="16:18" x14ac:dyDescent="0.2">
      <c r="P916642" s="223"/>
      <c r="Q916642" s="223"/>
      <c r="R916642" s="223"/>
    </row>
    <row r="916688" spans="16:18" x14ac:dyDescent="0.2">
      <c r="P916688" s="223"/>
      <c r="Q916688" s="223"/>
      <c r="R916688" s="223"/>
    </row>
    <row r="916734" spans="16:18" x14ac:dyDescent="0.2">
      <c r="P916734" s="223"/>
      <c r="Q916734" s="223"/>
      <c r="R916734" s="223"/>
    </row>
    <row r="916780" spans="16:18" x14ac:dyDescent="0.2">
      <c r="P916780" s="223"/>
      <c r="Q916780" s="223"/>
      <c r="R916780" s="223"/>
    </row>
    <row r="916826" spans="16:18" x14ac:dyDescent="0.2">
      <c r="P916826" s="223"/>
      <c r="Q916826" s="223"/>
      <c r="R916826" s="223"/>
    </row>
    <row r="916872" spans="16:18" x14ac:dyDescent="0.2">
      <c r="P916872" s="223"/>
      <c r="Q916872" s="223"/>
      <c r="R916872" s="223"/>
    </row>
    <row r="916918" spans="16:18" x14ac:dyDescent="0.2">
      <c r="P916918" s="223"/>
      <c r="Q916918" s="223"/>
      <c r="R916918" s="223"/>
    </row>
    <row r="916964" spans="16:18" x14ac:dyDescent="0.2">
      <c r="P916964" s="223"/>
      <c r="Q916964" s="223"/>
      <c r="R916964" s="223"/>
    </row>
    <row r="917010" spans="16:18" x14ac:dyDescent="0.2">
      <c r="P917010" s="223"/>
      <c r="Q917010" s="223"/>
      <c r="R917010" s="223"/>
    </row>
    <row r="917056" spans="16:18" x14ac:dyDescent="0.2">
      <c r="P917056" s="223"/>
      <c r="Q917056" s="223"/>
      <c r="R917056" s="223"/>
    </row>
    <row r="917102" spans="16:18" x14ac:dyDescent="0.2">
      <c r="P917102" s="223"/>
      <c r="Q917102" s="223"/>
      <c r="R917102" s="223"/>
    </row>
    <row r="917148" spans="16:18" x14ac:dyDescent="0.2">
      <c r="P917148" s="223"/>
      <c r="Q917148" s="223"/>
      <c r="R917148" s="223"/>
    </row>
    <row r="917194" spans="16:18" x14ac:dyDescent="0.2">
      <c r="P917194" s="223"/>
      <c r="Q917194" s="223"/>
      <c r="R917194" s="223"/>
    </row>
    <row r="917240" spans="16:18" x14ac:dyDescent="0.2">
      <c r="P917240" s="223"/>
      <c r="Q917240" s="223"/>
      <c r="R917240" s="223"/>
    </row>
    <row r="917286" spans="16:18" x14ac:dyDescent="0.2">
      <c r="P917286" s="223"/>
      <c r="Q917286" s="223"/>
      <c r="R917286" s="223"/>
    </row>
    <row r="917332" spans="16:18" x14ac:dyDescent="0.2">
      <c r="P917332" s="223"/>
      <c r="Q917332" s="223"/>
      <c r="R917332" s="223"/>
    </row>
    <row r="917378" spans="16:18" x14ac:dyDescent="0.2">
      <c r="P917378" s="223"/>
      <c r="Q917378" s="223"/>
      <c r="R917378" s="223"/>
    </row>
    <row r="917424" spans="16:18" x14ac:dyDescent="0.2">
      <c r="P917424" s="223"/>
      <c r="Q917424" s="223"/>
      <c r="R917424" s="223"/>
    </row>
    <row r="917470" spans="16:18" x14ac:dyDescent="0.2">
      <c r="P917470" s="223"/>
      <c r="Q917470" s="223"/>
      <c r="R917470" s="223"/>
    </row>
    <row r="917516" spans="16:18" x14ac:dyDescent="0.2">
      <c r="P917516" s="223"/>
      <c r="Q917516" s="223"/>
      <c r="R917516" s="223"/>
    </row>
    <row r="917562" spans="16:18" x14ac:dyDescent="0.2">
      <c r="P917562" s="223"/>
      <c r="Q917562" s="223"/>
      <c r="R917562" s="223"/>
    </row>
    <row r="917608" spans="16:18" x14ac:dyDescent="0.2">
      <c r="P917608" s="223"/>
      <c r="Q917608" s="223"/>
      <c r="R917608" s="223"/>
    </row>
    <row r="917654" spans="16:18" x14ac:dyDescent="0.2">
      <c r="P917654" s="223"/>
      <c r="Q917654" s="223"/>
      <c r="R917654" s="223"/>
    </row>
    <row r="917700" spans="16:18" x14ac:dyDescent="0.2">
      <c r="P917700" s="223"/>
      <c r="Q917700" s="223"/>
      <c r="R917700" s="223"/>
    </row>
    <row r="917746" spans="16:18" x14ac:dyDescent="0.2">
      <c r="P917746" s="223"/>
      <c r="Q917746" s="223"/>
      <c r="R917746" s="223"/>
    </row>
    <row r="917792" spans="16:18" x14ac:dyDescent="0.2">
      <c r="P917792" s="223"/>
      <c r="Q917792" s="223"/>
      <c r="R917792" s="223"/>
    </row>
    <row r="917838" spans="16:18" x14ac:dyDescent="0.2">
      <c r="P917838" s="223"/>
      <c r="Q917838" s="223"/>
      <c r="R917838" s="223"/>
    </row>
    <row r="917884" spans="16:18" x14ac:dyDescent="0.2">
      <c r="P917884" s="223"/>
      <c r="Q917884" s="223"/>
      <c r="R917884" s="223"/>
    </row>
    <row r="917930" spans="16:18" x14ac:dyDescent="0.2">
      <c r="P917930" s="223"/>
      <c r="Q917930" s="223"/>
      <c r="R917930" s="223"/>
    </row>
    <row r="917976" spans="16:18" x14ac:dyDescent="0.2">
      <c r="P917976" s="223"/>
      <c r="Q917976" s="223"/>
      <c r="R917976" s="223"/>
    </row>
    <row r="918022" spans="16:18" x14ac:dyDescent="0.2">
      <c r="P918022" s="223"/>
      <c r="Q918022" s="223"/>
      <c r="R918022" s="223"/>
    </row>
    <row r="918068" spans="16:18" x14ac:dyDescent="0.2">
      <c r="P918068" s="223"/>
      <c r="Q918068" s="223"/>
      <c r="R918068" s="223"/>
    </row>
    <row r="918114" spans="16:18" x14ac:dyDescent="0.2">
      <c r="P918114" s="223"/>
      <c r="Q918114" s="223"/>
      <c r="R918114" s="223"/>
    </row>
    <row r="918160" spans="16:18" x14ac:dyDescent="0.2">
      <c r="P918160" s="223"/>
      <c r="Q918160" s="223"/>
      <c r="R918160" s="223"/>
    </row>
    <row r="918206" spans="16:18" x14ac:dyDescent="0.2">
      <c r="P918206" s="223"/>
      <c r="Q918206" s="223"/>
      <c r="R918206" s="223"/>
    </row>
    <row r="918252" spans="16:18" x14ac:dyDescent="0.2">
      <c r="P918252" s="223"/>
      <c r="Q918252" s="223"/>
      <c r="R918252" s="223"/>
    </row>
    <row r="918298" spans="16:18" x14ac:dyDescent="0.2">
      <c r="P918298" s="223"/>
      <c r="Q918298" s="223"/>
      <c r="R918298" s="223"/>
    </row>
    <row r="918344" spans="16:18" x14ac:dyDescent="0.2">
      <c r="P918344" s="223"/>
      <c r="Q918344" s="223"/>
      <c r="R918344" s="223"/>
    </row>
    <row r="918390" spans="16:18" x14ac:dyDescent="0.2">
      <c r="P918390" s="223"/>
      <c r="Q918390" s="223"/>
      <c r="R918390" s="223"/>
    </row>
    <row r="918436" spans="16:18" x14ac:dyDescent="0.2">
      <c r="P918436" s="223"/>
      <c r="Q918436" s="223"/>
      <c r="R918436" s="223"/>
    </row>
    <row r="918482" spans="16:18" x14ac:dyDescent="0.2">
      <c r="P918482" s="223"/>
      <c r="Q918482" s="223"/>
      <c r="R918482" s="223"/>
    </row>
    <row r="918528" spans="16:18" x14ac:dyDescent="0.2">
      <c r="P918528" s="223"/>
      <c r="Q918528" s="223"/>
      <c r="R918528" s="223"/>
    </row>
    <row r="918574" spans="16:18" x14ac:dyDescent="0.2">
      <c r="P918574" s="223"/>
      <c r="Q918574" s="223"/>
      <c r="R918574" s="223"/>
    </row>
    <row r="918620" spans="16:18" x14ac:dyDescent="0.2">
      <c r="P918620" s="223"/>
      <c r="Q918620" s="223"/>
      <c r="R918620" s="223"/>
    </row>
    <row r="918666" spans="16:18" x14ac:dyDescent="0.2">
      <c r="P918666" s="223"/>
      <c r="Q918666" s="223"/>
      <c r="R918666" s="223"/>
    </row>
    <row r="918712" spans="16:18" x14ac:dyDescent="0.2">
      <c r="P918712" s="223"/>
      <c r="Q918712" s="223"/>
      <c r="R918712" s="223"/>
    </row>
    <row r="918758" spans="16:18" x14ac:dyDescent="0.2">
      <c r="P918758" s="223"/>
      <c r="Q918758" s="223"/>
      <c r="R918758" s="223"/>
    </row>
    <row r="918804" spans="16:18" x14ac:dyDescent="0.2">
      <c r="P918804" s="223"/>
      <c r="Q918804" s="223"/>
      <c r="R918804" s="223"/>
    </row>
    <row r="918850" spans="16:18" x14ac:dyDescent="0.2">
      <c r="P918850" s="223"/>
      <c r="Q918850" s="223"/>
      <c r="R918850" s="223"/>
    </row>
    <row r="918896" spans="16:18" x14ac:dyDescent="0.2">
      <c r="P918896" s="223"/>
      <c r="Q918896" s="223"/>
      <c r="R918896" s="223"/>
    </row>
    <row r="918942" spans="16:18" x14ac:dyDescent="0.2">
      <c r="P918942" s="223"/>
      <c r="Q918942" s="223"/>
      <c r="R918942" s="223"/>
    </row>
    <row r="918988" spans="16:18" x14ac:dyDescent="0.2">
      <c r="P918988" s="223"/>
      <c r="Q918988" s="223"/>
      <c r="R918988" s="223"/>
    </row>
    <row r="919034" spans="16:18" x14ac:dyDescent="0.2">
      <c r="P919034" s="223"/>
      <c r="Q919034" s="223"/>
      <c r="R919034" s="223"/>
    </row>
    <row r="919080" spans="16:18" x14ac:dyDescent="0.2">
      <c r="P919080" s="223"/>
      <c r="Q919080" s="223"/>
      <c r="R919080" s="223"/>
    </row>
    <row r="919126" spans="16:18" x14ac:dyDescent="0.2">
      <c r="P919126" s="223"/>
      <c r="Q919126" s="223"/>
      <c r="R919126" s="223"/>
    </row>
    <row r="919172" spans="16:18" x14ac:dyDescent="0.2">
      <c r="P919172" s="223"/>
      <c r="Q919172" s="223"/>
      <c r="R919172" s="223"/>
    </row>
    <row r="919218" spans="16:18" x14ac:dyDescent="0.2">
      <c r="P919218" s="223"/>
      <c r="Q919218" s="223"/>
      <c r="R919218" s="223"/>
    </row>
    <row r="919264" spans="16:18" x14ac:dyDescent="0.2">
      <c r="P919264" s="223"/>
      <c r="Q919264" s="223"/>
      <c r="R919264" s="223"/>
    </row>
    <row r="919310" spans="16:18" x14ac:dyDescent="0.2">
      <c r="P919310" s="223"/>
      <c r="Q919310" s="223"/>
      <c r="R919310" s="223"/>
    </row>
    <row r="919356" spans="16:18" x14ac:dyDescent="0.2">
      <c r="P919356" s="223"/>
      <c r="Q919356" s="223"/>
      <c r="R919356" s="223"/>
    </row>
    <row r="919402" spans="16:18" x14ac:dyDescent="0.2">
      <c r="P919402" s="223"/>
      <c r="Q919402" s="223"/>
      <c r="R919402" s="223"/>
    </row>
    <row r="919448" spans="16:18" x14ac:dyDescent="0.2">
      <c r="P919448" s="223"/>
      <c r="Q919448" s="223"/>
      <c r="R919448" s="223"/>
    </row>
    <row r="919494" spans="16:18" x14ac:dyDescent="0.2">
      <c r="P919494" s="223"/>
      <c r="Q919494" s="223"/>
      <c r="R919494" s="223"/>
    </row>
    <row r="919540" spans="16:18" x14ac:dyDescent="0.2">
      <c r="P919540" s="223"/>
      <c r="Q919540" s="223"/>
      <c r="R919540" s="223"/>
    </row>
    <row r="919586" spans="16:18" x14ac:dyDescent="0.2">
      <c r="P919586" s="223"/>
      <c r="Q919586" s="223"/>
      <c r="R919586" s="223"/>
    </row>
    <row r="919632" spans="16:18" x14ac:dyDescent="0.2">
      <c r="P919632" s="223"/>
      <c r="Q919632" s="223"/>
      <c r="R919632" s="223"/>
    </row>
    <row r="919678" spans="16:18" x14ac:dyDescent="0.2">
      <c r="P919678" s="223"/>
      <c r="Q919678" s="223"/>
      <c r="R919678" s="223"/>
    </row>
    <row r="919724" spans="16:18" x14ac:dyDescent="0.2">
      <c r="P919724" s="223"/>
      <c r="Q919724" s="223"/>
      <c r="R919724" s="223"/>
    </row>
    <row r="919770" spans="16:18" x14ac:dyDescent="0.2">
      <c r="P919770" s="223"/>
      <c r="Q919770" s="223"/>
      <c r="R919770" s="223"/>
    </row>
    <row r="919816" spans="16:18" x14ac:dyDescent="0.2">
      <c r="P919816" s="223"/>
      <c r="Q919816" s="223"/>
      <c r="R919816" s="223"/>
    </row>
    <row r="919862" spans="16:18" x14ac:dyDescent="0.2">
      <c r="P919862" s="223"/>
      <c r="Q919862" s="223"/>
      <c r="R919862" s="223"/>
    </row>
    <row r="919908" spans="16:18" x14ac:dyDescent="0.2">
      <c r="P919908" s="223"/>
      <c r="Q919908" s="223"/>
      <c r="R919908" s="223"/>
    </row>
    <row r="919954" spans="16:18" x14ac:dyDescent="0.2">
      <c r="P919954" s="223"/>
      <c r="Q919954" s="223"/>
      <c r="R919954" s="223"/>
    </row>
    <row r="920000" spans="16:18" x14ac:dyDescent="0.2">
      <c r="P920000" s="223"/>
      <c r="Q920000" s="223"/>
      <c r="R920000" s="223"/>
    </row>
    <row r="920046" spans="16:18" x14ac:dyDescent="0.2">
      <c r="P920046" s="223"/>
      <c r="Q920046" s="223"/>
      <c r="R920046" s="223"/>
    </row>
    <row r="920092" spans="16:18" x14ac:dyDescent="0.2">
      <c r="P920092" s="223"/>
      <c r="Q920092" s="223"/>
      <c r="R920092" s="223"/>
    </row>
    <row r="920138" spans="16:18" x14ac:dyDescent="0.2">
      <c r="P920138" s="223"/>
      <c r="Q920138" s="223"/>
      <c r="R920138" s="223"/>
    </row>
    <row r="920184" spans="16:18" x14ac:dyDescent="0.2">
      <c r="P920184" s="223"/>
      <c r="Q920184" s="223"/>
      <c r="R920184" s="223"/>
    </row>
    <row r="920230" spans="16:18" x14ac:dyDescent="0.2">
      <c r="P920230" s="223"/>
      <c r="Q920230" s="223"/>
      <c r="R920230" s="223"/>
    </row>
    <row r="920276" spans="16:18" x14ac:dyDescent="0.2">
      <c r="P920276" s="223"/>
      <c r="Q920276" s="223"/>
      <c r="R920276" s="223"/>
    </row>
    <row r="920322" spans="16:18" x14ac:dyDescent="0.2">
      <c r="P920322" s="223"/>
      <c r="Q920322" s="223"/>
      <c r="R920322" s="223"/>
    </row>
    <row r="920368" spans="16:18" x14ac:dyDescent="0.2">
      <c r="P920368" s="223"/>
      <c r="Q920368" s="223"/>
      <c r="R920368" s="223"/>
    </row>
    <row r="920414" spans="16:18" x14ac:dyDescent="0.2">
      <c r="P920414" s="223"/>
      <c r="Q920414" s="223"/>
      <c r="R920414" s="223"/>
    </row>
    <row r="920460" spans="16:18" x14ac:dyDescent="0.2">
      <c r="P920460" s="223"/>
      <c r="Q920460" s="223"/>
      <c r="R920460" s="223"/>
    </row>
    <row r="920506" spans="16:18" x14ac:dyDescent="0.2">
      <c r="P920506" s="223"/>
      <c r="Q920506" s="223"/>
      <c r="R920506" s="223"/>
    </row>
    <row r="920552" spans="16:18" x14ac:dyDescent="0.2">
      <c r="P920552" s="223"/>
      <c r="Q920552" s="223"/>
      <c r="R920552" s="223"/>
    </row>
    <row r="920598" spans="16:18" x14ac:dyDescent="0.2">
      <c r="P920598" s="223"/>
      <c r="Q920598" s="223"/>
      <c r="R920598" s="223"/>
    </row>
    <row r="920644" spans="16:18" x14ac:dyDescent="0.2">
      <c r="P920644" s="223"/>
      <c r="Q920644" s="223"/>
      <c r="R920644" s="223"/>
    </row>
    <row r="920690" spans="16:18" x14ac:dyDescent="0.2">
      <c r="P920690" s="223"/>
      <c r="Q920690" s="223"/>
      <c r="R920690" s="223"/>
    </row>
    <row r="920736" spans="16:18" x14ac:dyDescent="0.2">
      <c r="P920736" s="223"/>
      <c r="Q920736" s="223"/>
      <c r="R920736" s="223"/>
    </row>
    <row r="920782" spans="16:18" x14ac:dyDescent="0.2">
      <c r="P920782" s="223"/>
      <c r="Q920782" s="223"/>
      <c r="R920782" s="223"/>
    </row>
    <row r="920828" spans="16:18" x14ac:dyDescent="0.2">
      <c r="P920828" s="223"/>
      <c r="Q920828" s="223"/>
      <c r="R920828" s="223"/>
    </row>
    <row r="920874" spans="16:18" x14ac:dyDescent="0.2">
      <c r="P920874" s="223"/>
      <c r="Q920874" s="223"/>
      <c r="R920874" s="223"/>
    </row>
    <row r="920920" spans="16:18" x14ac:dyDescent="0.2">
      <c r="P920920" s="223"/>
      <c r="Q920920" s="223"/>
      <c r="R920920" s="223"/>
    </row>
    <row r="920966" spans="16:18" x14ac:dyDescent="0.2">
      <c r="P920966" s="223"/>
      <c r="Q920966" s="223"/>
      <c r="R920966" s="223"/>
    </row>
    <row r="921012" spans="16:18" x14ac:dyDescent="0.2">
      <c r="P921012" s="223"/>
      <c r="Q921012" s="223"/>
      <c r="R921012" s="223"/>
    </row>
    <row r="921058" spans="16:18" x14ac:dyDescent="0.2">
      <c r="P921058" s="223"/>
      <c r="Q921058" s="223"/>
      <c r="R921058" s="223"/>
    </row>
    <row r="921104" spans="16:18" x14ac:dyDescent="0.2">
      <c r="P921104" s="223"/>
      <c r="Q921104" s="223"/>
      <c r="R921104" s="223"/>
    </row>
    <row r="921150" spans="16:18" x14ac:dyDescent="0.2">
      <c r="P921150" s="223"/>
      <c r="Q921150" s="223"/>
      <c r="R921150" s="223"/>
    </row>
    <row r="921196" spans="16:18" x14ac:dyDescent="0.2">
      <c r="P921196" s="223"/>
      <c r="Q921196" s="223"/>
      <c r="R921196" s="223"/>
    </row>
    <row r="921242" spans="16:18" x14ac:dyDescent="0.2">
      <c r="P921242" s="223"/>
      <c r="Q921242" s="223"/>
      <c r="R921242" s="223"/>
    </row>
    <row r="921288" spans="16:18" x14ac:dyDescent="0.2">
      <c r="P921288" s="223"/>
      <c r="Q921288" s="223"/>
      <c r="R921288" s="223"/>
    </row>
    <row r="921334" spans="16:18" x14ac:dyDescent="0.2">
      <c r="P921334" s="223"/>
      <c r="Q921334" s="223"/>
      <c r="R921334" s="223"/>
    </row>
    <row r="921380" spans="16:18" x14ac:dyDescent="0.2">
      <c r="P921380" s="223"/>
      <c r="Q921380" s="223"/>
      <c r="R921380" s="223"/>
    </row>
    <row r="921426" spans="16:18" x14ac:dyDescent="0.2">
      <c r="P921426" s="223"/>
      <c r="Q921426" s="223"/>
      <c r="R921426" s="223"/>
    </row>
    <row r="921472" spans="16:18" x14ac:dyDescent="0.2">
      <c r="P921472" s="223"/>
      <c r="Q921472" s="223"/>
      <c r="R921472" s="223"/>
    </row>
    <row r="921518" spans="16:18" x14ac:dyDescent="0.2">
      <c r="P921518" s="223"/>
      <c r="Q921518" s="223"/>
      <c r="R921518" s="223"/>
    </row>
    <row r="921564" spans="16:18" x14ac:dyDescent="0.2">
      <c r="P921564" s="223"/>
      <c r="Q921564" s="223"/>
      <c r="R921564" s="223"/>
    </row>
    <row r="921610" spans="16:18" x14ac:dyDescent="0.2">
      <c r="P921610" s="223"/>
      <c r="Q921610" s="223"/>
      <c r="R921610" s="223"/>
    </row>
    <row r="921656" spans="16:18" x14ac:dyDescent="0.2">
      <c r="P921656" s="223"/>
      <c r="Q921656" s="223"/>
      <c r="R921656" s="223"/>
    </row>
    <row r="921702" spans="16:18" x14ac:dyDescent="0.2">
      <c r="P921702" s="223"/>
      <c r="Q921702" s="223"/>
      <c r="R921702" s="223"/>
    </row>
    <row r="921748" spans="16:18" x14ac:dyDescent="0.2">
      <c r="P921748" s="223"/>
      <c r="Q921748" s="223"/>
      <c r="R921748" s="223"/>
    </row>
    <row r="921794" spans="16:18" x14ac:dyDescent="0.2">
      <c r="P921794" s="223"/>
      <c r="Q921794" s="223"/>
      <c r="R921794" s="223"/>
    </row>
    <row r="921840" spans="16:18" x14ac:dyDescent="0.2">
      <c r="P921840" s="223"/>
      <c r="Q921840" s="223"/>
      <c r="R921840" s="223"/>
    </row>
    <row r="921886" spans="16:18" x14ac:dyDescent="0.2">
      <c r="P921886" s="223"/>
      <c r="Q921886" s="223"/>
      <c r="R921886" s="223"/>
    </row>
    <row r="921932" spans="16:18" x14ac:dyDescent="0.2">
      <c r="P921932" s="223"/>
      <c r="Q921932" s="223"/>
      <c r="R921932" s="223"/>
    </row>
    <row r="921978" spans="16:18" x14ac:dyDescent="0.2">
      <c r="P921978" s="223"/>
      <c r="Q921978" s="223"/>
      <c r="R921978" s="223"/>
    </row>
    <row r="922024" spans="16:18" x14ac:dyDescent="0.2">
      <c r="P922024" s="223"/>
      <c r="Q922024" s="223"/>
      <c r="R922024" s="223"/>
    </row>
    <row r="922070" spans="16:18" x14ac:dyDescent="0.2">
      <c r="P922070" s="223"/>
      <c r="Q922070" s="223"/>
      <c r="R922070" s="223"/>
    </row>
    <row r="922116" spans="16:18" x14ac:dyDescent="0.2">
      <c r="P922116" s="223"/>
      <c r="Q922116" s="223"/>
      <c r="R922116" s="223"/>
    </row>
    <row r="922162" spans="16:18" x14ac:dyDescent="0.2">
      <c r="P922162" s="223"/>
      <c r="Q922162" s="223"/>
      <c r="R922162" s="223"/>
    </row>
    <row r="922208" spans="16:18" x14ac:dyDescent="0.2">
      <c r="P922208" s="223"/>
      <c r="Q922208" s="223"/>
      <c r="R922208" s="223"/>
    </row>
    <row r="922254" spans="16:18" x14ac:dyDescent="0.2">
      <c r="P922254" s="223"/>
      <c r="Q922254" s="223"/>
      <c r="R922254" s="223"/>
    </row>
    <row r="922300" spans="16:18" x14ac:dyDescent="0.2">
      <c r="P922300" s="223"/>
      <c r="Q922300" s="223"/>
      <c r="R922300" s="223"/>
    </row>
    <row r="922346" spans="16:18" x14ac:dyDescent="0.2">
      <c r="P922346" s="223"/>
      <c r="Q922346" s="223"/>
      <c r="R922346" s="223"/>
    </row>
    <row r="922392" spans="16:18" x14ac:dyDescent="0.2">
      <c r="P922392" s="223"/>
      <c r="Q922392" s="223"/>
      <c r="R922392" s="223"/>
    </row>
    <row r="922438" spans="16:18" x14ac:dyDescent="0.2">
      <c r="P922438" s="223"/>
      <c r="Q922438" s="223"/>
      <c r="R922438" s="223"/>
    </row>
    <row r="922484" spans="16:18" x14ac:dyDescent="0.2">
      <c r="P922484" s="223"/>
      <c r="Q922484" s="223"/>
      <c r="R922484" s="223"/>
    </row>
    <row r="922530" spans="16:18" x14ac:dyDescent="0.2">
      <c r="P922530" s="223"/>
      <c r="Q922530" s="223"/>
      <c r="R922530" s="223"/>
    </row>
    <row r="922576" spans="16:18" x14ac:dyDescent="0.2">
      <c r="P922576" s="223"/>
      <c r="Q922576" s="223"/>
      <c r="R922576" s="223"/>
    </row>
    <row r="922622" spans="16:18" x14ac:dyDescent="0.2">
      <c r="P922622" s="223"/>
      <c r="Q922622" s="223"/>
      <c r="R922622" s="223"/>
    </row>
    <row r="922668" spans="16:18" x14ac:dyDescent="0.2">
      <c r="P922668" s="223"/>
      <c r="Q922668" s="223"/>
      <c r="R922668" s="223"/>
    </row>
    <row r="922714" spans="16:18" x14ac:dyDescent="0.2">
      <c r="P922714" s="223"/>
      <c r="Q922714" s="223"/>
      <c r="R922714" s="223"/>
    </row>
    <row r="922760" spans="16:18" x14ac:dyDescent="0.2">
      <c r="P922760" s="223"/>
      <c r="Q922760" s="223"/>
      <c r="R922760" s="223"/>
    </row>
    <row r="922806" spans="16:18" x14ac:dyDescent="0.2">
      <c r="P922806" s="223"/>
      <c r="Q922806" s="223"/>
      <c r="R922806" s="223"/>
    </row>
    <row r="922852" spans="16:18" x14ac:dyDescent="0.2">
      <c r="P922852" s="223"/>
      <c r="Q922852" s="223"/>
      <c r="R922852" s="223"/>
    </row>
    <row r="922898" spans="16:18" x14ac:dyDescent="0.2">
      <c r="P922898" s="223"/>
      <c r="Q922898" s="223"/>
      <c r="R922898" s="223"/>
    </row>
    <row r="922944" spans="16:18" x14ac:dyDescent="0.2">
      <c r="P922944" s="223"/>
      <c r="Q922944" s="223"/>
      <c r="R922944" s="223"/>
    </row>
    <row r="922990" spans="16:18" x14ac:dyDescent="0.2">
      <c r="P922990" s="223"/>
      <c r="Q922990" s="223"/>
      <c r="R922990" s="223"/>
    </row>
    <row r="923036" spans="16:18" x14ac:dyDescent="0.2">
      <c r="P923036" s="223"/>
      <c r="Q923036" s="223"/>
      <c r="R923036" s="223"/>
    </row>
    <row r="923082" spans="16:18" x14ac:dyDescent="0.2">
      <c r="P923082" s="223"/>
      <c r="Q923082" s="223"/>
      <c r="R923082" s="223"/>
    </row>
    <row r="923128" spans="16:18" x14ac:dyDescent="0.2">
      <c r="P923128" s="223"/>
      <c r="Q923128" s="223"/>
      <c r="R923128" s="223"/>
    </row>
    <row r="923174" spans="16:18" x14ac:dyDescent="0.2">
      <c r="P923174" s="223"/>
      <c r="Q923174" s="223"/>
      <c r="R923174" s="223"/>
    </row>
    <row r="923220" spans="16:18" x14ac:dyDescent="0.2">
      <c r="P923220" s="223"/>
      <c r="Q923220" s="223"/>
      <c r="R923220" s="223"/>
    </row>
    <row r="923266" spans="16:18" x14ac:dyDescent="0.2">
      <c r="P923266" s="223"/>
      <c r="Q923266" s="223"/>
      <c r="R923266" s="223"/>
    </row>
    <row r="923312" spans="16:18" x14ac:dyDescent="0.2">
      <c r="P923312" s="223"/>
      <c r="Q923312" s="223"/>
      <c r="R923312" s="223"/>
    </row>
    <row r="923358" spans="16:18" x14ac:dyDescent="0.2">
      <c r="P923358" s="223"/>
      <c r="Q923358" s="223"/>
      <c r="R923358" s="223"/>
    </row>
    <row r="923404" spans="16:18" x14ac:dyDescent="0.2">
      <c r="P923404" s="223"/>
      <c r="Q923404" s="223"/>
      <c r="R923404" s="223"/>
    </row>
    <row r="923450" spans="16:18" x14ac:dyDescent="0.2">
      <c r="P923450" s="223"/>
      <c r="Q923450" s="223"/>
      <c r="R923450" s="223"/>
    </row>
    <row r="923496" spans="16:18" x14ac:dyDescent="0.2">
      <c r="P923496" s="223"/>
      <c r="Q923496" s="223"/>
      <c r="R923496" s="223"/>
    </row>
    <row r="923542" spans="16:18" x14ac:dyDescent="0.2">
      <c r="P923542" s="223"/>
      <c r="Q923542" s="223"/>
      <c r="R923542" s="223"/>
    </row>
    <row r="923588" spans="16:18" x14ac:dyDescent="0.2">
      <c r="P923588" s="223"/>
      <c r="Q923588" s="223"/>
      <c r="R923588" s="223"/>
    </row>
    <row r="923634" spans="16:18" x14ac:dyDescent="0.2">
      <c r="P923634" s="223"/>
      <c r="Q923634" s="223"/>
      <c r="R923634" s="223"/>
    </row>
    <row r="923680" spans="16:18" x14ac:dyDescent="0.2">
      <c r="P923680" s="223"/>
      <c r="Q923680" s="223"/>
      <c r="R923680" s="223"/>
    </row>
    <row r="923726" spans="16:18" x14ac:dyDescent="0.2">
      <c r="P923726" s="223"/>
      <c r="Q923726" s="223"/>
      <c r="R923726" s="223"/>
    </row>
    <row r="923772" spans="16:18" x14ac:dyDescent="0.2">
      <c r="P923772" s="223"/>
      <c r="Q923772" s="223"/>
      <c r="R923772" s="223"/>
    </row>
    <row r="923818" spans="16:18" x14ac:dyDescent="0.2">
      <c r="P923818" s="223"/>
      <c r="Q923818" s="223"/>
      <c r="R923818" s="223"/>
    </row>
    <row r="923864" spans="16:18" x14ac:dyDescent="0.2">
      <c r="P923864" s="223"/>
      <c r="Q923864" s="223"/>
      <c r="R923864" s="223"/>
    </row>
    <row r="923910" spans="16:18" x14ac:dyDescent="0.2">
      <c r="P923910" s="223"/>
      <c r="Q923910" s="223"/>
      <c r="R923910" s="223"/>
    </row>
    <row r="923956" spans="16:18" x14ac:dyDescent="0.2">
      <c r="P923956" s="223"/>
      <c r="Q923956" s="223"/>
      <c r="R923956" s="223"/>
    </row>
    <row r="924002" spans="16:18" x14ac:dyDescent="0.2">
      <c r="P924002" s="223"/>
      <c r="Q924002" s="223"/>
      <c r="R924002" s="223"/>
    </row>
    <row r="924048" spans="16:18" x14ac:dyDescent="0.2">
      <c r="P924048" s="223"/>
      <c r="Q924048" s="223"/>
      <c r="R924048" s="223"/>
    </row>
    <row r="924094" spans="16:18" x14ac:dyDescent="0.2">
      <c r="P924094" s="223"/>
      <c r="Q924094" s="223"/>
      <c r="R924094" s="223"/>
    </row>
    <row r="924140" spans="16:18" x14ac:dyDescent="0.2">
      <c r="P924140" s="223"/>
      <c r="Q924140" s="223"/>
      <c r="R924140" s="223"/>
    </row>
    <row r="924186" spans="16:18" x14ac:dyDescent="0.2">
      <c r="P924186" s="223"/>
      <c r="Q924186" s="223"/>
      <c r="R924186" s="223"/>
    </row>
    <row r="924232" spans="16:18" x14ac:dyDescent="0.2">
      <c r="P924232" s="223"/>
      <c r="Q924232" s="223"/>
      <c r="R924232" s="223"/>
    </row>
    <row r="924278" spans="16:18" x14ac:dyDescent="0.2">
      <c r="P924278" s="223"/>
      <c r="Q924278" s="223"/>
      <c r="R924278" s="223"/>
    </row>
    <row r="924324" spans="16:18" x14ac:dyDescent="0.2">
      <c r="P924324" s="223"/>
      <c r="Q924324" s="223"/>
      <c r="R924324" s="223"/>
    </row>
    <row r="924370" spans="16:18" x14ac:dyDescent="0.2">
      <c r="P924370" s="223"/>
      <c r="Q924370" s="223"/>
      <c r="R924370" s="223"/>
    </row>
    <row r="924416" spans="16:18" x14ac:dyDescent="0.2">
      <c r="P924416" s="223"/>
      <c r="Q924416" s="223"/>
      <c r="R924416" s="223"/>
    </row>
    <row r="924462" spans="16:18" x14ac:dyDescent="0.2">
      <c r="P924462" s="223"/>
      <c r="Q924462" s="223"/>
      <c r="R924462" s="223"/>
    </row>
    <row r="924508" spans="16:18" x14ac:dyDescent="0.2">
      <c r="P924508" s="223"/>
      <c r="Q924508" s="223"/>
      <c r="R924508" s="223"/>
    </row>
    <row r="924554" spans="16:18" x14ac:dyDescent="0.2">
      <c r="P924554" s="223"/>
      <c r="Q924554" s="223"/>
      <c r="R924554" s="223"/>
    </row>
    <row r="924600" spans="16:18" x14ac:dyDescent="0.2">
      <c r="P924600" s="223"/>
      <c r="Q924600" s="223"/>
      <c r="R924600" s="223"/>
    </row>
    <row r="924646" spans="16:18" x14ac:dyDescent="0.2">
      <c r="P924646" s="223"/>
      <c r="Q924646" s="223"/>
      <c r="R924646" s="223"/>
    </row>
    <row r="924692" spans="16:18" x14ac:dyDescent="0.2">
      <c r="P924692" s="223"/>
      <c r="Q924692" s="223"/>
      <c r="R924692" s="223"/>
    </row>
    <row r="924738" spans="16:18" x14ac:dyDescent="0.2">
      <c r="P924738" s="223"/>
      <c r="Q924738" s="223"/>
      <c r="R924738" s="223"/>
    </row>
    <row r="924784" spans="16:18" x14ac:dyDescent="0.2">
      <c r="P924784" s="223"/>
      <c r="Q924784" s="223"/>
      <c r="R924784" s="223"/>
    </row>
    <row r="924830" spans="16:18" x14ac:dyDescent="0.2">
      <c r="P924830" s="223"/>
      <c r="Q924830" s="223"/>
      <c r="R924830" s="223"/>
    </row>
    <row r="924876" spans="16:18" x14ac:dyDescent="0.2">
      <c r="P924876" s="223"/>
      <c r="Q924876" s="223"/>
      <c r="R924876" s="223"/>
    </row>
    <row r="924922" spans="16:18" x14ac:dyDescent="0.2">
      <c r="P924922" s="223"/>
      <c r="Q924922" s="223"/>
      <c r="R924922" s="223"/>
    </row>
    <row r="924968" spans="16:18" x14ac:dyDescent="0.2">
      <c r="P924968" s="223"/>
      <c r="Q924968" s="223"/>
      <c r="R924968" s="223"/>
    </row>
    <row r="925014" spans="16:18" x14ac:dyDescent="0.2">
      <c r="P925014" s="223"/>
      <c r="Q925014" s="223"/>
      <c r="R925014" s="223"/>
    </row>
    <row r="925060" spans="16:18" x14ac:dyDescent="0.2">
      <c r="P925060" s="223"/>
      <c r="Q925060" s="223"/>
      <c r="R925060" s="223"/>
    </row>
    <row r="925106" spans="16:18" x14ac:dyDescent="0.2">
      <c r="P925106" s="223"/>
      <c r="Q925106" s="223"/>
      <c r="R925106" s="223"/>
    </row>
    <row r="925152" spans="16:18" x14ac:dyDescent="0.2">
      <c r="P925152" s="223"/>
      <c r="Q925152" s="223"/>
      <c r="R925152" s="223"/>
    </row>
    <row r="925198" spans="16:18" x14ac:dyDescent="0.2">
      <c r="P925198" s="223"/>
      <c r="Q925198" s="223"/>
      <c r="R925198" s="223"/>
    </row>
    <row r="925244" spans="16:18" x14ac:dyDescent="0.2">
      <c r="P925244" s="223"/>
      <c r="Q925244" s="223"/>
      <c r="R925244" s="223"/>
    </row>
    <row r="925290" spans="16:18" x14ac:dyDescent="0.2">
      <c r="P925290" s="223"/>
      <c r="Q925290" s="223"/>
      <c r="R925290" s="223"/>
    </row>
    <row r="925336" spans="16:18" x14ac:dyDescent="0.2">
      <c r="P925336" s="223"/>
      <c r="Q925336" s="223"/>
      <c r="R925336" s="223"/>
    </row>
    <row r="925382" spans="16:18" x14ac:dyDescent="0.2">
      <c r="P925382" s="223"/>
      <c r="Q925382" s="223"/>
      <c r="R925382" s="223"/>
    </row>
    <row r="925428" spans="16:18" x14ac:dyDescent="0.2">
      <c r="P925428" s="223"/>
      <c r="Q925428" s="223"/>
      <c r="R925428" s="223"/>
    </row>
    <row r="925474" spans="16:18" x14ac:dyDescent="0.2">
      <c r="P925474" s="223"/>
      <c r="Q925474" s="223"/>
      <c r="R925474" s="223"/>
    </row>
    <row r="925520" spans="16:18" x14ac:dyDescent="0.2">
      <c r="P925520" s="223"/>
      <c r="Q925520" s="223"/>
      <c r="R925520" s="223"/>
    </row>
    <row r="925566" spans="16:18" x14ac:dyDescent="0.2">
      <c r="P925566" s="223"/>
      <c r="Q925566" s="223"/>
      <c r="R925566" s="223"/>
    </row>
    <row r="925612" spans="16:18" x14ac:dyDescent="0.2">
      <c r="P925612" s="223"/>
      <c r="Q925612" s="223"/>
      <c r="R925612" s="223"/>
    </row>
    <row r="925658" spans="16:18" x14ac:dyDescent="0.2">
      <c r="P925658" s="223"/>
      <c r="Q925658" s="223"/>
      <c r="R925658" s="223"/>
    </row>
    <row r="925704" spans="16:18" x14ac:dyDescent="0.2">
      <c r="P925704" s="223"/>
      <c r="Q925704" s="223"/>
      <c r="R925704" s="223"/>
    </row>
    <row r="925750" spans="16:18" x14ac:dyDescent="0.2">
      <c r="P925750" s="223"/>
      <c r="Q925750" s="223"/>
      <c r="R925750" s="223"/>
    </row>
    <row r="925796" spans="16:18" x14ac:dyDescent="0.2">
      <c r="P925796" s="223"/>
      <c r="Q925796" s="223"/>
      <c r="R925796" s="223"/>
    </row>
    <row r="925842" spans="16:18" x14ac:dyDescent="0.2">
      <c r="P925842" s="223"/>
      <c r="Q925842" s="223"/>
      <c r="R925842" s="223"/>
    </row>
    <row r="925888" spans="16:18" x14ac:dyDescent="0.2">
      <c r="P925888" s="223"/>
      <c r="Q925888" s="223"/>
      <c r="R925888" s="223"/>
    </row>
    <row r="925934" spans="16:18" x14ac:dyDescent="0.2">
      <c r="P925934" s="223"/>
      <c r="Q925934" s="223"/>
      <c r="R925934" s="223"/>
    </row>
    <row r="925980" spans="16:18" x14ac:dyDescent="0.2">
      <c r="P925980" s="223"/>
      <c r="Q925980" s="223"/>
      <c r="R925980" s="223"/>
    </row>
    <row r="926026" spans="16:18" x14ac:dyDescent="0.2">
      <c r="P926026" s="223"/>
      <c r="Q926026" s="223"/>
      <c r="R926026" s="223"/>
    </row>
    <row r="926072" spans="16:18" x14ac:dyDescent="0.2">
      <c r="P926072" s="223"/>
      <c r="Q926072" s="223"/>
      <c r="R926072" s="223"/>
    </row>
    <row r="926118" spans="16:18" x14ac:dyDescent="0.2">
      <c r="P926118" s="223"/>
      <c r="Q926118" s="223"/>
      <c r="R926118" s="223"/>
    </row>
    <row r="926164" spans="16:18" x14ac:dyDescent="0.2">
      <c r="P926164" s="223"/>
      <c r="Q926164" s="223"/>
      <c r="R926164" s="223"/>
    </row>
    <row r="926210" spans="16:18" x14ac:dyDescent="0.2">
      <c r="P926210" s="223"/>
      <c r="Q926210" s="223"/>
      <c r="R926210" s="223"/>
    </row>
    <row r="926256" spans="16:18" x14ac:dyDescent="0.2">
      <c r="P926256" s="223"/>
      <c r="Q926256" s="223"/>
      <c r="R926256" s="223"/>
    </row>
    <row r="926302" spans="16:18" x14ac:dyDescent="0.2">
      <c r="P926302" s="223"/>
      <c r="Q926302" s="223"/>
      <c r="R926302" s="223"/>
    </row>
    <row r="926348" spans="16:18" x14ac:dyDescent="0.2">
      <c r="P926348" s="223"/>
      <c r="Q926348" s="223"/>
      <c r="R926348" s="223"/>
    </row>
    <row r="926394" spans="16:18" x14ac:dyDescent="0.2">
      <c r="P926394" s="223"/>
      <c r="Q926394" s="223"/>
      <c r="R926394" s="223"/>
    </row>
    <row r="926440" spans="16:18" x14ac:dyDescent="0.2">
      <c r="P926440" s="223"/>
      <c r="Q926440" s="223"/>
      <c r="R926440" s="223"/>
    </row>
    <row r="926486" spans="16:18" x14ac:dyDescent="0.2">
      <c r="P926486" s="223"/>
      <c r="Q926486" s="223"/>
      <c r="R926486" s="223"/>
    </row>
    <row r="926532" spans="16:18" x14ac:dyDescent="0.2">
      <c r="P926532" s="223"/>
      <c r="Q926532" s="223"/>
      <c r="R926532" s="223"/>
    </row>
    <row r="926578" spans="16:18" x14ac:dyDescent="0.2">
      <c r="P926578" s="223"/>
      <c r="Q926578" s="223"/>
      <c r="R926578" s="223"/>
    </row>
    <row r="926624" spans="16:18" x14ac:dyDescent="0.2">
      <c r="P926624" s="223"/>
      <c r="Q926624" s="223"/>
      <c r="R926624" s="223"/>
    </row>
    <row r="926670" spans="16:18" x14ac:dyDescent="0.2">
      <c r="P926670" s="223"/>
      <c r="Q926670" s="223"/>
      <c r="R926670" s="223"/>
    </row>
    <row r="926716" spans="16:18" x14ac:dyDescent="0.2">
      <c r="P926716" s="223"/>
      <c r="Q926716" s="223"/>
      <c r="R926716" s="223"/>
    </row>
    <row r="926762" spans="16:18" x14ac:dyDescent="0.2">
      <c r="P926762" s="223"/>
      <c r="Q926762" s="223"/>
      <c r="R926762" s="223"/>
    </row>
    <row r="926808" spans="16:18" x14ac:dyDescent="0.2">
      <c r="P926808" s="223"/>
      <c r="Q926808" s="223"/>
      <c r="R926808" s="223"/>
    </row>
    <row r="926854" spans="16:18" x14ac:dyDescent="0.2">
      <c r="P926854" s="223"/>
      <c r="Q926854" s="223"/>
      <c r="R926854" s="223"/>
    </row>
    <row r="926900" spans="16:18" x14ac:dyDescent="0.2">
      <c r="P926900" s="223"/>
      <c r="Q926900" s="223"/>
      <c r="R926900" s="223"/>
    </row>
    <row r="926946" spans="16:18" x14ac:dyDescent="0.2">
      <c r="P926946" s="223"/>
      <c r="Q926946" s="223"/>
      <c r="R926946" s="223"/>
    </row>
    <row r="926992" spans="16:18" x14ac:dyDescent="0.2">
      <c r="P926992" s="223"/>
      <c r="Q926992" s="223"/>
      <c r="R926992" s="223"/>
    </row>
    <row r="927038" spans="16:18" x14ac:dyDescent="0.2">
      <c r="P927038" s="223"/>
      <c r="Q927038" s="223"/>
      <c r="R927038" s="223"/>
    </row>
    <row r="927084" spans="16:18" x14ac:dyDescent="0.2">
      <c r="P927084" s="223"/>
      <c r="Q927084" s="223"/>
      <c r="R927084" s="223"/>
    </row>
    <row r="927130" spans="16:18" x14ac:dyDescent="0.2">
      <c r="P927130" s="223"/>
      <c r="Q927130" s="223"/>
      <c r="R927130" s="223"/>
    </row>
    <row r="927176" spans="16:18" x14ac:dyDescent="0.2">
      <c r="P927176" s="223"/>
      <c r="Q927176" s="223"/>
      <c r="R927176" s="223"/>
    </row>
    <row r="927222" spans="16:18" x14ac:dyDescent="0.2">
      <c r="P927222" s="223"/>
      <c r="Q927222" s="223"/>
      <c r="R927222" s="223"/>
    </row>
    <row r="927268" spans="16:18" x14ac:dyDescent="0.2">
      <c r="P927268" s="223"/>
      <c r="Q927268" s="223"/>
      <c r="R927268" s="223"/>
    </row>
    <row r="927314" spans="16:18" x14ac:dyDescent="0.2">
      <c r="P927314" s="223"/>
      <c r="Q927314" s="223"/>
      <c r="R927314" s="223"/>
    </row>
    <row r="927360" spans="16:18" x14ac:dyDescent="0.2">
      <c r="P927360" s="223"/>
      <c r="Q927360" s="223"/>
      <c r="R927360" s="223"/>
    </row>
    <row r="927406" spans="16:18" x14ac:dyDescent="0.2">
      <c r="P927406" s="223"/>
      <c r="Q927406" s="223"/>
      <c r="R927406" s="223"/>
    </row>
    <row r="927452" spans="16:18" x14ac:dyDescent="0.2">
      <c r="P927452" s="223"/>
      <c r="Q927452" s="223"/>
      <c r="R927452" s="223"/>
    </row>
    <row r="927498" spans="16:18" x14ac:dyDescent="0.2">
      <c r="P927498" s="223"/>
      <c r="Q927498" s="223"/>
      <c r="R927498" s="223"/>
    </row>
    <row r="927544" spans="16:18" x14ac:dyDescent="0.2">
      <c r="P927544" s="223"/>
      <c r="Q927544" s="223"/>
      <c r="R927544" s="223"/>
    </row>
    <row r="927590" spans="16:18" x14ac:dyDescent="0.2">
      <c r="P927590" s="223"/>
      <c r="Q927590" s="223"/>
      <c r="R927590" s="223"/>
    </row>
    <row r="927636" spans="16:18" x14ac:dyDescent="0.2">
      <c r="P927636" s="223"/>
      <c r="Q927636" s="223"/>
      <c r="R927636" s="223"/>
    </row>
    <row r="927682" spans="16:18" x14ac:dyDescent="0.2">
      <c r="P927682" s="223"/>
      <c r="Q927682" s="223"/>
      <c r="R927682" s="223"/>
    </row>
    <row r="927728" spans="16:18" x14ac:dyDescent="0.2">
      <c r="P927728" s="223"/>
      <c r="Q927728" s="223"/>
      <c r="R927728" s="223"/>
    </row>
    <row r="927774" spans="16:18" x14ac:dyDescent="0.2">
      <c r="P927774" s="223"/>
      <c r="Q927774" s="223"/>
      <c r="R927774" s="223"/>
    </row>
    <row r="927820" spans="16:18" x14ac:dyDescent="0.2">
      <c r="P927820" s="223"/>
      <c r="Q927820" s="223"/>
      <c r="R927820" s="223"/>
    </row>
    <row r="927866" spans="16:18" x14ac:dyDescent="0.2">
      <c r="P927866" s="223"/>
      <c r="Q927866" s="223"/>
      <c r="R927866" s="223"/>
    </row>
    <row r="927912" spans="16:18" x14ac:dyDescent="0.2">
      <c r="P927912" s="223"/>
      <c r="Q927912" s="223"/>
      <c r="R927912" s="223"/>
    </row>
    <row r="927958" spans="16:18" x14ac:dyDescent="0.2">
      <c r="P927958" s="223"/>
      <c r="Q927958" s="223"/>
      <c r="R927958" s="223"/>
    </row>
    <row r="928004" spans="16:18" x14ac:dyDescent="0.2">
      <c r="P928004" s="223"/>
      <c r="Q928004" s="223"/>
      <c r="R928004" s="223"/>
    </row>
    <row r="928050" spans="16:18" x14ac:dyDescent="0.2">
      <c r="P928050" s="223"/>
      <c r="Q928050" s="223"/>
      <c r="R928050" s="223"/>
    </row>
    <row r="928096" spans="16:18" x14ac:dyDescent="0.2">
      <c r="P928096" s="223"/>
      <c r="Q928096" s="223"/>
      <c r="R928096" s="223"/>
    </row>
    <row r="928142" spans="16:18" x14ac:dyDescent="0.2">
      <c r="P928142" s="223"/>
      <c r="Q928142" s="223"/>
      <c r="R928142" s="223"/>
    </row>
    <row r="928188" spans="16:18" x14ac:dyDescent="0.2">
      <c r="P928188" s="223"/>
      <c r="Q928188" s="223"/>
      <c r="R928188" s="223"/>
    </row>
    <row r="928234" spans="16:18" x14ac:dyDescent="0.2">
      <c r="P928234" s="223"/>
      <c r="Q928234" s="223"/>
      <c r="R928234" s="223"/>
    </row>
    <row r="928280" spans="16:18" x14ac:dyDescent="0.2">
      <c r="P928280" s="223"/>
      <c r="Q928280" s="223"/>
      <c r="R928280" s="223"/>
    </row>
    <row r="928326" spans="16:18" x14ac:dyDescent="0.2">
      <c r="P928326" s="223"/>
      <c r="Q928326" s="223"/>
      <c r="R928326" s="223"/>
    </row>
    <row r="928372" spans="16:18" x14ac:dyDescent="0.2">
      <c r="P928372" s="223"/>
      <c r="Q928372" s="223"/>
      <c r="R928372" s="223"/>
    </row>
    <row r="928418" spans="16:18" x14ac:dyDescent="0.2">
      <c r="P928418" s="223"/>
      <c r="Q928418" s="223"/>
      <c r="R928418" s="223"/>
    </row>
    <row r="928464" spans="16:18" x14ac:dyDescent="0.2">
      <c r="P928464" s="223"/>
      <c r="Q928464" s="223"/>
      <c r="R928464" s="223"/>
    </row>
    <row r="928510" spans="16:18" x14ac:dyDescent="0.2">
      <c r="P928510" s="223"/>
      <c r="Q928510" s="223"/>
      <c r="R928510" s="223"/>
    </row>
    <row r="928556" spans="16:18" x14ac:dyDescent="0.2">
      <c r="P928556" s="223"/>
      <c r="Q928556" s="223"/>
      <c r="R928556" s="223"/>
    </row>
    <row r="928602" spans="16:18" x14ac:dyDescent="0.2">
      <c r="P928602" s="223"/>
      <c r="Q928602" s="223"/>
      <c r="R928602" s="223"/>
    </row>
    <row r="928648" spans="16:18" x14ac:dyDescent="0.2">
      <c r="P928648" s="223"/>
      <c r="Q928648" s="223"/>
      <c r="R928648" s="223"/>
    </row>
    <row r="928694" spans="16:18" x14ac:dyDescent="0.2">
      <c r="P928694" s="223"/>
      <c r="Q928694" s="223"/>
      <c r="R928694" s="223"/>
    </row>
    <row r="928740" spans="16:18" x14ac:dyDescent="0.2">
      <c r="P928740" s="223"/>
      <c r="Q928740" s="223"/>
      <c r="R928740" s="223"/>
    </row>
    <row r="928786" spans="16:18" x14ac:dyDescent="0.2">
      <c r="P928786" s="223"/>
      <c r="Q928786" s="223"/>
      <c r="R928786" s="223"/>
    </row>
    <row r="928832" spans="16:18" x14ac:dyDescent="0.2">
      <c r="P928832" s="223"/>
      <c r="Q928832" s="223"/>
      <c r="R928832" s="223"/>
    </row>
    <row r="928878" spans="16:18" x14ac:dyDescent="0.2">
      <c r="P928878" s="223"/>
      <c r="Q928878" s="223"/>
      <c r="R928878" s="223"/>
    </row>
    <row r="928924" spans="16:18" x14ac:dyDescent="0.2">
      <c r="P928924" s="223"/>
      <c r="Q928924" s="223"/>
      <c r="R928924" s="223"/>
    </row>
    <row r="928970" spans="16:18" x14ac:dyDescent="0.2">
      <c r="P928970" s="223"/>
      <c r="Q928970" s="223"/>
      <c r="R928970" s="223"/>
    </row>
    <row r="929016" spans="16:18" x14ac:dyDescent="0.2">
      <c r="P929016" s="223"/>
      <c r="Q929016" s="223"/>
      <c r="R929016" s="223"/>
    </row>
    <row r="929062" spans="16:18" x14ac:dyDescent="0.2">
      <c r="P929062" s="223"/>
      <c r="Q929062" s="223"/>
      <c r="R929062" s="223"/>
    </row>
    <row r="929108" spans="16:18" x14ac:dyDescent="0.2">
      <c r="P929108" s="223"/>
      <c r="Q929108" s="223"/>
      <c r="R929108" s="223"/>
    </row>
    <row r="929154" spans="16:18" x14ac:dyDescent="0.2">
      <c r="P929154" s="223"/>
      <c r="Q929154" s="223"/>
      <c r="R929154" s="223"/>
    </row>
    <row r="929200" spans="16:18" x14ac:dyDescent="0.2">
      <c r="P929200" s="223"/>
      <c r="Q929200" s="223"/>
      <c r="R929200" s="223"/>
    </row>
    <row r="929246" spans="16:18" x14ac:dyDescent="0.2">
      <c r="P929246" s="223"/>
      <c r="Q929246" s="223"/>
      <c r="R929246" s="223"/>
    </row>
    <row r="929292" spans="16:18" x14ac:dyDescent="0.2">
      <c r="P929292" s="223"/>
      <c r="Q929292" s="223"/>
      <c r="R929292" s="223"/>
    </row>
    <row r="929338" spans="16:18" x14ac:dyDescent="0.2">
      <c r="P929338" s="223"/>
      <c r="Q929338" s="223"/>
      <c r="R929338" s="223"/>
    </row>
    <row r="929384" spans="16:18" x14ac:dyDescent="0.2">
      <c r="P929384" s="223"/>
      <c r="Q929384" s="223"/>
      <c r="R929384" s="223"/>
    </row>
    <row r="929430" spans="16:18" x14ac:dyDescent="0.2">
      <c r="P929430" s="223"/>
      <c r="Q929430" s="223"/>
      <c r="R929430" s="223"/>
    </row>
    <row r="929476" spans="16:18" x14ac:dyDescent="0.2">
      <c r="P929476" s="223"/>
      <c r="Q929476" s="223"/>
      <c r="R929476" s="223"/>
    </row>
    <row r="929522" spans="16:18" x14ac:dyDescent="0.2">
      <c r="P929522" s="223"/>
      <c r="Q929522" s="223"/>
      <c r="R929522" s="223"/>
    </row>
    <row r="929568" spans="16:18" x14ac:dyDescent="0.2">
      <c r="P929568" s="223"/>
      <c r="Q929568" s="223"/>
      <c r="R929568" s="223"/>
    </row>
    <row r="929614" spans="16:18" x14ac:dyDescent="0.2">
      <c r="P929614" s="223"/>
      <c r="Q929614" s="223"/>
      <c r="R929614" s="223"/>
    </row>
    <row r="929660" spans="16:18" x14ac:dyDescent="0.2">
      <c r="P929660" s="223"/>
      <c r="Q929660" s="223"/>
      <c r="R929660" s="223"/>
    </row>
    <row r="929706" spans="16:18" x14ac:dyDescent="0.2">
      <c r="P929706" s="223"/>
      <c r="Q929706" s="223"/>
      <c r="R929706" s="223"/>
    </row>
    <row r="929752" spans="16:18" x14ac:dyDescent="0.2">
      <c r="P929752" s="223"/>
      <c r="Q929752" s="223"/>
      <c r="R929752" s="223"/>
    </row>
    <row r="929798" spans="16:18" x14ac:dyDescent="0.2">
      <c r="P929798" s="223"/>
      <c r="Q929798" s="223"/>
      <c r="R929798" s="223"/>
    </row>
    <row r="929844" spans="16:18" x14ac:dyDescent="0.2">
      <c r="P929844" s="223"/>
      <c r="Q929844" s="223"/>
      <c r="R929844" s="223"/>
    </row>
    <row r="929890" spans="16:18" x14ac:dyDescent="0.2">
      <c r="P929890" s="223"/>
      <c r="Q929890" s="223"/>
      <c r="R929890" s="223"/>
    </row>
    <row r="929936" spans="16:18" x14ac:dyDescent="0.2">
      <c r="P929936" s="223"/>
      <c r="Q929936" s="223"/>
      <c r="R929936" s="223"/>
    </row>
    <row r="929982" spans="16:18" x14ac:dyDescent="0.2">
      <c r="P929982" s="223"/>
      <c r="Q929982" s="223"/>
      <c r="R929982" s="223"/>
    </row>
    <row r="930028" spans="16:18" x14ac:dyDescent="0.2">
      <c r="P930028" s="223"/>
      <c r="Q930028" s="223"/>
      <c r="R930028" s="223"/>
    </row>
    <row r="930074" spans="16:18" x14ac:dyDescent="0.2">
      <c r="P930074" s="223"/>
      <c r="Q930074" s="223"/>
      <c r="R930074" s="223"/>
    </row>
    <row r="930120" spans="16:18" x14ac:dyDescent="0.2">
      <c r="P930120" s="223"/>
      <c r="Q930120" s="223"/>
      <c r="R930120" s="223"/>
    </row>
    <row r="930166" spans="16:18" x14ac:dyDescent="0.2">
      <c r="P930166" s="223"/>
      <c r="Q930166" s="223"/>
      <c r="R930166" s="223"/>
    </row>
    <row r="930212" spans="16:18" x14ac:dyDescent="0.2">
      <c r="P930212" s="223"/>
      <c r="Q930212" s="223"/>
      <c r="R930212" s="223"/>
    </row>
    <row r="930258" spans="16:18" x14ac:dyDescent="0.2">
      <c r="P930258" s="223"/>
      <c r="Q930258" s="223"/>
      <c r="R930258" s="223"/>
    </row>
    <row r="930304" spans="16:18" x14ac:dyDescent="0.2">
      <c r="P930304" s="223"/>
      <c r="Q930304" s="223"/>
      <c r="R930304" s="223"/>
    </row>
    <row r="930350" spans="16:18" x14ac:dyDescent="0.2">
      <c r="P930350" s="223"/>
      <c r="Q930350" s="223"/>
      <c r="R930350" s="223"/>
    </row>
    <row r="930396" spans="16:18" x14ac:dyDescent="0.2">
      <c r="P930396" s="223"/>
      <c r="Q930396" s="223"/>
      <c r="R930396" s="223"/>
    </row>
    <row r="930442" spans="16:18" x14ac:dyDescent="0.2">
      <c r="P930442" s="223"/>
      <c r="Q930442" s="223"/>
      <c r="R930442" s="223"/>
    </row>
    <row r="930488" spans="16:18" x14ac:dyDescent="0.2">
      <c r="P930488" s="223"/>
      <c r="Q930488" s="223"/>
      <c r="R930488" s="223"/>
    </row>
    <row r="930534" spans="16:18" x14ac:dyDescent="0.2">
      <c r="P930534" s="223"/>
      <c r="Q930534" s="223"/>
      <c r="R930534" s="223"/>
    </row>
    <row r="930580" spans="16:18" x14ac:dyDescent="0.2">
      <c r="P930580" s="223"/>
      <c r="Q930580" s="223"/>
      <c r="R930580" s="223"/>
    </row>
    <row r="930626" spans="16:18" x14ac:dyDescent="0.2">
      <c r="P930626" s="223"/>
      <c r="Q930626" s="223"/>
      <c r="R930626" s="223"/>
    </row>
    <row r="930672" spans="16:18" x14ac:dyDescent="0.2">
      <c r="P930672" s="223"/>
      <c r="Q930672" s="223"/>
      <c r="R930672" s="223"/>
    </row>
    <row r="930718" spans="16:18" x14ac:dyDescent="0.2">
      <c r="P930718" s="223"/>
      <c r="Q930718" s="223"/>
      <c r="R930718" s="223"/>
    </row>
    <row r="930764" spans="16:18" x14ac:dyDescent="0.2">
      <c r="P930764" s="223"/>
      <c r="Q930764" s="223"/>
      <c r="R930764" s="223"/>
    </row>
    <row r="930810" spans="16:18" x14ac:dyDescent="0.2">
      <c r="P930810" s="223"/>
      <c r="Q930810" s="223"/>
      <c r="R930810" s="223"/>
    </row>
    <row r="930856" spans="16:18" x14ac:dyDescent="0.2">
      <c r="P930856" s="223"/>
      <c r="Q930856" s="223"/>
      <c r="R930856" s="223"/>
    </row>
    <row r="930902" spans="16:18" x14ac:dyDescent="0.2">
      <c r="P930902" s="223"/>
      <c r="Q930902" s="223"/>
      <c r="R930902" s="223"/>
    </row>
    <row r="930948" spans="16:18" x14ac:dyDescent="0.2">
      <c r="P930948" s="223"/>
      <c r="Q930948" s="223"/>
      <c r="R930948" s="223"/>
    </row>
    <row r="930994" spans="16:18" x14ac:dyDescent="0.2">
      <c r="P930994" s="223"/>
      <c r="Q930994" s="223"/>
      <c r="R930994" s="223"/>
    </row>
    <row r="931040" spans="16:18" x14ac:dyDescent="0.2">
      <c r="P931040" s="223"/>
      <c r="Q931040" s="223"/>
      <c r="R931040" s="223"/>
    </row>
    <row r="931086" spans="16:18" x14ac:dyDescent="0.2">
      <c r="P931086" s="223"/>
      <c r="Q931086" s="223"/>
      <c r="R931086" s="223"/>
    </row>
    <row r="931132" spans="16:18" x14ac:dyDescent="0.2">
      <c r="P931132" s="223"/>
      <c r="Q931132" s="223"/>
      <c r="R931132" s="223"/>
    </row>
    <row r="931178" spans="16:18" x14ac:dyDescent="0.2">
      <c r="P931178" s="223"/>
      <c r="Q931178" s="223"/>
      <c r="R931178" s="223"/>
    </row>
    <row r="931224" spans="16:18" x14ac:dyDescent="0.2">
      <c r="P931224" s="223"/>
      <c r="Q931224" s="223"/>
      <c r="R931224" s="223"/>
    </row>
    <row r="931270" spans="16:18" x14ac:dyDescent="0.2">
      <c r="P931270" s="223"/>
      <c r="Q931270" s="223"/>
      <c r="R931270" s="223"/>
    </row>
    <row r="931316" spans="16:18" x14ac:dyDescent="0.2">
      <c r="P931316" s="223"/>
      <c r="Q931316" s="223"/>
      <c r="R931316" s="223"/>
    </row>
    <row r="931362" spans="16:18" x14ac:dyDescent="0.2">
      <c r="P931362" s="223"/>
      <c r="Q931362" s="223"/>
      <c r="R931362" s="223"/>
    </row>
    <row r="931408" spans="16:18" x14ac:dyDescent="0.2">
      <c r="P931408" s="223"/>
      <c r="Q931408" s="223"/>
      <c r="R931408" s="223"/>
    </row>
    <row r="931454" spans="16:18" x14ac:dyDescent="0.2">
      <c r="P931454" s="223"/>
      <c r="Q931454" s="223"/>
      <c r="R931454" s="223"/>
    </row>
    <row r="931500" spans="16:18" x14ac:dyDescent="0.2">
      <c r="P931500" s="223"/>
      <c r="Q931500" s="223"/>
      <c r="R931500" s="223"/>
    </row>
    <row r="931546" spans="16:18" x14ac:dyDescent="0.2">
      <c r="P931546" s="223"/>
      <c r="Q931546" s="223"/>
      <c r="R931546" s="223"/>
    </row>
    <row r="931592" spans="16:18" x14ac:dyDescent="0.2">
      <c r="P931592" s="223"/>
      <c r="Q931592" s="223"/>
      <c r="R931592" s="223"/>
    </row>
    <row r="931638" spans="16:18" x14ac:dyDescent="0.2">
      <c r="P931638" s="223"/>
      <c r="Q931638" s="223"/>
      <c r="R931638" s="223"/>
    </row>
    <row r="931684" spans="16:18" x14ac:dyDescent="0.2">
      <c r="P931684" s="223"/>
      <c r="Q931684" s="223"/>
      <c r="R931684" s="223"/>
    </row>
    <row r="931730" spans="16:18" x14ac:dyDescent="0.2">
      <c r="P931730" s="223"/>
      <c r="Q931730" s="223"/>
      <c r="R931730" s="223"/>
    </row>
    <row r="931776" spans="16:18" x14ac:dyDescent="0.2">
      <c r="P931776" s="223"/>
      <c r="Q931776" s="223"/>
      <c r="R931776" s="223"/>
    </row>
    <row r="931822" spans="16:18" x14ac:dyDescent="0.2">
      <c r="P931822" s="223"/>
      <c r="Q931822" s="223"/>
      <c r="R931822" s="223"/>
    </row>
    <row r="931868" spans="16:18" x14ac:dyDescent="0.2">
      <c r="P931868" s="223"/>
      <c r="Q931868" s="223"/>
      <c r="R931868" s="223"/>
    </row>
    <row r="931914" spans="16:18" x14ac:dyDescent="0.2">
      <c r="P931914" s="223"/>
      <c r="Q931914" s="223"/>
      <c r="R931914" s="223"/>
    </row>
    <row r="931960" spans="16:18" x14ac:dyDescent="0.2">
      <c r="P931960" s="223"/>
      <c r="Q931960" s="223"/>
      <c r="R931960" s="223"/>
    </row>
    <row r="932006" spans="16:18" x14ac:dyDescent="0.2">
      <c r="P932006" s="223"/>
      <c r="Q932006" s="223"/>
      <c r="R932006" s="223"/>
    </row>
    <row r="932052" spans="16:18" x14ac:dyDescent="0.2">
      <c r="P932052" s="223"/>
      <c r="Q932052" s="223"/>
      <c r="R932052" s="223"/>
    </row>
    <row r="932098" spans="16:18" x14ac:dyDescent="0.2">
      <c r="P932098" s="223"/>
      <c r="Q932098" s="223"/>
      <c r="R932098" s="223"/>
    </row>
    <row r="932144" spans="16:18" x14ac:dyDescent="0.2">
      <c r="P932144" s="223"/>
      <c r="Q932144" s="223"/>
      <c r="R932144" s="223"/>
    </row>
    <row r="932190" spans="16:18" x14ac:dyDescent="0.2">
      <c r="P932190" s="223"/>
      <c r="Q932190" s="223"/>
      <c r="R932190" s="223"/>
    </row>
    <row r="932236" spans="16:18" x14ac:dyDescent="0.2">
      <c r="P932236" s="223"/>
      <c r="Q932236" s="223"/>
      <c r="R932236" s="223"/>
    </row>
    <row r="932282" spans="16:18" x14ac:dyDescent="0.2">
      <c r="P932282" s="223"/>
      <c r="Q932282" s="223"/>
      <c r="R932282" s="223"/>
    </row>
    <row r="932328" spans="16:18" x14ac:dyDescent="0.2">
      <c r="P932328" s="223"/>
      <c r="Q932328" s="223"/>
      <c r="R932328" s="223"/>
    </row>
    <row r="932374" spans="16:18" x14ac:dyDescent="0.2">
      <c r="P932374" s="223"/>
      <c r="Q932374" s="223"/>
      <c r="R932374" s="223"/>
    </row>
    <row r="932420" spans="16:18" x14ac:dyDescent="0.2">
      <c r="P932420" s="223"/>
      <c r="Q932420" s="223"/>
      <c r="R932420" s="223"/>
    </row>
    <row r="932466" spans="16:18" x14ac:dyDescent="0.2">
      <c r="P932466" s="223"/>
      <c r="Q932466" s="223"/>
      <c r="R932466" s="223"/>
    </row>
    <row r="932512" spans="16:18" x14ac:dyDescent="0.2">
      <c r="P932512" s="223"/>
      <c r="Q932512" s="223"/>
      <c r="R932512" s="223"/>
    </row>
    <row r="932558" spans="16:18" x14ac:dyDescent="0.2">
      <c r="P932558" s="223"/>
      <c r="Q932558" s="223"/>
      <c r="R932558" s="223"/>
    </row>
    <row r="932604" spans="16:18" x14ac:dyDescent="0.2">
      <c r="P932604" s="223"/>
      <c r="Q932604" s="223"/>
      <c r="R932604" s="223"/>
    </row>
    <row r="932650" spans="16:18" x14ac:dyDescent="0.2">
      <c r="P932650" s="223"/>
      <c r="Q932650" s="223"/>
      <c r="R932650" s="223"/>
    </row>
    <row r="932696" spans="16:18" x14ac:dyDescent="0.2">
      <c r="P932696" s="223"/>
      <c r="Q932696" s="223"/>
      <c r="R932696" s="223"/>
    </row>
    <row r="932742" spans="16:18" x14ac:dyDescent="0.2">
      <c r="P932742" s="223"/>
      <c r="Q932742" s="223"/>
      <c r="R932742" s="223"/>
    </row>
    <row r="932788" spans="16:18" x14ac:dyDescent="0.2">
      <c r="P932788" s="223"/>
      <c r="Q932788" s="223"/>
      <c r="R932788" s="223"/>
    </row>
    <row r="932834" spans="16:18" x14ac:dyDescent="0.2">
      <c r="P932834" s="223"/>
      <c r="Q932834" s="223"/>
      <c r="R932834" s="223"/>
    </row>
    <row r="932880" spans="16:18" x14ac:dyDescent="0.2">
      <c r="P932880" s="223"/>
      <c r="Q932880" s="223"/>
      <c r="R932880" s="223"/>
    </row>
    <row r="932926" spans="16:18" x14ac:dyDescent="0.2">
      <c r="P932926" s="223"/>
      <c r="Q932926" s="223"/>
      <c r="R932926" s="223"/>
    </row>
    <row r="932972" spans="16:18" x14ac:dyDescent="0.2">
      <c r="P932972" s="223"/>
      <c r="Q932972" s="223"/>
      <c r="R932972" s="223"/>
    </row>
    <row r="933018" spans="16:18" x14ac:dyDescent="0.2">
      <c r="P933018" s="223"/>
      <c r="Q933018" s="223"/>
      <c r="R933018" s="223"/>
    </row>
    <row r="933064" spans="16:18" x14ac:dyDescent="0.2">
      <c r="P933064" s="223"/>
      <c r="Q933064" s="223"/>
      <c r="R933064" s="223"/>
    </row>
    <row r="933110" spans="16:18" x14ac:dyDescent="0.2">
      <c r="P933110" s="223"/>
      <c r="Q933110" s="223"/>
      <c r="R933110" s="223"/>
    </row>
    <row r="933156" spans="16:18" x14ac:dyDescent="0.2">
      <c r="P933156" s="223"/>
      <c r="Q933156" s="223"/>
      <c r="R933156" s="223"/>
    </row>
    <row r="933202" spans="16:18" x14ac:dyDescent="0.2">
      <c r="P933202" s="223"/>
      <c r="Q933202" s="223"/>
      <c r="R933202" s="223"/>
    </row>
    <row r="933248" spans="16:18" x14ac:dyDescent="0.2">
      <c r="P933248" s="223"/>
      <c r="Q933248" s="223"/>
      <c r="R933248" s="223"/>
    </row>
    <row r="933294" spans="16:18" x14ac:dyDescent="0.2">
      <c r="P933294" s="223"/>
      <c r="Q933294" s="223"/>
      <c r="R933294" s="223"/>
    </row>
    <row r="933340" spans="16:18" x14ac:dyDescent="0.2">
      <c r="P933340" s="223"/>
      <c r="Q933340" s="223"/>
      <c r="R933340" s="223"/>
    </row>
    <row r="933386" spans="16:18" x14ac:dyDescent="0.2">
      <c r="P933386" s="223"/>
      <c r="Q933386" s="223"/>
      <c r="R933386" s="223"/>
    </row>
    <row r="933432" spans="16:18" x14ac:dyDescent="0.2">
      <c r="P933432" s="223"/>
      <c r="Q933432" s="223"/>
      <c r="R933432" s="223"/>
    </row>
    <row r="933478" spans="16:18" x14ac:dyDescent="0.2">
      <c r="P933478" s="223"/>
      <c r="Q933478" s="223"/>
      <c r="R933478" s="223"/>
    </row>
    <row r="933524" spans="16:18" x14ac:dyDescent="0.2">
      <c r="P933524" s="223"/>
      <c r="Q933524" s="223"/>
      <c r="R933524" s="223"/>
    </row>
    <row r="933570" spans="16:18" x14ac:dyDescent="0.2">
      <c r="P933570" s="223"/>
      <c r="Q933570" s="223"/>
      <c r="R933570" s="223"/>
    </row>
    <row r="933616" spans="16:18" x14ac:dyDescent="0.2">
      <c r="P933616" s="223"/>
      <c r="Q933616" s="223"/>
      <c r="R933616" s="223"/>
    </row>
    <row r="933662" spans="16:18" x14ac:dyDescent="0.2">
      <c r="P933662" s="223"/>
      <c r="Q933662" s="223"/>
      <c r="R933662" s="223"/>
    </row>
    <row r="933708" spans="16:18" x14ac:dyDescent="0.2">
      <c r="P933708" s="223"/>
      <c r="Q933708" s="223"/>
      <c r="R933708" s="223"/>
    </row>
    <row r="933754" spans="16:18" x14ac:dyDescent="0.2">
      <c r="P933754" s="223"/>
      <c r="Q933754" s="223"/>
      <c r="R933754" s="223"/>
    </row>
    <row r="933800" spans="16:18" x14ac:dyDescent="0.2">
      <c r="P933800" s="223"/>
      <c r="Q933800" s="223"/>
      <c r="R933800" s="223"/>
    </row>
    <row r="933846" spans="16:18" x14ac:dyDescent="0.2">
      <c r="P933846" s="223"/>
      <c r="Q933846" s="223"/>
      <c r="R933846" s="223"/>
    </row>
    <row r="933892" spans="16:18" x14ac:dyDescent="0.2">
      <c r="P933892" s="223"/>
      <c r="Q933892" s="223"/>
      <c r="R933892" s="223"/>
    </row>
    <row r="933938" spans="16:18" x14ac:dyDescent="0.2">
      <c r="P933938" s="223"/>
      <c r="Q933938" s="223"/>
      <c r="R933938" s="223"/>
    </row>
    <row r="933984" spans="16:18" x14ac:dyDescent="0.2">
      <c r="P933984" s="223"/>
      <c r="Q933984" s="223"/>
      <c r="R933984" s="223"/>
    </row>
    <row r="934030" spans="16:18" x14ac:dyDescent="0.2">
      <c r="P934030" s="223"/>
      <c r="Q934030" s="223"/>
      <c r="R934030" s="223"/>
    </row>
    <row r="934076" spans="16:18" x14ac:dyDescent="0.2">
      <c r="P934076" s="223"/>
      <c r="Q934076" s="223"/>
      <c r="R934076" s="223"/>
    </row>
    <row r="934122" spans="16:18" x14ac:dyDescent="0.2">
      <c r="P934122" s="223"/>
      <c r="Q934122" s="223"/>
      <c r="R934122" s="223"/>
    </row>
    <row r="934168" spans="16:18" x14ac:dyDescent="0.2">
      <c r="P934168" s="223"/>
      <c r="Q934168" s="223"/>
      <c r="R934168" s="223"/>
    </row>
    <row r="934214" spans="16:18" x14ac:dyDescent="0.2">
      <c r="P934214" s="223"/>
      <c r="Q934214" s="223"/>
      <c r="R934214" s="223"/>
    </row>
    <row r="934260" spans="16:18" x14ac:dyDescent="0.2">
      <c r="P934260" s="223"/>
      <c r="Q934260" s="223"/>
      <c r="R934260" s="223"/>
    </row>
    <row r="934306" spans="16:18" x14ac:dyDescent="0.2">
      <c r="P934306" s="223"/>
      <c r="Q934306" s="223"/>
      <c r="R934306" s="223"/>
    </row>
    <row r="934352" spans="16:18" x14ac:dyDescent="0.2">
      <c r="P934352" s="223"/>
      <c r="Q934352" s="223"/>
      <c r="R934352" s="223"/>
    </row>
    <row r="934398" spans="16:18" x14ac:dyDescent="0.2">
      <c r="P934398" s="223"/>
      <c r="Q934398" s="223"/>
      <c r="R934398" s="223"/>
    </row>
    <row r="934444" spans="16:18" x14ac:dyDescent="0.2">
      <c r="P934444" s="223"/>
      <c r="Q934444" s="223"/>
      <c r="R934444" s="223"/>
    </row>
    <row r="934490" spans="16:18" x14ac:dyDescent="0.2">
      <c r="P934490" s="223"/>
      <c r="Q934490" s="223"/>
      <c r="R934490" s="223"/>
    </row>
    <row r="934536" spans="16:18" x14ac:dyDescent="0.2">
      <c r="P934536" s="223"/>
      <c r="Q934536" s="223"/>
      <c r="R934536" s="223"/>
    </row>
    <row r="934582" spans="16:18" x14ac:dyDescent="0.2">
      <c r="P934582" s="223"/>
      <c r="Q934582" s="223"/>
      <c r="R934582" s="223"/>
    </row>
    <row r="934628" spans="16:18" x14ac:dyDescent="0.2">
      <c r="P934628" s="223"/>
      <c r="Q934628" s="223"/>
      <c r="R934628" s="223"/>
    </row>
    <row r="934674" spans="16:18" x14ac:dyDescent="0.2">
      <c r="P934674" s="223"/>
      <c r="Q934674" s="223"/>
      <c r="R934674" s="223"/>
    </row>
    <row r="934720" spans="16:18" x14ac:dyDescent="0.2">
      <c r="P934720" s="223"/>
      <c r="Q934720" s="223"/>
      <c r="R934720" s="223"/>
    </row>
    <row r="934766" spans="16:18" x14ac:dyDescent="0.2">
      <c r="P934766" s="223"/>
      <c r="Q934766" s="223"/>
      <c r="R934766" s="223"/>
    </row>
    <row r="934812" spans="16:18" x14ac:dyDescent="0.2">
      <c r="P934812" s="223"/>
      <c r="Q934812" s="223"/>
      <c r="R934812" s="223"/>
    </row>
    <row r="934858" spans="16:18" x14ac:dyDescent="0.2">
      <c r="P934858" s="223"/>
      <c r="Q934858" s="223"/>
      <c r="R934858" s="223"/>
    </row>
    <row r="934904" spans="16:18" x14ac:dyDescent="0.2">
      <c r="P934904" s="223"/>
      <c r="Q934904" s="223"/>
      <c r="R934904" s="223"/>
    </row>
    <row r="934950" spans="16:18" x14ac:dyDescent="0.2">
      <c r="P934950" s="223"/>
      <c r="Q934950" s="223"/>
      <c r="R934950" s="223"/>
    </row>
    <row r="934996" spans="16:18" x14ac:dyDescent="0.2">
      <c r="P934996" s="223"/>
      <c r="Q934996" s="223"/>
      <c r="R934996" s="223"/>
    </row>
    <row r="935042" spans="16:18" x14ac:dyDescent="0.2">
      <c r="P935042" s="223"/>
      <c r="Q935042" s="223"/>
      <c r="R935042" s="223"/>
    </row>
    <row r="935088" spans="16:18" x14ac:dyDescent="0.2">
      <c r="P935088" s="223"/>
      <c r="Q935088" s="223"/>
      <c r="R935088" s="223"/>
    </row>
    <row r="935134" spans="16:18" x14ac:dyDescent="0.2">
      <c r="P935134" s="223"/>
      <c r="Q935134" s="223"/>
      <c r="R935134" s="223"/>
    </row>
    <row r="935180" spans="16:18" x14ac:dyDescent="0.2">
      <c r="P935180" s="223"/>
      <c r="Q935180" s="223"/>
      <c r="R935180" s="223"/>
    </row>
    <row r="935226" spans="16:18" x14ac:dyDescent="0.2">
      <c r="P935226" s="223"/>
      <c r="Q935226" s="223"/>
      <c r="R935226" s="223"/>
    </row>
    <row r="935272" spans="16:18" x14ac:dyDescent="0.2">
      <c r="P935272" s="223"/>
      <c r="Q935272" s="223"/>
      <c r="R935272" s="223"/>
    </row>
    <row r="935318" spans="16:18" x14ac:dyDescent="0.2">
      <c r="P935318" s="223"/>
      <c r="Q935318" s="223"/>
      <c r="R935318" s="223"/>
    </row>
    <row r="935364" spans="16:18" x14ac:dyDescent="0.2">
      <c r="P935364" s="223"/>
      <c r="Q935364" s="223"/>
      <c r="R935364" s="223"/>
    </row>
    <row r="935410" spans="16:18" x14ac:dyDescent="0.2">
      <c r="P935410" s="223"/>
      <c r="Q935410" s="223"/>
      <c r="R935410" s="223"/>
    </row>
    <row r="935456" spans="16:18" x14ac:dyDescent="0.2">
      <c r="P935456" s="223"/>
      <c r="Q935456" s="223"/>
      <c r="R935456" s="223"/>
    </row>
    <row r="935502" spans="16:18" x14ac:dyDescent="0.2">
      <c r="P935502" s="223"/>
      <c r="Q935502" s="223"/>
      <c r="R935502" s="223"/>
    </row>
    <row r="935548" spans="16:18" x14ac:dyDescent="0.2">
      <c r="P935548" s="223"/>
      <c r="Q935548" s="223"/>
      <c r="R935548" s="223"/>
    </row>
    <row r="935594" spans="16:18" x14ac:dyDescent="0.2">
      <c r="P935594" s="223"/>
      <c r="Q935594" s="223"/>
      <c r="R935594" s="223"/>
    </row>
    <row r="935640" spans="16:18" x14ac:dyDescent="0.2">
      <c r="P935640" s="223"/>
      <c r="Q935640" s="223"/>
      <c r="R935640" s="223"/>
    </row>
    <row r="935686" spans="16:18" x14ac:dyDescent="0.2">
      <c r="P935686" s="223"/>
      <c r="Q935686" s="223"/>
      <c r="R935686" s="223"/>
    </row>
    <row r="935732" spans="16:18" x14ac:dyDescent="0.2">
      <c r="P935732" s="223"/>
      <c r="Q935732" s="223"/>
      <c r="R935732" s="223"/>
    </row>
    <row r="935778" spans="16:18" x14ac:dyDescent="0.2">
      <c r="P935778" s="223"/>
      <c r="Q935778" s="223"/>
      <c r="R935778" s="223"/>
    </row>
    <row r="935824" spans="16:18" x14ac:dyDescent="0.2">
      <c r="P935824" s="223"/>
      <c r="Q935824" s="223"/>
      <c r="R935824" s="223"/>
    </row>
    <row r="935870" spans="16:18" x14ac:dyDescent="0.2">
      <c r="P935870" s="223"/>
      <c r="Q935870" s="223"/>
      <c r="R935870" s="223"/>
    </row>
    <row r="935916" spans="16:18" x14ac:dyDescent="0.2">
      <c r="P935916" s="223"/>
      <c r="Q935916" s="223"/>
      <c r="R935916" s="223"/>
    </row>
    <row r="935962" spans="16:18" x14ac:dyDescent="0.2">
      <c r="P935962" s="223"/>
      <c r="Q935962" s="223"/>
      <c r="R935962" s="223"/>
    </row>
    <row r="936008" spans="16:18" x14ac:dyDescent="0.2">
      <c r="P936008" s="223"/>
      <c r="Q936008" s="223"/>
      <c r="R936008" s="223"/>
    </row>
    <row r="936054" spans="16:18" x14ac:dyDescent="0.2">
      <c r="P936054" s="223"/>
      <c r="Q936054" s="223"/>
      <c r="R936054" s="223"/>
    </row>
    <row r="936100" spans="16:18" x14ac:dyDescent="0.2">
      <c r="P936100" s="223"/>
      <c r="Q936100" s="223"/>
      <c r="R936100" s="223"/>
    </row>
    <row r="936146" spans="16:18" x14ac:dyDescent="0.2">
      <c r="P936146" s="223"/>
      <c r="Q936146" s="223"/>
      <c r="R936146" s="223"/>
    </row>
    <row r="936192" spans="16:18" x14ac:dyDescent="0.2">
      <c r="P936192" s="223"/>
      <c r="Q936192" s="223"/>
      <c r="R936192" s="223"/>
    </row>
    <row r="936238" spans="16:18" x14ac:dyDescent="0.2">
      <c r="P936238" s="223"/>
      <c r="Q936238" s="223"/>
      <c r="R936238" s="223"/>
    </row>
    <row r="936284" spans="16:18" x14ac:dyDescent="0.2">
      <c r="P936284" s="223"/>
      <c r="Q936284" s="223"/>
      <c r="R936284" s="223"/>
    </row>
    <row r="936330" spans="16:18" x14ac:dyDescent="0.2">
      <c r="P936330" s="223"/>
      <c r="Q936330" s="223"/>
      <c r="R936330" s="223"/>
    </row>
    <row r="936376" spans="16:18" x14ac:dyDescent="0.2">
      <c r="P936376" s="223"/>
      <c r="Q936376" s="223"/>
      <c r="R936376" s="223"/>
    </row>
    <row r="936422" spans="16:18" x14ac:dyDescent="0.2">
      <c r="P936422" s="223"/>
      <c r="Q936422" s="223"/>
      <c r="R936422" s="223"/>
    </row>
    <row r="936468" spans="16:18" x14ac:dyDescent="0.2">
      <c r="P936468" s="223"/>
      <c r="Q936468" s="223"/>
      <c r="R936468" s="223"/>
    </row>
    <row r="936514" spans="16:18" x14ac:dyDescent="0.2">
      <c r="P936514" s="223"/>
      <c r="Q936514" s="223"/>
      <c r="R936514" s="223"/>
    </row>
    <row r="936560" spans="16:18" x14ac:dyDescent="0.2">
      <c r="P936560" s="223"/>
      <c r="Q936560" s="223"/>
      <c r="R936560" s="223"/>
    </row>
    <row r="936606" spans="16:18" x14ac:dyDescent="0.2">
      <c r="P936606" s="223"/>
      <c r="Q936606" s="223"/>
      <c r="R936606" s="223"/>
    </row>
    <row r="936652" spans="16:18" x14ac:dyDescent="0.2">
      <c r="P936652" s="223"/>
      <c r="Q936652" s="223"/>
      <c r="R936652" s="223"/>
    </row>
    <row r="936698" spans="16:18" x14ac:dyDescent="0.2">
      <c r="P936698" s="223"/>
      <c r="Q936698" s="223"/>
      <c r="R936698" s="223"/>
    </row>
    <row r="936744" spans="16:18" x14ac:dyDescent="0.2">
      <c r="P936744" s="223"/>
      <c r="Q936744" s="223"/>
      <c r="R936744" s="223"/>
    </row>
    <row r="936790" spans="16:18" x14ac:dyDescent="0.2">
      <c r="P936790" s="223"/>
      <c r="Q936790" s="223"/>
      <c r="R936790" s="223"/>
    </row>
    <row r="936836" spans="16:18" x14ac:dyDescent="0.2">
      <c r="P936836" s="223"/>
      <c r="Q936836" s="223"/>
      <c r="R936836" s="223"/>
    </row>
    <row r="936882" spans="16:18" x14ac:dyDescent="0.2">
      <c r="P936882" s="223"/>
      <c r="Q936882" s="223"/>
      <c r="R936882" s="223"/>
    </row>
    <row r="936928" spans="16:18" x14ac:dyDescent="0.2">
      <c r="P936928" s="223"/>
      <c r="Q936928" s="223"/>
      <c r="R936928" s="223"/>
    </row>
    <row r="936974" spans="16:18" x14ac:dyDescent="0.2">
      <c r="P936974" s="223"/>
      <c r="Q936974" s="223"/>
      <c r="R936974" s="223"/>
    </row>
    <row r="937020" spans="16:18" x14ac:dyDescent="0.2">
      <c r="P937020" s="223"/>
      <c r="Q937020" s="223"/>
      <c r="R937020" s="223"/>
    </row>
    <row r="937066" spans="16:18" x14ac:dyDescent="0.2">
      <c r="P937066" s="223"/>
      <c r="Q937066" s="223"/>
      <c r="R937066" s="223"/>
    </row>
    <row r="937112" spans="16:18" x14ac:dyDescent="0.2">
      <c r="P937112" s="223"/>
      <c r="Q937112" s="223"/>
      <c r="R937112" s="223"/>
    </row>
    <row r="937158" spans="16:18" x14ac:dyDescent="0.2">
      <c r="P937158" s="223"/>
      <c r="Q937158" s="223"/>
      <c r="R937158" s="223"/>
    </row>
    <row r="937204" spans="16:18" x14ac:dyDescent="0.2">
      <c r="P937204" s="223"/>
      <c r="Q937204" s="223"/>
      <c r="R937204" s="223"/>
    </row>
    <row r="937250" spans="16:18" x14ac:dyDescent="0.2">
      <c r="P937250" s="223"/>
      <c r="Q937250" s="223"/>
      <c r="R937250" s="223"/>
    </row>
    <row r="937296" spans="16:18" x14ac:dyDescent="0.2">
      <c r="P937296" s="223"/>
      <c r="Q937296" s="223"/>
      <c r="R937296" s="223"/>
    </row>
    <row r="937342" spans="16:18" x14ac:dyDescent="0.2">
      <c r="P937342" s="223"/>
      <c r="Q937342" s="223"/>
      <c r="R937342" s="223"/>
    </row>
    <row r="937388" spans="16:18" x14ac:dyDescent="0.2">
      <c r="P937388" s="223"/>
      <c r="Q937388" s="223"/>
      <c r="R937388" s="223"/>
    </row>
    <row r="937434" spans="16:18" x14ac:dyDescent="0.2">
      <c r="P937434" s="223"/>
      <c r="Q937434" s="223"/>
      <c r="R937434" s="223"/>
    </row>
    <row r="937480" spans="16:18" x14ac:dyDescent="0.2">
      <c r="P937480" s="223"/>
      <c r="Q937480" s="223"/>
      <c r="R937480" s="223"/>
    </row>
    <row r="937526" spans="16:18" x14ac:dyDescent="0.2">
      <c r="P937526" s="223"/>
      <c r="Q937526" s="223"/>
      <c r="R937526" s="223"/>
    </row>
    <row r="937572" spans="16:18" x14ac:dyDescent="0.2">
      <c r="P937572" s="223"/>
      <c r="Q937572" s="223"/>
      <c r="R937572" s="223"/>
    </row>
    <row r="937618" spans="16:18" x14ac:dyDescent="0.2">
      <c r="P937618" s="223"/>
      <c r="Q937618" s="223"/>
      <c r="R937618" s="223"/>
    </row>
    <row r="937664" spans="16:18" x14ac:dyDescent="0.2">
      <c r="P937664" s="223"/>
      <c r="Q937664" s="223"/>
      <c r="R937664" s="223"/>
    </row>
    <row r="937710" spans="16:18" x14ac:dyDescent="0.2">
      <c r="P937710" s="223"/>
      <c r="Q937710" s="223"/>
      <c r="R937710" s="223"/>
    </row>
    <row r="937756" spans="16:18" x14ac:dyDescent="0.2">
      <c r="P937756" s="223"/>
      <c r="Q937756" s="223"/>
      <c r="R937756" s="223"/>
    </row>
    <row r="937802" spans="16:18" x14ac:dyDescent="0.2">
      <c r="P937802" s="223"/>
      <c r="Q937802" s="223"/>
      <c r="R937802" s="223"/>
    </row>
    <row r="937848" spans="16:18" x14ac:dyDescent="0.2">
      <c r="P937848" s="223"/>
      <c r="Q937848" s="223"/>
      <c r="R937848" s="223"/>
    </row>
    <row r="937894" spans="16:18" x14ac:dyDescent="0.2">
      <c r="P937894" s="223"/>
      <c r="Q937894" s="223"/>
      <c r="R937894" s="223"/>
    </row>
    <row r="937940" spans="16:18" x14ac:dyDescent="0.2">
      <c r="P937940" s="223"/>
      <c r="Q937940" s="223"/>
      <c r="R937940" s="223"/>
    </row>
    <row r="937986" spans="16:18" x14ac:dyDescent="0.2">
      <c r="P937986" s="223"/>
      <c r="Q937986" s="223"/>
      <c r="R937986" s="223"/>
    </row>
    <row r="938032" spans="16:18" x14ac:dyDescent="0.2">
      <c r="P938032" s="223"/>
      <c r="Q938032" s="223"/>
      <c r="R938032" s="223"/>
    </row>
    <row r="938078" spans="16:18" x14ac:dyDescent="0.2">
      <c r="P938078" s="223"/>
      <c r="Q938078" s="223"/>
      <c r="R938078" s="223"/>
    </row>
    <row r="938124" spans="16:18" x14ac:dyDescent="0.2">
      <c r="P938124" s="223"/>
      <c r="Q938124" s="223"/>
      <c r="R938124" s="223"/>
    </row>
    <row r="938170" spans="16:18" x14ac:dyDescent="0.2">
      <c r="P938170" s="223"/>
      <c r="Q938170" s="223"/>
      <c r="R938170" s="223"/>
    </row>
    <row r="938216" spans="16:18" x14ac:dyDescent="0.2">
      <c r="P938216" s="223"/>
      <c r="Q938216" s="223"/>
      <c r="R938216" s="223"/>
    </row>
    <row r="938262" spans="16:18" x14ac:dyDescent="0.2">
      <c r="P938262" s="223"/>
      <c r="Q938262" s="223"/>
      <c r="R938262" s="223"/>
    </row>
    <row r="938308" spans="16:18" x14ac:dyDescent="0.2">
      <c r="P938308" s="223"/>
      <c r="Q938308" s="223"/>
      <c r="R938308" s="223"/>
    </row>
    <row r="938354" spans="16:18" x14ac:dyDescent="0.2">
      <c r="P938354" s="223"/>
      <c r="Q938354" s="223"/>
      <c r="R938354" s="223"/>
    </row>
    <row r="938400" spans="16:18" x14ac:dyDescent="0.2">
      <c r="P938400" s="223"/>
      <c r="Q938400" s="223"/>
      <c r="R938400" s="223"/>
    </row>
    <row r="938446" spans="16:18" x14ac:dyDescent="0.2">
      <c r="P938446" s="223"/>
      <c r="Q938446" s="223"/>
      <c r="R938446" s="223"/>
    </row>
    <row r="938492" spans="16:18" x14ac:dyDescent="0.2">
      <c r="P938492" s="223"/>
      <c r="Q938492" s="223"/>
      <c r="R938492" s="223"/>
    </row>
    <row r="938538" spans="16:18" x14ac:dyDescent="0.2">
      <c r="P938538" s="223"/>
      <c r="Q938538" s="223"/>
      <c r="R938538" s="223"/>
    </row>
    <row r="938584" spans="16:18" x14ac:dyDescent="0.2">
      <c r="P938584" s="223"/>
      <c r="Q938584" s="223"/>
      <c r="R938584" s="223"/>
    </row>
    <row r="938630" spans="16:18" x14ac:dyDescent="0.2">
      <c r="P938630" s="223"/>
      <c r="Q938630" s="223"/>
      <c r="R938630" s="223"/>
    </row>
    <row r="938676" spans="16:18" x14ac:dyDescent="0.2">
      <c r="P938676" s="223"/>
      <c r="Q938676" s="223"/>
      <c r="R938676" s="223"/>
    </row>
    <row r="938722" spans="16:18" x14ac:dyDescent="0.2">
      <c r="P938722" s="223"/>
      <c r="Q938722" s="223"/>
      <c r="R938722" s="223"/>
    </row>
    <row r="938768" spans="16:18" x14ac:dyDescent="0.2">
      <c r="P938768" s="223"/>
      <c r="Q938768" s="223"/>
      <c r="R938768" s="223"/>
    </row>
    <row r="938814" spans="16:18" x14ac:dyDescent="0.2">
      <c r="P938814" s="223"/>
      <c r="Q938814" s="223"/>
      <c r="R938814" s="223"/>
    </row>
    <row r="938860" spans="16:18" x14ac:dyDescent="0.2">
      <c r="P938860" s="223"/>
      <c r="Q938860" s="223"/>
      <c r="R938860" s="223"/>
    </row>
    <row r="938906" spans="16:18" x14ac:dyDescent="0.2">
      <c r="P938906" s="223"/>
      <c r="Q938906" s="223"/>
      <c r="R938906" s="223"/>
    </row>
    <row r="938952" spans="16:18" x14ac:dyDescent="0.2">
      <c r="P938952" s="223"/>
      <c r="Q938952" s="223"/>
      <c r="R938952" s="223"/>
    </row>
    <row r="938998" spans="16:18" x14ac:dyDescent="0.2">
      <c r="P938998" s="223"/>
      <c r="Q938998" s="223"/>
      <c r="R938998" s="223"/>
    </row>
    <row r="939044" spans="16:18" x14ac:dyDescent="0.2">
      <c r="P939044" s="223"/>
      <c r="Q939044" s="223"/>
      <c r="R939044" s="223"/>
    </row>
    <row r="939090" spans="16:18" x14ac:dyDescent="0.2">
      <c r="P939090" s="223"/>
      <c r="Q939090" s="223"/>
      <c r="R939090" s="223"/>
    </row>
    <row r="939136" spans="16:18" x14ac:dyDescent="0.2">
      <c r="P939136" s="223"/>
      <c r="Q939136" s="223"/>
      <c r="R939136" s="223"/>
    </row>
    <row r="939182" spans="16:18" x14ac:dyDescent="0.2">
      <c r="P939182" s="223"/>
      <c r="Q939182" s="223"/>
      <c r="R939182" s="223"/>
    </row>
    <row r="939228" spans="16:18" x14ac:dyDescent="0.2">
      <c r="P939228" s="223"/>
      <c r="Q939228" s="223"/>
      <c r="R939228" s="223"/>
    </row>
    <row r="939274" spans="16:18" x14ac:dyDescent="0.2">
      <c r="P939274" s="223"/>
      <c r="Q939274" s="223"/>
      <c r="R939274" s="223"/>
    </row>
    <row r="939320" spans="16:18" x14ac:dyDescent="0.2">
      <c r="P939320" s="223"/>
      <c r="Q939320" s="223"/>
      <c r="R939320" s="223"/>
    </row>
    <row r="939366" spans="16:18" x14ac:dyDescent="0.2">
      <c r="P939366" s="223"/>
      <c r="Q939366" s="223"/>
      <c r="R939366" s="223"/>
    </row>
    <row r="939412" spans="16:18" x14ac:dyDescent="0.2">
      <c r="P939412" s="223"/>
      <c r="Q939412" s="223"/>
      <c r="R939412" s="223"/>
    </row>
    <row r="939458" spans="16:18" x14ac:dyDescent="0.2">
      <c r="P939458" s="223"/>
      <c r="Q939458" s="223"/>
      <c r="R939458" s="223"/>
    </row>
    <row r="939504" spans="16:18" x14ac:dyDescent="0.2">
      <c r="P939504" s="223"/>
      <c r="Q939504" s="223"/>
      <c r="R939504" s="223"/>
    </row>
    <row r="939550" spans="16:18" x14ac:dyDescent="0.2">
      <c r="P939550" s="223"/>
      <c r="Q939550" s="223"/>
      <c r="R939550" s="223"/>
    </row>
    <row r="939596" spans="16:18" x14ac:dyDescent="0.2">
      <c r="P939596" s="223"/>
      <c r="Q939596" s="223"/>
      <c r="R939596" s="223"/>
    </row>
    <row r="939642" spans="16:18" x14ac:dyDescent="0.2">
      <c r="P939642" s="223"/>
      <c r="Q939642" s="223"/>
      <c r="R939642" s="223"/>
    </row>
    <row r="939688" spans="16:18" x14ac:dyDescent="0.2">
      <c r="P939688" s="223"/>
      <c r="Q939688" s="223"/>
      <c r="R939688" s="223"/>
    </row>
    <row r="939734" spans="16:18" x14ac:dyDescent="0.2">
      <c r="P939734" s="223"/>
      <c r="Q939734" s="223"/>
      <c r="R939734" s="223"/>
    </row>
    <row r="939780" spans="16:18" x14ac:dyDescent="0.2">
      <c r="P939780" s="223"/>
      <c r="Q939780" s="223"/>
      <c r="R939780" s="223"/>
    </row>
    <row r="939826" spans="16:18" x14ac:dyDescent="0.2">
      <c r="P939826" s="223"/>
      <c r="Q939826" s="223"/>
      <c r="R939826" s="223"/>
    </row>
    <row r="939872" spans="16:18" x14ac:dyDescent="0.2">
      <c r="P939872" s="223"/>
      <c r="Q939872" s="223"/>
      <c r="R939872" s="223"/>
    </row>
    <row r="939918" spans="16:18" x14ac:dyDescent="0.2">
      <c r="P939918" s="223"/>
      <c r="Q939918" s="223"/>
      <c r="R939918" s="223"/>
    </row>
    <row r="939964" spans="16:18" x14ac:dyDescent="0.2">
      <c r="P939964" s="223"/>
      <c r="Q939964" s="223"/>
      <c r="R939964" s="223"/>
    </row>
    <row r="940010" spans="16:18" x14ac:dyDescent="0.2">
      <c r="P940010" s="223"/>
      <c r="Q940010" s="223"/>
      <c r="R940010" s="223"/>
    </row>
    <row r="940056" spans="16:18" x14ac:dyDescent="0.2">
      <c r="P940056" s="223"/>
      <c r="Q940056" s="223"/>
      <c r="R940056" s="223"/>
    </row>
    <row r="940102" spans="16:18" x14ac:dyDescent="0.2">
      <c r="P940102" s="223"/>
      <c r="Q940102" s="223"/>
      <c r="R940102" s="223"/>
    </row>
    <row r="940148" spans="16:18" x14ac:dyDescent="0.2">
      <c r="P940148" s="223"/>
      <c r="Q940148" s="223"/>
      <c r="R940148" s="223"/>
    </row>
    <row r="940194" spans="16:18" x14ac:dyDescent="0.2">
      <c r="P940194" s="223"/>
      <c r="Q940194" s="223"/>
      <c r="R940194" s="223"/>
    </row>
    <row r="940240" spans="16:18" x14ac:dyDescent="0.2">
      <c r="P940240" s="223"/>
      <c r="Q940240" s="223"/>
      <c r="R940240" s="223"/>
    </row>
    <row r="940286" spans="16:18" x14ac:dyDescent="0.2">
      <c r="P940286" s="223"/>
      <c r="Q940286" s="223"/>
      <c r="R940286" s="223"/>
    </row>
    <row r="940332" spans="16:18" x14ac:dyDescent="0.2">
      <c r="P940332" s="223"/>
      <c r="Q940332" s="223"/>
      <c r="R940332" s="223"/>
    </row>
    <row r="940378" spans="16:18" x14ac:dyDescent="0.2">
      <c r="P940378" s="223"/>
      <c r="Q940378" s="223"/>
      <c r="R940378" s="223"/>
    </row>
    <row r="940424" spans="16:18" x14ac:dyDescent="0.2">
      <c r="P940424" s="223"/>
      <c r="Q940424" s="223"/>
      <c r="R940424" s="223"/>
    </row>
    <row r="940470" spans="16:18" x14ac:dyDescent="0.2">
      <c r="P940470" s="223"/>
      <c r="Q940470" s="223"/>
      <c r="R940470" s="223"/>
    </row>
    <row r="940516" spans="16:18" x14ac:dyDescent="0.2">
      <c r="P940516" s="223"/>
      <c r="Q940516" s="223"/>
      <c r="R940516" s="223"/>
    </row>
    <row r="940562" spans="16:18" x14ac:dyDescent="0.2">
      <c r="P940562" s="223"/>
      <c r="Q940562" s="223"/>
      <c r="R940562" s="223"/>
    </row>
    <row r="940608" spans="16:18" x14ac:dyDescent="0.2">
      <c r="P940608" s="223"/>
      <c r="Q940608" s="223"/>
      <c r="R940608" s="223"/>
    </row>
    <row r="940654" spans="16:18" x14ac:dyDescent="0.2">
      <c r="P940654" s="223"/>
      <c r="Q940654" s="223"/>
      <c r="R940654" s="223"/>
    </row>
    <row r="940700" spans="16:18" x14ac:dyDescent="0.2">
      <c r="P940700" s="223"/>
      <c r="Q940700" s="223"/>
      <c r="R940700" s="223"/>
    </row>
    <row r="940746" spans="16:18" x14ac:dyDescent="0.2">
      <c r="P940746" s="223"/>
      <c r="Q940746" s="223"/>
      <c r="R940746" s="223"/>
    </row>
    <row r="940792" spans="16:18" x14ac:dyDescent="0.2">
      <c r="P940792" s="223"/>
      <c r="Q940792" s="223"/>
      <c r="R940792" s="223"/>
    </row>
    <row r="940838" spans="16:18" x14ac:dyDescent="0.2">
      <c r="P940838" s="223"/>
      <c r="Q940838" s="223"/>
      <c r="R940838" s="223"/>
    </row>
    <row r="940884" spans="16:18" x14ac:dyDescent="0.2">
      <c r="P940884" s="223"/>
      <c r="Q940884" s="223"/>
      <c r="R940884" s="223"/>
    </row>
    <row r="940930" spans="16:18" x14ac:dyDescent="0.2">
      <c r="P940930" s="223"/>
      <c r="Q940930" s="223"/>
      <c r="R940930" s="223"/>
    </row>
    <row r="940976" spans="16:18" x14ac:dyDescent="0.2">
      <c r="P940976" s="223"/>
      <c r="Q940976" s="223"/>
      <c r="R940976" s="223"/>
    </row>
    <row r="941022" spans="16:18" x14ac:dyDescent="0.2">
      <c r="P941022" s="223"/>
      <c r="Q941022" s="223"/>
      <c r="R941022" s="223"/>
    </row>
    <row r="941068" spans="16:18" x14ac:dyDescent="0.2">
      <c r="P941068" s="223"/>
      <c r="Q941068" s="223"/>
      <c r="R941068" s="223"/>
    </row>
    <row r="941114" spans="16:18" x14ac:dyDescent="0.2">
      <c r="P941114" s="223"/>
      <c r="Q941114" s="223"/>
      <c r="R941114" s="223"/>
    </row>
    <row r="941160" spans="16:18" x14ac:dyDescent="0.2">
      <c r="P941160" s="223"/>
      <c r="Q941160" s="223"/>
      <c r="R941160" s="223"/>
    </row>
    <row r="941206" spans="16:18" x14ac:dyDescent="0.2">
      <c r="P941206" s="223"/>
      <c r="Q941206" s="223"/>
      <c r="R941206" s="223"/>
    </row>
    <row r="941252" spans="16:18" x14ac:dyDescent="0.2">
      <c r="P941252" s="223"/>
      <c r="Q941252" s="223"/>
      <c r="R941252" s="223"/>
    </row>
    <row r="941298" spans="16:18" x14ac:dyDescent="0.2">
      <c r="P941298" s="223"/>
      <c r="Q941298" s="223"/>
      <c r="R941298" s="223"/>
    </row>
    <row r="941344" spans="16:18" x14ac:dyDescent="0.2">
      <c r="P941344" s="223"/>
      <c r="Q941344" s="223"/>
      <c r="R941344" s="223"/>
    </row>
    <row r="941390" spans="16:18" x14ac:dyDescent="0.2">
      <c r="P941390" s="223"/>
      <c r="Q941390" s="223"/>
      <c r="R941390" s="223"/>
    </row>
    <row r="941436" spans="16:18" x14ac:dyDescent="0.2">
      <c r="P941436" s="223"/>
      <c r="Q941436" s="223"/>
      <c r="R941436" s="223"/>
    </row>
    <row r="941482" spans="16:18" x14ac:dyDescent="0.2">
      <c r="P941482" s="223"/>
      <c r="Q941482" s="223"/>
      <c r="R941482" s="223"/>
    </row>
    <row r="941528" spans="16:18" x14ac:dyDescent="0.2">
      <c r="P941528" s="223"/>
      <c r="Q941528" s="223"/>
      <c r="R941528" s="223"/>
    </row>
    <row r="941574" spans="16:18" x14ac:dyDescent="0.2">
      <c r="P941574" s="223"/>
      <c r="Q941574" s="223"/>
      <c r="R941574" s="223"/>
    </row>
    <row r="941620" spans="16:18" x14ac:dyDescent="0.2">
      <c r="P941620" s="223"/>
      <c r="Q941620" s="223"/>
      <c r="R941620" s="223"/>
    </row>
    <row r="941666" spans="16:18" x14ac:dyDescent="0.2">
      <c r="P941666" s="223"/>
      <c r="Q941666" s="223"/>
      <c r="R941666" s="223"/>
    </row>
    <row r="941712" spans="16:18" x14ac:dyDescent="0.2">
      <c r="P941712" s="223"/>
      <c r="Q941712" s="223"/>
      <c r="R941712" s="223"/>
    </row>
    <row r="941758" spans="16:18" x14ac:dyDescent="0.2">
      <c r="P941758" s="223"/>
      <c r="Q941758" s="223"/>
      <c r="R941758" s="223"/>
    </row>
    <row r="941804" spans="16:18" x14ac:dyDescent="0.2">
      <c r="P941804" s="223"/>
      <c r="Q941804" s="223"/>
      <c r="R941804" s="223"/>
    </row>
    <row r="941850" spans="16:18" x14ac:dyDescent="0.2">
      <c r="P941850" s="223"/>
      <c r="Q941850" s="223"/>
      <c r="R941850" s="223"/>
    </row>
    <row r="941896" spans="16:18" x14ac:dyDescent="0.2">
      <c r="P941896" s="223"/>
      <c r="Q941896" s="223"/>
      <c r="R941896" s="223"/>
    </row>
    <row r="941942" spans="16:18" x14ac:dyDescent="0.2">
      <c r="P941942" s="223"/>
      <c r="Q941942" s="223"/>
      <c r="R941942" s="223"/>
    </row>
    <row r="941988" spans="16:18" x14ac:dyDescent="0.2">
      <c r="P941988" s="223"/>
      <c r="Q941988" s="223"/>
      <c r="R941988" s="223"/>
    </row>
    <row r="942034" spans="16:18" x14ac:dyDescent="0.2">
      <c r="P942034" s="223"/>
      <c r="Q942034" s="223"/>
      <c r="R942034" s="223"/>
    </row>
    <row r="942080" spans="16:18" x14ac:dyDescent="0.2">
      <c r="P942080" s="223"/>
      <c r="Q942080" s="223"/>
      <c r="R942080" s="223"/>
    </row>
    <row r="942126" spans="16:18" x14ac:dyDescent="0.2">
      <c r="P942126" s="223"/>
      <c r="Q942126" s="223"/>
      <c r="R942126" s="223"/>
    </row>
    <row r="942172" spans="16:18" x14ac:dyDescent="0.2">
      <c r="P942172" s="223"/>
      <c r="Q942172" s="223"/>
      <c r="R942172" s="223"/>
    </row>
    <row r="942218" spans="16:18" x14ac:dyDescent="0.2">
      <c r="P942218" s="223"/>
      <c r="Q942218" s="223"/>
      <c r="R942218" s="223"/>
    </row>
    <row r="942264" spans="16:18" x14ac:dyDescent="0.2">
      <c r="P942264" s="223"/>
      <c r="Q942264" s="223"/>
      <c r="R942264" s="223"/>
    </row>
    <row r="942310" spans="16:18" x14ac:dyDescent="0.2">
      <c r="P942310" s="223"/>
      <c r="Q942310" s="223"/>
      <c r="R942310" s="223"/>
    </row>
    <row r="942356" spans="16:18" x14ac:dyDescent="0.2">
      <c r="P942356" s="223"/>
      <c r="Q942356" s="223"/>
      <c r="R942356" s="223"/>
    </row>
    <row r="942402" spans="16:18" x14ac:dyDescent="0.2">
      <c r="P942402" s="223"/>
      <c r="Q942402" s="223"/>
      <c r="R942402" s="223"/>
    </row>
    <row r="942448" spans="16:18" x14ac:dyDescent="0.2">
      <c r="P942448" s="223"/>
      <c r="Q942448" s="223"/>
      <c r="R942448" s="223"/>
    </row>
    <row r="942494" spans="16:18" x14ac:dyDescent="0.2">
      <c r="P942494" s="223"/>
      <c r="Q942494" s="223"/>
      <c r="R942494" s="223"/>
    </row>
    <row r="942540" spans="16:18" x14ac:dyDescent="0.2">
      <c r="P942540" s="223"/>
      <c r="Q942540" s="223"/>
      <c r="R942540" s="223"/>
    </row>
    <row r="942586" spans="16:18" x14ac:dyDescent="0.2">
      <c r="P942586" s="223"/>
      <c r="Q942586" s="223"/>
      <c r="R942586" s="223"/>
    </row>
    <row r="942632" spans="16:18" x14ac:dyDescent="0.2">
      <c r="P942632" s="223"/>
      <c r="Q942632" s="223"/>
      <c r="R942632" s="223"/>
    </row>
    <row r="942678" spans="16:18" x14ac:dyDescent="0.2">
      <c r="P942678" s="223"/>
      <c r="Q942678" s="223"/>
      <c r="R942678" s="223"/>
    </row>
    <row r="942724" spans="16:18" x14ac:dyDescent="0.2">
      <c r="P942724" s="223"/>
      <c r="Q942724" s="223"/>
      <c r="R942724" s="223"/>
    </row>
    <row r="942770" spans="16:18" x14ac:dyDescent="0.2">
      <c r="P942770" s="223"/>
      <c r="Q942770" s="223"/>
      <c r="R942770" s="223"/>
    </row>
    <row r="942816" spans="16:18" x14ac:dyDescent="0.2">
      <c r="P942816" s="223"/>
      <c r="Q942816" s="223"/>
      <c r="R942816" s="223"/>
    </row>
    <row r="942862" spans="16:18" x14ac:dyDescent="0.2">
      <c r="P942862" s="223"/>
      <c r="Q942862" s="223"/>
      <c r="R942862" s="223"/>
    </row>
    <row r="942908" spans="16:18" x14ac:dyDescent="0.2">
      <c r="P942908" s="223"/>
      <c r="Q942908" s="223"/>
      <c r="R942908" s="223"/>
    </row>
    <row r="942954" spans="16:18" x14ac:dyDescent="0.2">
      <c r="P942954" s="223"/>
      <c r="Q942954" s="223"/>
      <c r="R942954" s="223"/>
    </row>
    <row r="943000" spans="16:18" x14ac:dyDescent="0.2">
      <c r="P943000" s="223"/>
      <c r="Q943000" s="223"/>
      <c r="R943000" s="223"/>
    </row>
    <row r="943046" spans="16:18" x14ac:dyDescent="0.2">
      <c r="P943046" s="223"/>
      <c r="Q943046" s="223"/>
      <c r="R943046" s="223"/>
    </row>
    <row r="943092" spans="16:18" x14ac:dyDescent="0.2">
      <c r="P943092" s="223"/>
      <c r="Q943092" s="223"/>
      <c r="R943092" s="223"/>
    </row>
    <row r="943138" spans="16:18" x14ac:dyDescent="0.2">
      <c r="P943138" s="223"/>
      <c r="Q943138" s="223"/>
      <c r="R943138" s="223"/>
    </row>
    <row r="943184" spans="16:18" x14ac:dyDescent="0.2">
      <c r="P943184" s="223"/>
      <c r="Q943184" s="223"/>
      <c r="R943184" s="223"/>
    </row>
    <row r="943230" spans="16:18" x14ac:dyDescent="0.2">
      <c r="P943230" s="223"/>
      <c r="Q943230" s="223"/>
      <c r="R943230" s="223"/>
    </row>
    <row r="943276" spans="16:18" x14ac:dyDescent="0.2">
      <c r="P943276" s="223"/>
      <c r="Q943276" s="223"/>
      <c r="R943276" s="223"/>
    </row>
    <row r="943322" spans="16:18" x14ac:dyDescent="0.2">
      <c r="P943322" s="223"/>
      <c r="Q943322" s="223"/>
      <c r="R943322" s="223"/>
    </row>
    <row r="943368" spans="16:18" x14ac:dyDescent="0.2">
      <c r="P943368" s="223"/>
      <c r="Q943368" s="223"/>
      <c r="R943368" s="223"/>
    </row>
    <row r="943414" spans="16:18" x14ac:dyDescent="0.2">
      <c r="P943414" s="223"/>
      <c r="Q943414" s="223"/>
      <c r="R943414" s="223"/>
    </row>
    <row r="943460" spans="16:18" x14ac:dyDescent="0.2">
      <c r="P943460" s="223"/>
      <c r="Q943460" s="223"/>
      <c r="R943460" s="223"/>
    </row>
    <row r="943506" spans="16:18" x14ac:dyDescent="0.2">
      <c r="P943506" s="223"/>
      <c r="Q943506" s="223"/>
      <c r="R943506" s="223"/>
    </row>
    <row r="943552" spans="16:18" x14ac:dyDescent="0.2">
      <c r="P943552" s="223"/>
      <c r="Q943552" s="223"/>
      <c r="R943552" s="223"/>
    </row>
    <row r="943598" spans="16:18" x14ac:dyDescent="0.2">
      <c r="P943598" s="223"/>
      <c r="Q943598" s="223"/>
      <c r="R943598" s="223"/>
    </row>
    <row r="943644" spans="16:18" x14ac:dyDescent="0.2">
      <c r="P943644" s="223"/>
      <c r="Q943644" s="223"/>
      <c r="R943644" s="223"/>
    </row>
    <row r="943690" spans="16:18" x14ac:dyDescent="0.2">
      <c r="P943690" s="223"/>
      <c r="Q943690" s="223"/>
      <c r="R943690" s="223"/>
    </row>
    <row r="943736" spans="16:18" x14ac:dyDescent="0.2">
      <c r="P943736" s="223"/>
      <c r="Q943736" s="223"/>
      <c r="R943736" s="223"/>
    </row>
    <row r="943782" spans="16:18" x14ac:dyDescent="0.2">
      <c r="P943782" s="223"/>
      <c r="Q943782" s="223"/>
      <c r="R943782" s="223"/>
    </row>
    <row r="943828" spans="16:18" x14ac:dyDescent="0.2">
      <c r="P943828" s="223"/>
      <c r="Q943828" s="223"/>
      <c r="R943828" s="223"/>
    </row>
    <row r="943874" spans="16:18" x14ac:dyDescent="0.2">
      <c r="P943874" s="223"/>
      <c r="Q943874" s="223"/>
      <c r="R943874" s="223"/>
    </row>
    <row r="943920" spans="16:18" x14ac:dyDescent="0.2">
      <c r="P943920" s="223"/>
      <c r="Q943920" s="223"/>
      <c r="R943920" s="223"/>
    </row>
    <row r="943966" spans="16:18" x14ac:dyDescent="0.2">
      <c r="P943966" s="223"/>
      <c r="Q943966" s="223"/>
      <c r="R943966" s="223"/>
    </row>
    <row r="944012" spans="16:18" x14ac:dyDescent="0.2">
      <c r="P944012" s="223"/>
      <c r="Q944012" s="223"/>
      <c r="R944012" s="223"/>
    </row>
    <row r="944058" spans="16:18" x14ac:dyDescent="0.2">
      <c r="P944058" s="223"/>
      <c r="Q944058" s="223"/>
      <c r="R944058" s="223"/>
    </row>
    <row r="944104" spans="16:18" x14ac:dyDescent="0.2">
      <c r="P944104" s="223"/>
      <c r="Q944104" s="223"/>
      <c r="R944104" s="223"/>
    </row>
    <row r="944150" spans="16:18" x14ac:dyDescent="0.2">
      <c r="P944150" s="223"/>
      <c r="Q944150" s="223"/>
      <c r="R944150" s="223"/>
    </row>
    <row r="944196" spans="16:18" x14ac:dyDescent="0.2">
      <c r="P944196" s="223"/>
      <c r="Q944196" s="223"/>
      <c r="R944196" s="223"/>
    </row>
    <row r="944242" spans="16:18" x14ac:dyDescent="0.2">
      <c r="P944242" s="223"/>
      <c r="Q944242" s="223"/>
      <c r="R944242" s="223"/>
    </row>
    <row r="944288" spans="16:18" x14ac:dyDescent="0.2">
      <c r="P944288" s="223"/>
      <c r="Q944288" s="223"/>
      <c r="R944288" s="223"/>
    </row>
    <row r="944334" spans="16:18" x14ac:dyDescent="0.2">
      <c r="P944334" s="223"/>
      <c r="Q944334" s="223"/>
      <c r="R944334" s="223"/>
    </row>
    <row r="944380" spans="16:18" x14ac:dyDescent="0.2">
      <c r="P944380" s="223"/>
      <c r="Q944380" s="223"/>
      <c r="R944380" s="223"/>
    </row>
    <row r="944426" spans="16:18" x14ac:dyDescent="0.2">
      <c r="P944426" s="223"/>
      <c r="Q944426" s="223"/>
      <c r="R944426" s="223"/>
    </row>
    <row r="944472" spans="16:18" x14ac:dyDescent="0.2">
      <c r="P944472" s="223"/>
      <c r="Q944472" s="223"/>
      <c r="R944472" s="223"/>
    </row>
    <row r="944518" spans="16:18" x14ac:dyDescent="0.2">
      <c r="P944518" s="223"/>
      <c r="Q944518" s="223"/>
      <c r="R944518" s="223"/>
    </row>
    <row r="944564" spans="16:18" x14ac:dyDescent="0.2">
      <c r="P944564" s="223"/>
      <c r="Q944564" s="223"/>
      <c r="R944564" s="223"/>
    </row>
    <row r="944610" spans="16:18" x14ac:dyDescent="0.2">
      <c r="P944610" s="223"/>
      <c r="Q944610" s="223"/>
      <c r="R944610" s="223"/>
    </row>
    <row r="944656" spans="16:18" x14ac:dyDescent="0.2">
      <c r="P944656" s="223"/>
      <c r="Q944656" s="223"/>
      <c r="R944656" s="223"/>
    </row>
    <row r="944702" spans="16:18" x14ac:dyDescent="0.2">
      <c r="P944702" s="223"/>
      <c r="Q944702" s="223"/>
      <c r="R944702" s="223"/>
    </row>
    <row r="944748" spans="16:18" x14ac:dyDescent="0.2">
      <c r="P944748" s="223"/>
      <c r="Q944748" s="223"/>
      <c r="R944748" s="223"/>
    </row>
    <row r="944794" spans="16:18" x14ac:dyDescent="0.2">
      <c r="P944794" s="223"/>
      <c r="Q944794" s="223"/>
      <c r="R944794" s="223"/>
    </row>
    <row r="944840" spans="16:18" x14ac:dyDescent="0.2">
      <c r="P944840" s="223"/>
      <c r="Q944840" s="223"/>
      <c r="R944840" s="223"/>
    </row>
    <row r="944886" spans="16:18" x14ac:dyDescent="0.2">
      <c r="P944886" s="223"/>
      <c r="Q944886" s="223"/>
      <c r="R944886" s="223"/>
    </row>
    <row r="944932" spans="16:18" x14ac:dyDescent="0.2">
      <c r="P944932" s="223"/>
      <c r="Q944932" s="223"/>
      <c r="R944932" s="223"/>
    </row>
    <row r="944978" spans="16:18" x14ac:dyDescent="0.2">
      <c r="P944978" s="223"/>
      <c r="Q944978" s="223"/>
      <c r="R944978" s="223"/>
    </row>
    <row r="945024" spans="16:18" x14ac:dyDescent="0.2">
      <c r="P945024" s="223"/>
      <c r="Q945024" s="223"/>
      <c r="R945024" s="223"/>
    </row>
    <row r="945070" spans="16:18" x14ac:dyDescent="0.2">
      <c r="P945070" s="223"/>
      <c r="Q945070" s="223"/>
      <c r="R945070" s="223"/>
    </row>
    <row r="945116" spans="16:18" x14ac:dyDescent="0.2">
      <c r="P945116" s="223"/>
      <c r="Q945116" s="223"/>
      <c r="R945116" s="223"/>
    </row>
    <row r="945162" spans="16:18" x14ac:dyDescent="0.2">
      <c r="P945162" s="223"/>
      <c r="Q945162" s="223"/>
      <c r="R945162" s="223"/>
    </row>
    <row r="945208" spans="16:18" x14ac:dyDescent="0.2">
      <c r="P945208" s="223"/>
      <c r="Q945208" s="223"/>
      <c r="R945208" s="223"/>
    </row>
    <row r="945254" spans="16:18" x14ac:dyDescent="0.2">
      <c r="P945254" s="223"/>
      <c r="Q945254" s="223"/>
      <c r="R945254" s="223"/>
    </row>
    <row r="945300" spans="16:18" x14ac:dyDescent="0.2">
      <c r="P945300" s="223"/>
      <c r="Q945300" s="223"/>
      <c r="R945300" s="223"/>
    </row>
    <row r="945346" spans="16:18" x14ac:dyDescent="0.2">
      <c r="P945346" s="223"/>
      <c r="Q945346" s="223"/>
      <c r="R945346" s="223"/>
    </row>
    <row r="945392" spans="16:18" x14ac:dyDescent="0.2">
      <c r="P945392" s="223"/>
      <c r="Q945392" s="223"/>
      <c r="R945392" s="223"/>
    </row>
    <row r="945438" spans="16:18" x14ac:dyDescent="0.2">
      <c r="P945438" s="223"/>
      <c r="Q945438" s="223"/>
      <c r="R945438" s="223"/>
    </row>
    <row r="945484" spans="16:18" x14ac:dyDescent="0.2">
      <c r="P945484" s="223"/>
      <c r="Q945484" s="223"/>
      <c r="R945484" s="223"/>
    </row>
    <row r="945530" spans="16:18" x14ac:dyDescent="0.2">
      <c r="P945530" s="223"/>
      <c r="Q945530" s="223"/>
      <c r="R945530" s="223"/>
    </row>
    <row r="945576" spans="16:18" x14ac:dyDescent="0.2">
      <c r="P945576" s="223"/>
      <c r="Q945576" s="223"/>
      <c r="R945576" s="223"/>
    </row>
    <row r="945622" spans="16:18" x14ac:dyDescent="0.2">
      <c r="P945622" s="223"/>
      <c r="Q945622" s="223"/>
      <c r="R945622" s="223"/>
    </row>
    <row r="945668" spans="16:18" x14ac:dyDescent="0.2">
      <c r="P945668" s="223"/>
      <c r="Q945668" s="223"/>
      <c r="R945668" s="223"/>
    </row>
    <row r="945714" spans="16:18" x14ac:dyDescent="0.2">
      <c r="P945714" s="223"/>
      <c r="Q945714" s="223"/>
      <c r="R945714" s="223"/>
    </row>
    <row r="945760" spans="16:18" x14ac:dyDescent="0.2">
      <c r="P945760" s="223"/>
      <c r="Q945760" s="223"/>
      <c r="R945760" s="223"/>
    </row>
    <row r="945806" spans="16:18" x14ac:dyDescent="0.2">
      <c r="P945806" s="223"/>
      <c r="Q945806" s="223"/>
      <c r="R945806" s="223"/>
    </row>
    <row r="945852" spans="16:18" x14ac:dyDescent="0.2">
      <c r="P945852" s="223"/>
      <c r="Q945852" s="223"/>
      <c r="R945852" s="223"/>
    </row>
    <row r="945898" spans="16:18" x14ac:dyDescent="0.2">
      <c r="P945898" s="223"/>
      <c r="Q945898" s="223"/>
      <c r="R945898" s="223"/>
    </row>
    <row r="945944" spans="16:18" x14ac:dyDescent="0.2">
      <c r="P945944" s="223"/>
      <c r="Q945944" s="223"/>
      <c r="R945944" s="223"/>
    </row>
    <row r="945990" spans="16:18" x14ac:dyDescent="0.2">
      <c r="P945990" s="223"/>
      <c r="Q945990" s="223"/>
      <c r="R945990" s="223"/>
    </row>
    <row r="946036" spans="16:18" x14ac:dyDescent="0.2">
      <c r="P946036" s="223"/>
      <c r="Q946036" s="223"/>
      <c r="R946036" s="223"/>
    </row>
    <row r="946082" spans="16:18" x14ac:dyDescent="0.2">
      <c r="P946082" s="223"/>
      <c r="Q946082" s="223"/>
      <c r="R946082" s="223"/>
    </row>
    <row r="946128" spans="16:18" x14ac:dyDescent="0.2">
      <c r="P946128" s="223"/>
      <c r="Q946128" s="223"/>
      <c r="R946128" s="223"/>
    </row>
    <row r="946174" spans="16:18" x14ac:dyDescent="0.2">
      <c r="P946174" s="223"/>
      <c r="Q946174" s="223"/>
      <c r="R946174" s="223"/>
    </row>
    <row r="946220" spans="16:18" x14ac:dyDescent="0.2">
      <c r="P946220" s="223"/>
      <c r="Q946220" s="223"/>
      <c r="R946220" s="223"/>
    </row>
    <row r="946266" spans="16:18" x14ac:dyDescent="0.2">
      <c r="P946266" s="223"/>
      <c r="Q946266" s="223"/>
      <c r="R946266" s="223"/>
    </row>
    <row r="946312" spans="16:18" x14ac:dyDescent="0.2">
      <c r="P946312" s="223"/>
      <c r="Q946312" s="223"/>
      <c r="R946312" s="223"/>
    </row>
    <row r="946358" spans="16:18" x14ac:dyDescent="0.2">
      <c r="P946358" s="223"/>
      <c r="Q946358" s="223"/>
      <c r="R946358" s="223"/>
    </row>
    <row r="946404" spans="16:18" x14ac:dyDescent="0.2">
      <c r="P946404" s="223"/>
      <c r="Q946404" s="223"/>
      <c r="R946404" s="223"/>
    </row>
    <row r="946450" spans="16:18" x14ac:dyDescent="0.2">
      <c r="P946450" s="223"/>
      <c r="Q946450" s="223"/>
      <c r="R946450" s="223"/>
    </row>
    <row r="946496" spans="16:18" x14ac:dyDescent="0.2">
      <c r="P946496" s="223"/>
      <c r="Q946496" s="223"/>
      <c r="R946496" s="223"/>
    </row>
    <row r="946542" spans="16:18" x14ac:dyDescent="0.2">
      <c r="P946542" s="223"/>
      <c r="Q946542" s="223"/>
      <c r="R946542" s="223"/>
    </row>
    <row r="946588" spans="16:18" x14ac:dyDescent="0.2">
      <c r="P946588" s="223"/>
      <c r="Q946588" s="223"/>
      <c r="R946588" s="223"/>
    </row>
    <row r="946634" spans="16:18" x14ac:dyDescent="0.2">
      <c r="P946634" s="223"/>
      <c r="Q946634" s="223"/>
      <c r="R946634" s="223"/>
    </row>
    <row r="946680" spans="16:18" x14ac:dyDescent="0.2">
      <c r="P946680" s="223"/>
      <c r="Q946680" s="223"/>
      <c r="R946680" s="223"/>
    </row>
    <row r="946726" spans="16:18" x14ac:dyDescent="0.2">
      <c r="P946726" s="223"/>
      <c r="Q946726" s="223"/>
      <c r="R946726" s="223"/>
    </row>
    <row r="946772" spans="16:18" x14ac:dyDescent="0.2">
      <c r="P946772" s="223"/>
      <c r="Q946772" s="223"/>
      <c r="R946772" s="223"/>
    </row>
    <row r="946818" spans="16:18" x14ac:dyDescent="0.2">
      <c r="P946818" s="223"/>
      <c r="Q946818" s="223"/>
      <c r="R946818" s="223"/>
    </row>
    <row r="946864" spans="16:18" x14ac:dyDescent="0.2">
      <c r="P946864" s="223"/>
      <c r="Q946864" s="223"/>
      <c r="R946864" s="223"/>
    </row>
    <row r="946910" spans="16:18" x14ac:dyDescent="0.2">
      <c r="P946910" s="223"/>
      <c r="Q946910" s="223"/>
      <c r="R946910" s="223"/>
    </row>
    <row r="946956" spans="16:18" x14ac:dyDescent="0.2">
      <c r="P946956" s="223"/>
      <c r="Q946956" s="223"/>
      <c r="R946956" s="223"/>
    </row>
    <row r="947002" spans="16:18" x14ac:dyDescent="0.2">
      <c r="P947002" s="223"/>
      <c r="Q947002" s="223"/>
      <c r="R947002" s="223"/>
    </row>
    <row r="947048" spans="16:18" x14ac:dyDescent="0.2">
      <c r="P947048" s="223"/>
      <c r="Q947048" s="223"/>
      <c r="R947048" s="223"/>
    </row>
    <row r="947094" spans="16:18" x14ac:dyDescent="0.2">
      <c r="P947094" s="223"/>
      <c r="Q947094" s="223"/>
      <c r="R947094" s="223"/>
    </row>
    <row r="947140" spans="16:18" x14ac:dyDescent="0.2">
      <c r="P947140" s="223"/>
      <c r="Q947140" s="223"/>
      <c r="R947140" s="223"/>
    </row>
    <row r="947186" spans="16:18" x14ac:dyDescent="0.2">
      <c r="P947186" s="223"/>
      <c r="Q947186" s="223"/>
      <c r="R947186" s="223"/>
    </row>
    <row r="947232" spans="16:18" x14ac:dyDescent="0.2">
      <c r="P947232" s="223"/>
      <c r="Q947232" s="223"/>
      <c r="R947232" s="223"/>
    </row>
    <row r="947278" spans="16:18" x14ac:dyDescent="0.2">
      <c r="P947278" s="223"/>
      <c r="Q947278" s="223"/>
      <c r="R947278" s="223"/>
    </row>
    <row r="947324" spans="16:18" x14ac:dyDescent="0.2">
      <c r="P947324" s="223"/>
      <c r="Q947324" s="223"/>
      <c r="R947324" s="223"/>
    </row>
    <row r="947370" spans="16:18" x14ac:dyDescent="0.2">
      <c r="P947370" s="223"/>
      <c r="Q947370" s="223"/>
      <c r="R947370" s="223"/>
    </row>
    <row r="947416" spans="16:18" x14ac:dyDescent="0.2">
      <c r="P947416" s="223"/>
      <c r="Q947416" s="223"/>
      <c r="R947416" s="223"/>
    </row>
    <row r="947462" spans="16:18" x14ac:dyDescent="0.2">
      <c r="P947462" s="223"/>
      <c r="Q947462" s="223"/>
      <c r="R947462" s="223"/>
    </row>
    <row r="947508" spans="16:18" x14ac:dyDescent="0.2">
      <c r="P947508" s="223"/>
      <c r="Q947508" s="223"/>
      <c r="R947508" s="223"/>
    </row>
    <row r="947554" spans="16:18" x14ac:dyDescent="0.2">
      <c r="P947554" s="223"/>
      <c r="Q947554" s="223"/>
      <c r="R947554" s="223"/>
    </row>
    <row r="947600" spans="16:18" x14ac:dyDescent="0.2">
      <c r="P947600" s="223"/>
      <c r="Q947600" s="223"/>
      <c r="R947600" s="223"/>
    </row>
    <row r="947646" spans="16:18" x14ac:dyDescent="0.2">
      <c r="P947646" s="223"/>
      <c r="Q947646" s="223"/>
      <c r="R947646" s="223"/>
    </row>
    <row r="947692" spans="16:18" x14ac:dyDescent="0.2">
      <c r="P947692" s="223"/>
      <c r="Q947692" s="223"/>
      <c r="R947692" s="223"/>
    </row>
    <row r="947738" spans="16:18" x14ac:dyDescent="0.2">
      <c r="P947738" s="223"/>
      <c r="Q947738" s="223"/>
      <c r="R947738" s="223"/>
    </row>
    <row r="947784" spans="16:18" x14ac:dyDescent="0.2">
      <c r="P947784" s="223"/>
      <c r="Q947784" s="223"/>
      <c r="R947784" s="223"/>
    </row>
    <row r="947830" spans="16:18" x14ac:dyDescent="0.2">
      <c r="P947830" s="223"/>
      <c r="Q947830" s="223"/>
      <c r="R947830" s="223"/>
    </row>
    <row r="947876" spans="16:18" x14ac:dyDescent="0.2">
      <c r="P947876" s="223"/>
      <c r="Q947876" s="223"/>
      <c r="R947876" s="223"/>
    </row>
    <row r="947922" spans="16:18" x14ac:dyDescent="0.2">
      <c r="P947922" s="223"/>
      <c r="Q947922" s="223"/>
      <c r="R947922" s="223"/>
    </row>
    <row r="947968" spans="16:18" x14ac:dyDescent="0.2">
      <c r="P947968" s="223"/>
      <c r="Q947968" s="223"/>
      <c r="R947968" s="223"/>
    </row>
    <row r="948014" spans="16:18" x14ac:dyDescent="0.2">
      <c r="P948014" s="223"/>
      <c r="Q948014" s="223"/>
      <c r="R948014" s="223"/>
    </row>
    <row r="948060" spans="16:18" x14ac:dyDescent="0.2">
      <c r="P948060" s="223"/>
      <c r="Q948060" s="223"/>
      <c r="R948060" s="223"/>
    </row>
    <row r="948106" spans="16:18" x14ac:dyDescent="0.2">
      <c r="P948106" s="223"/>
      <c r="Q948106" s="223"/>
      <c r="R948106" s="223"/>
    </row>
    <row r="948152" spans="16:18" x14ac:dyDescent="0.2">
      <c r="P948152" s="223"/>
      <c r="Q948152" s="223"/>
      <c r="R948152" s="223"/>
    </row>
    <row r="948198" spans="16:18" x14ac:dyDescent="0.2">
      <c r="P948198" s="223"/>
      <c r="Q948198" s="223"/>
      <c r="R948198" s="223"/>
    </row>
    <row r="948244" spans="16:18" x14ac:dyDescent="0.2">
      <c r="P948244" s="223"/>
      <c r="Q948244" s="223"/>
      <c r="R948244" s="223"/>
    </row>
    <row r="948290" spans="16:18" x14ac:dyDescent="0.2">
      <c r="P948290" s="223"/>
      <c r="Q948290" s="223"/>
      <c r="R948290" s="223"/>
    </row>
    <row r="948336" spans="16:18" x14ac:dyDescent="0.2">
      <c r="P948336" s="223"/>
      <c r="Q948336" s="223"/>
      <c r="R948336" s="223"/>
    </row>
    <row r="948382" spans="16:18" x14ac:dyDescent="0.2">
      <c r="P948382" s="223"/>
      <c r="Q948382" s="223"/>
      <c r="R948382" s="223"/>
    </row>
    <row r="948428" spans="16:18" x14ac:dyDescent="0.2">
      <c r="P948428" s="223"/>
      <c r="Q948428" s="223"/>
      <c r="R948428" s="223"/>
    </row>
    <row r="948474" spans="16:18" x14ac:dyDescent="0.2">
      <c r="P948474" s="223"/>
      <c r="Q948474" s="223"/>
      <c r="R948474" s="223"/>
    </row>
    <row r="948520" spans="16:18" x14ac:dyDescent="0.2">
      <c r="P948520" s="223"/>
      <c r="Q948520" s="223"/>
      <c r="R948520" s="223"/>
    </row>
    <row r="948566" spans="16:18" x14ac:dyDescent="0.2">
      <c r="P948566" s="223"/>
      <c r="Q948566" s="223"/>
      <c r="R948566" s="223"/>
    </row>
    <row r="948612" spans="16:18" x14ac:dyDescent="0.2">
      <c r="P948612" s="223"/>
      <c r="Q948612" s="223"/>
      <c r="R948612" s="223"/>
    </row>
    <row r="948658" spans="16:18" x14ac:dyDescent="0.2">
      <c r="P948658" s="223"/>
      <c r="Q948658" s="223"/>
      <c r="R948658" s="223"/>
    </row>
    <row r="948704" spans="16:18" x14ac:dyDescent="0.2">
      <c r="P948704" s="223"/>
      <c r="Q948704" s="223"/>
      <c r="R948704" s="223"/>
    </row>
    <row r="948750" spans="16:18" x14ac:dyDescent="0.2">
      <c r="P948750" s="223"/>
      <c r="Q948750" s="223"/>
      <c r="R948750" s="223"/>
    </row>
    <row r="948796" spans="16:18" x14ac:dyDescent="0.2">
      <c r="P948796" s="223"/>
      <c r="Q948796" s="223"/>
      <c r="R948796" s="223"/>
    </row>
    <row r="948842" spans="16:18" x14ac:dyDescent="0.2">
      <c r="P948842" s="223"/>
      <c r="Q948842" s="223"/>
      <c r="R948842" s="223"/>
    </row>
    <row r="948888" spans="16:18" x14ac:dyDescent="0.2">
      <c r="P948888" s="223"/>
      <c r="Q948888" s="223"/>
      <c r="R948888" s="223"/>
    </row>
    <row r="948934" spans="16:18" x14ac:dyDescent="0.2">
      <c r="P948934" s="223"/>
      <c r="Q948934" s="223"/>
      <c r="R948934" s="223"/>
    </row>
    <row r="948980" spans="16:18" x14ac:dyDescent="0.2">
      <c r="P948980" s="223"/>
      <c r="Q948980" s="223"/>
      <c r="R948980" s="223"/>
    </row>
    <row r="949026" spans="16:18" x14ac:dyDescent="0.2">
      <c r="P949026" s="223"/>
      <c r="Q949026" s="223"/>
      <c r="R949026" s="223"/>
    </row>
    <row r="949072" spans="16:18" x14ac:dyDescent="0.2">
      <c r="P949072" s="223"/>
      <c r="Q949072" s="223"/>
      <c r="R949072" s="223"/>
    </row>
    <row r="949118" spans="16:18" x14ac:dyDescent="0.2">
      <c r="P949118" s="223"/>
      <c r="Q949118" s="223"/>
      <c r="R949118" s="223"/>
    </row>
    <row r="949164" spans="16:18" x14ac:dyDescent="0.2">
      <c r="P949164" s="223"/>
      <c r="Q949164" s="223"/>
      <c r="R949164" s="223"/>
    </row>
    <row r="949210" spans="16:18" x14ac:dyDescent="0.2">
      <c r="P949210" s="223"/>
      <c r="Q949210" s="223"/>
      <c r="R949210" s="223"/>
    </row>
    <row r="949256" spans="16:18" x14ac:dyDescent="0.2">
      <c r="P949256" s="223"/>
      <c r="Q949256" s="223"/>
      <c r="R949256" s="223"/>
    </row>
    <row r="949302" spans="16:18" x14ac:dyDescent="0.2">
      <c r="P949302" s="223"/>
      <c r="Q949302" s="223"/>
      <c r="R949302" s="223"/>
    </row>
    <row r="949348" spans="16:18" x14ac:dyDescent="0.2">
      <c r="P949348" s="223"/>
      <c r="Q949348" s="223"/>
      <c r="R949348" s="223"/>
    </row>
    <row r="949394" spans="16:18" x14ac:dyDescent="0.2">
      <c r="P949394" s="223"/>
      <c r="Q949394" s="223"/>
      <c r="R949394" s="223"/>
    </row>
    <row r="949440" spans="16:18" x14ac:dyDescent="0.2">
      <c r="P949440" s="223"/>
      <c r="Q949440" s="223"/>
      <c r="R949440" s="223"/>
    </row>
    <row r="949486" spans="16:18" x14ac:dyDescent="0.2">
      <c r="P949486" s="223"/>
      <c r="Q949486" s="223"/>
      <c r="R949486" s="223"/>
    </row>
    <row r="949532" spans="16:18" x14ac:dyDescent="0.2">
      <c r="P949532" s="223"/>
      <c r="Q949532" s="223"/>
      <c r="R949532" s="223"/>
    </row>
    <row r="949578" spans="16:18" x14ac:dyDescent="0.2">
      <c r="P949578" s="223"/>
      <c r="Q949578" s="223"/>
      <c r="R949578" s="223"/>
    </row>
    <row r="949624" spans="16:18" x14ac:dyDescent="0.2">
      <c r="P949624" s="223"/>
      <c r="Q949624" s="223"/>
      <c r="R949624" s="223"/>
    </row>
    <row r="949670" spans="16:18" x14ac:dyDescent="0.2">
      <c r="P949670" s="223"/>
      <c r="Q949670" s="223"/>
      <c r="R949670" s="223"/>
    </row>
    <row r="949716" spans="16:18" x14ac:dyDescent="0.2">
      <c r="P949716" s="223"/>
      <c r="Q949716" s="223"/>
      <c r="R949716" s="223"/>
    </row>
    <row r="949762" spans="16:18" x14ac:dyDescent="0.2">
      <c r="P949762" s="223"/>
      <c r="Q949762" s="223"/>
      <c r="R949762" s="223"/>
    </row>
    <row r="949808" spans="16:18" x14ac:dyDescent="0.2">
      <c r="P949808" s="223"/>
      <c r="Q949808" s="223"/>
      <c r="R949808" s="223"/>
    </row>
    <row r="949854" spans="16:18" x14ac:dyDescent="0.2">
      <c r="P949854" s="223"/>
      <c r="Q949854" s="223"/>
      <c r="R949854" s="223"/>
    </row>
    <row r="949900" spans="16:18" x14ac:dyDescent="0.2">
      <c r="P949900" s="223"/>
      <c r="Q949900" s="223"/>
      <c r="R949900" s="223"/>
    </row>
    <row r="949946" spans="16:18" x14ac:dyDescent="0.2">
      <c r="P949946" s="223"/>
      <c r="Q949946" s="223"/>
      <c r="R949946" s="223"/>
    </row>
    <row r="949992" spans="16:18" x14ac:dyDescent="0.2">
      <c r="P949992" s="223"/>
      <c r="Q949992" s="223"/>
      <c r="R949992" s="223"/>
    </row>
    <row r="950038" spans="16:18" x14ac:dyDescent="0.2">
      <c r="P950038" s="223"/>
      <c r="Q950038" s="223"/>
      <c r="R950038" s="223"/>
    </row>
    <row r="950084" spans="16:18" x14ac:dyDescent="0.2">
      <c r="P950084" s="223"/>
      <c r="Q950084" s="223"/>
      <c r="R950084" s="223"/>
    </row>
    <row r="950130" spans="16:18" x14ac:dyDescent="0.2">
      <c r="P950130" s="223"/>
      <c r="Q950130" s="223"/>
      <c r="R950130" s="223"/>
    </row>
    <row r="950176" spans="16:18" x14ac:dyDescent="0.2">
      <c r="P950176" s="223"/>
      <c r="Q950176" s="223"/>
      <c r="R950176" s="223"/>
    </row>
    <row r="950222" spans="16:18" x14ac:dyDescent="0.2">
      <c r="P950222" s="223"/>
      <c r="Q950222" s="223"/>
      <c r="R950222" s="223"/>
    </row>
    <row r="950268" spans="16:18" x14ac:dyDescent="0.2">
      <c r="P950268" s="223"/>
      <c r="Q950268" s="223"/>
      <c r="R950268" s="223"/>
    </row>
    <row r="950314" spans="16:18" x14ac:dyDescent="0.2">
      <c r="P950314" s="223"/>
      <c r="Q950314" s="223"/>
      <c r="R950314" s="223"/>
    </row>
    <row r="950360" spans="16:18" x14ac:dyDescent="0.2">
      <c r="P950360" s="223"/>
      <c r="Q950360" s="223"/>
      <c r="R950360" s="223"/>
    </row>
    <row r="950406" spans="16:18" x14ac:dyDescent="0.2">
      <c r="P950406" s="223"/>
      <c r="Q950406" s="223"/>
      <c r="R950406" s="223"/>
    </row>
    <row r="950452" spans="16:18" x14ac:dyDescent="0.2">
      <c r="P950452" s="223"/>
      <c r="Q950452" s="223"/>
      <c r="R950452" s="223"/>
    </row>
    <row r="950498" spans="16:18" x14ac:dyDescent="0.2">
      <c r="P950498" s="223"/>
      <c r="Q950498" s="223"/>
      <c r="R950498" s="223"/>
    </row>
    <row r="950544" spans="16:18" x14ac:dyDescent="0.2">
      <c r="P950544" s="223"/>
      <c r="Q950544" s="223"/>
      <c r="R950544" s="223"/>
    </row>
    <row r="950590" spans="16:18" x14ac:dyDescent="0.2">
      <c r="P950590" s="223"/>
      <c r="Q950590" s="223"/>
      <c r="R950590" s="223"/>
    </row>
    <row r="950636" spans="16:18" x14ac:dyDescent="0.2">
      <c r="P950636" s="223"/>
      <c r="Q950636" s="223"/>
      <c r="R950636" s="223"/>
    </row>
    <row r="950682" spans="16:18" x14ac:dyDescent="0.2">
      <c r="P950682" s="223"/>
      <c r="Q950682" s="223"/>
      <c r="R950682" s="223"/>
    </row>
    <row r="950728" spans="16:18" x14ac:dyDescent="0.2">
      <c r="P950728" s="223"/>
      <c r="Q950728" s="223"/>
      <c r="R950728" s="223"/>
    </row>
    <row r="950774" spans="16:18" x14ac:dyDescent="0.2">
      <c r="P950774" s="223"/>
      <c r="Q950774" s="223"/>
      <c r="R950774" s="223"/>
    </row>
    <row r="950820" spans="16:18" x14ac:dyDescent="0.2">
      <c r="P950820" s="223"/>
      <c r="Q950820" s="223"/>
      <c r="R950820" s="223"/>
    </row>
    <row r="950866" spans="16:18" x14ac:dyDescent="0.2">
      <c r="P950866" s="223"/>
      <c r="Q950866" s="223"/>
      <c r="R950866" s="223"/>
    </row>
    <row r="950912" spans="16:18" x14ac:dyDescent="0.2">
      <c r="P950912" s="223"/>
      <c r="Q950912" s="223"/>
      <c r="R950912" s="223"/>
    </row>
    <row r="950958" spans="16:18" x14ac:dyDescent="0.2">
      <c r="P950958" s="223"/>
      <c r="Q950958" s="223"/>
      <c r="R950958" s="223"/>
    </row>
    <row r="951004" spans="16:18" x14ac:dyDescent="0.2">
      <c r="P951004" s="223"/>
      <c r="Q951004" s="223"/>
      <c r="R951004" s="223"/>
    </row>
    <row r="951050" spans="16:18" x14ac:dyDescent="0.2">
      <c r="P951050" s="223"/>
      <c r="Q951050" s="223"/>
      <c r="R951050" s="223"/>
    </row>
    <row r="951096" spans="16:18" x14ac:dyDescent="0.2">
      <c r="P951096" s="223"/>
      <c r="Q951096" s="223"/>
      <c r="R951096" s="223"/>
    </row>
    <row r="951142" spans="16:18" x14ac:dyDescent="0.2">
      <c r="P951142" s="223"/>
      <c r="Q951142" s="223"/>
      <c r="R951142" s="223"/>
    </row>
    <row r="951188" spans="16:18" x14ac:dyDescent="0.2">
      <c r="P951188" s="223"/>
      <c r="Q951188" s="223"/>
      <c r="R951188" s="223"/>
    </row>
    <row r="951234" spans="16:18" x14ac:dyDescent="0.2">
      <c r="P951234" s="223"/>
      <c r="Q951234" s="223"/>
      <c r="R951234" s="223"/>
    </row>
    <row r="951280" spans="16:18" x14ac:dyDescent="0.2">
      <c r="P951280" s="223"/>
      <c r="Q951280" s="223"/>
      <c r="R951280" s="223"/>
    </row>
    <row r="951326" spans="16:18" x14ac:dyDescent="0.2">
      <c r="P951326" s="223"/>
      <c r="Q951326" s="223"/>
      <c r="R951326" s="223"/>
    </row>
    <row r="951372" spans="16:18" x14ac:dyDescent="0.2">
      <c r="P951372" s="223"/>
      <c r="Q951372" s="223"/>
      <c r="R951372" s="223"/>
    </row>
    <row r="951418" spans="16:18" x14ac:dyDescent="0.2">
      <c r="P951418" s="223"/>
      <c r="Q951418" s="223"/>
      <c r="R951418" s="223"/>
    </row>
    <row r="951464" spans="16:18" x14ac:dyDescent="0.2">
      <c r="P951464" s="223"/>
      <c r="Q951464" s="223"/>
      <c r="R951464" s="223"/>
    </row>
    <row r="951510" spans="16:18" x14ac:dyDescent="0.2">
      <c r="P951510" s="223"/>
      <c r="Q951510" s="223"/>
      <c r="R951510" s="223"/>
    </row>
    <row r="951556" spans="16:18" x14ac:dyDescent="0.2">
      <c r="P951556" s="223"/>
      <c r="Q951556" s="223"/>
      <c r="R951556" s="223"/>
    </row>
    <row r="951602" spans="16:18" x14ac:dyDescent="0.2">
      <c r="P951602" s="223"/>
      <c r="Q951602" s="223"/>
      <c r="R951602" s="223"/>
    </row>
    <row r="951648" spans="16:18" x14ac:dyDescent="0.2">
      <c r="P951648" s="223"/>
      <c r="Q951648" s="223"/>
      <c r="R951648" s="223"/>
    </row>
    <row r="951694" spans="16:18" x14ac:dyDescent="0.2">
      <c r="P951694" s="223"/>
      <c r="Q951694" s="223"/>
      <c r="R951694" s="223"/>
    </row>
    <row r="951740" spans="16:18" x14ac:dyDescent="0.2">
      <c r="P951740" s="223"/>
      <c r="Q951740" s="223"/>
      <c r="R951740" s="223"/>
    </row>
    <row r="951786" spans="16:18" x14ac:dyDescent="0.2">
      <c r="P951786" s="223"/>
      <c r="Q951786" s="223"/>
      <c r="R951786" s="223"/>
    </row>
    <row r="951832" spans="16:18" x14ac:dyDescent="0.2">
      <c r="P951832" s="223"/>
      <c r="Q951832" s="223"/>
      <c r="R951832" s="223"/>
    </row>
    <row r="951878" spans="16:18" x14ac:dyDescent="0.2">
      <c r="P951878" s="223"/>
      <c r="Q951878" s="223"/>
      <c r="R951878" s="223"/>
    </row>
    <row r="951924" spans="16:18" x14ac:dyDescent="0.2">
      <c r="P951924" s="223"/>
      <c r="Q951924" s="223"/>
      <c r="R951924" s="223"/>
    </row>
    <row r="951970" spans="16:18" x14ac:dyDescent="0.2">
      <c r="P951970" s="223"/>
      <c r="Q951970" s="223"/>
      <c r="R951970" s="223"/>
    </row>
    <row r="952016" spans="16:18" x14ac:dyDescent="0.2">
      <c r="P952016" s="223"/>
      <c r="Q952016" s="223"/>
      <c r="R952016" s="223"/>
    </row>
    <row r="952062" spans="16:18" x14ac:dyDescent="0.2">
      <c r="P952062" s="223"/>
      <c r="Q952062" s="223"/>
      <c r="R952062" s="223"/>
    </row>
    <row r="952108" spans="16:18" x14ac:dyDescent="0.2">
      <c r="P952108" s="223"/>
      <c r="Q952108" s="223"/>
      <c r="R952108" s="223"/>
    </row>
    <row r="952154" spans="16:18" x14ac:dyDescent="0.2">
      <c r="P952154" s="223"/>
      <c r="Q952154" s="223"/>
      <c r="R952154" s="223"/>
    </row>
    <row r="952200" spans="16:18" x14ac:dyDescent="0.2">
      <c r="P952200" s="223"/>
      <c r="Q952200" s="223"/>
      <c r="R952200" s="223"/>
    </row>
    <row r="952246" spans="16:18" x14ac:dyDescent="0.2">
      <c r="P952246" s="223"/>
      <c r="Q952246" s="223"/>
      <c r="R952246" s="223"/>
    </row>
    <row r="952292" spans="16:18" x14ac:dyDescent="0.2">
      <c r="P952292" s="223"/>
      <c r="Q952292" s="223"/>
      <c r="R952292" s="223"/>
    </row>
    <row r="952338" spans="16:18" x14ac:dyDescent="0.2">
      <c r="P952338" s="223"/>
      <c r="Q952338" s="223"/>
      <c r="R952338" s="223"/>
    </row>
    <row r="952384" spans="16:18" x14ac:dyDescent="0.2">
      <c r="P952384" s="223"/>
      <c r="Q952384" s="223"/>
      <c r="R952384" s="223"/>
    </row>
    <row r="952430" spans="16:18" x14ac:dyDescent="0.2">
      <c r="P952430" s="223"/>
      <c r="Q952430" s="223"/>
      <c r="R952430" s="223"/>
    </row>
    <row r="952476" spans="16:18" x14ac:dyDescent="0.2">
      <c r="P952476" s="223"/>
      <c r="Q952476" s="223"/>
      <c r="R952476" s="223"/>
    </row>
    <row r="952522" spans="16:18" x14ac:dyDescent="0.2">
      <c r="P952522" s="223"/>
      <c r="Q952522" s="223"/>
      <c r="R952522" s="223"/>
    </row>
    <row r="952568" spans="16:18" x14ac:dyDescent="0.2">
      <c r="P952568" s="223"/>
      <c r="Q952568" s="223"/>
      <c r="R952568" s="223"/>
    </row>
    <row r="952614" spans="16:18" x14ac:dyDescent="0.2">
      <c r="P952614" s="223"/>
      <c r="Q952614" s="223"/>
      <c r="R952614" s="223"/>
    </row>
    <row r="952660" spans="16:18" x14ac:dyDescent="0.2">
      <c r="P952660" s="223"/>
      <c r="Q952660" s="223"/>
      <c r="R952660" s="223"/>
    </row>
    <row r="952706" spans="16:18" x14ac:dyDescent="0.2">
      <c r="P952706" s="223"/>
      <c r="Q952706" s="223"/>
      <c r="R952706" s="223"/>
    </row>
    <row r="952752" spans="16:18" x14ac:dyDescent="0.2">
      <c r="P952752" s="223"/>
      <c r="Q952752" s="223"/>
      <c r="R952752" s="223"/>
    </row>
    <row r="952798" spans="16:18" x14ac:dyDescent="0.2">
      <c r="P952798" s="223"/>
      <c r="Q952798" s="223"/>
      <c r="R952798" s="223"/>
    </row>
    <row r="952844" spans="16:18" x14ac:dyDescent="0.2">
      <c r="P952844" s="223"/>
      <c r="Q952844" s="223"/>
      <c r="R952844" s="223"/>
    </row>
    <row r="952890" spans="16:18" x14ac:dyDescent="0.2">
      <c r="P952890" s="223"/>
      <c r="Q952890" s="223"/>
      <c r="R952890" s="223"/>
    </row>
    <row r="952936" spans="16:18" x14ac:dyDescent="0.2">
      <c r="P952936" s="223"/>
      <c r="Q952936" s="223"/>
      <c r="R952936" s="223"/>
    </row>
    <row r="952982" spans="16:18" x14ac:dyDescent="0.2">
      <c r="P952982" s="223"/>
      <c r="Q952982" s="223"/>
      <c r="R952982" s="223"/>
    </row>
    <row r="953028" spans="16:18" x14ac:dyDescent="0.2">
      <c r="P953028" s="223"/>
      <c r="Q953028" s="223"/>
      <c r="R953028" s="223"/>
    </row>
    <row r="953074" spans="16:18" x14ac:dyDescent="0.2">
      <c r="P953074" s="223"/>
      <c r="Q953074" s="223"/>
      <c r="R953074" s="223"/>
    </row>
    <row r="953120" spans="16:18" x14ac:dyDescent="0.2">
      <c r="P953120" s="223"/>
      <c r="Q953120" s="223"/>
      <c r="R953120" s="223"/>
    </row>
    <row r="953166" spans="16:18" x14ac:dyDescent="0.2">
      <c r="P953166" s="223"/>
      <c r="Q953166" s="223"/>
      <c r="R953166" s="223"/>
    </row>
    <row r="953212" spans="16:18" x14ac:dyDescent="0.2">
      <c r="P953212" s="223"/>
      <c r="Q953212" s="223"/>
      <c r="R953212" s="223"/>
    </row>
    <row r="953258" spans="16:18" x14ac:dyDescent="0.2">
      <c r="P953258" s="223"/>
      <c r="Q953258" s="223"/>
      <c r="R953258" s="223"/>
    </row>
    <row r="953304" spans="16:18" x14ac:dyDescent="0.2">
      <c r="P953304" s="223"/>
      <c r="Q953304" s="223"/>
      <c r="R953304" s="223"/>
    </row>
    <row r="953350" spans="16:18" x14ac:dyDescent="0.2">
      <c r="P953350" s="223"/>
      <c r="Q953350" s="223"/>
      <c r="R953350" s="223"/>
    </row>
    <row r="953396" spans="16:18" x14ac:dyDescent="0.2">
      <c r="P953396" s="223"/>
      <c r="Q953396" s="223"/>
      <c r="R953396" s="223"/>
    </row>
    <row r="953442" spans="16:18" x14ac:dyDescent="0.2">
      <c r="P953442" s="223"/>
      <c r="Q953442" s="223"/>
      <c r="R953442" s="223"/>
    </row>
    <row r="953488" spans="16:18" x14ac:dyDescent="0.2">
      <c r="P953488" s="223"/>
      <c r="Q953488" s="223"/>
      <c r="R953488" s="223"/>
    </row>
    <row r="953534" spans="16:18" x14ac:dyDescent="0.2">
      <c r="P953534" s="223"/>
      <c r="Q953534" s="223"/>
      <c r="R953534" s="223"/>
    </row>
    <row r="953580" spans="16:18" x14ac:dyDescent="0.2">
      <c r="P953580" s="223"/>
      <c r="Q953580" s="223"/>
      <c r="R953580" s="223"/>
    </row>
    <row r="953626" spans="16:18" x14ac:dyDescent="0.2">
      <c r="P953626" s="223"/>
      <c r="Q953626" s="223"/>
      <c r="R953626" s="223"/>
    </row>
    <row r="953672" spans="16:18" x14ac:dyDescent="0.2">
      <c r="P953672" s="223"/>
      <c r="Q953672" s="223"/>
      <c r="R953672" s="223"/>
    </row>
    <row r="953718" spans="16:18" x14ac:dyDescent="0.2">
      <c r="P953718" s="223"/>
      <c r="Q953718" s="223"/>
      <c r="R953718" s="223"/>
    </row>
    <row r="953764" spans="16:18" x14ac:dyDescent="0.2">
      <c r="P953764" s="223"/>
      <c r="Q953764" s="223"/>
      <c r="R953764" s="223"/>
    </row>
    <row r="953810" spans="16:18" x14ac:dyDescent="0.2">
      <c r="P953810" s="223"/>
      <c r="Q953810" s="223"/>
      <c r="R953810" s="223"/>
    </row>
    <row r="953856" spans="16:18" x14ac:dyDescent="0.2">
      <c r="P953856" s="223"/>
      <c r="Q953856" s="223"/>
      <c r="R953856" s="223"/>
    </row>
    <row r="953902" spans="16:18" x14ac:dyDescent="0.2">
      <c r="P953902" s="223"/>
      <c r="Q953902" s="223"/>
      <c r="R953902" s="223"/>
    </row>
    <row r="953948" spans="16:18" x14ac:dyDescent="0.2">
      <c r="P953948" s="223"/>
      <c r="Q953948" s="223"/>
      <c r="R953948" s="223"/>
    </row>
    <row r="953994" spans="16:18" x14ac:dyDescent="0.2">
      <c r="P953994" s="223"/>
      <c r="Q953994" s="223"/>
      <c r="R953994" s="223"/>
    </row>
    <row r="954040" spans="16:18" x14ac:dyDescent="0.2">
      <c r="P954040" s="223"/>
      <c r="Q954040" s="223"/>
      <c r="R954040" s="223"/>
    </row>
    <row r="954086" spans="16:18" x14ac:dyDescent="0.2">
      <c r="P954086" s="223"/>
      <c r="Q954086" s="223"/>
      <c r="R954086" s="223"/>
    </row>
    <row r="954132" spans="16:18" x14ac:dyDescent="0.2">
      <c r="P954132" s="223"/>
      <c r="Q954132" s="223"/>
      <c r="R954132" s="223"/>
    </row>
    <row r="954178" spans="16:18" x14ac:dyDescent="0.2">
      <c r="P954178" s="223"/>
      <c r="Q954178" s="223"/>
      <c r="R954178" s="223"/>
    </row>
    <row r="954224" spans="16:18" x14ac:dyDescent="0.2">
      <c r="P954224" s="223"/>
      <c r="Q954224" s="223"/>
      <c r="R954224" s="223"/>
    </row>
    <row r="954270" spans="16:18" x14ac:dyDescent="0.2">
      <c r="P954270" s="223"/>
      <c r="Q954270" s="223"/>
      <c r="R954270" s="223"/>
    </row>
    <row r="954316" spans="16:18" x14ac:dyDescent="0.2">
      <c r="P954316" s="223"/>
      <c r="Q954316" s="223"/>
      <c r="R954316" s="223"/>
    </row>
    <row r="954362" spans="16:18" x14ac:dyDescent="0.2">
      <c r="P954362" s="223"/>
      <c r="Q954362" s="223"/>
      <c r="R954362" s="223"/>
    </row>
    <row r="954408" spans="16:18" x14ac:dyDescent="0.2">
      <c r="P954408" s="223"/>
      <c r="Q954408" s="223"/>
      <c r="R954408" s="223"/>
    </row>
    <row r="954454" spans="16:18" x14ac:dyDescent="0.2">
      <c r="P954454" s="223"/>
      <c r="Q954454" s="223"/>
      <c r="R954454" s="223"/>
    </row>
    <row r="954500" spans="16:18" x14ac:dyDescent="0.2">
      <c r="P954500" s="223"/>
      <c r="Q954500" s="223"/>
      <c r="R954500" s="223"/>
    </row>
    <row r="954546" spans="16:18" x14ac:dyDescent="0.2">
      <c r="P954546" s="223"/>
      <c r="Q954546" s="223"/>
      <c r="R954546" s="223"/>
    </row>
    <row r="954592" spans="16:18" x14ac:dyDescent="0.2">
      <c r="P954592" s="223"/>
      <c r="Q954592" s="223"/>
      <c r="R954592" s="223"/>
    </row>
    <row r="954638" spans="16:18" x14ac:dyDescent="0.2">
      <c r="P954638" s="223"/>
      <c r="Q954638" s="223"/>
      <c r="R954638" s="223"/>
    </row>
    <row r="954684" spans="16:18" x14ac:dyDescent="0.2">
      <c r="P954684" s="223"/>
      <c r="Q954684" s="223"/>
      <c r="R954684" s="223"/>
    </row>
    <row r="954730" spans="16:18" x14ac:dyDescent="0.2">
      <c r="P954730" s="223"/>
      <c r="Q954730" s="223"/>
      <c r="R954730" s="223"/>
    </row>
    <row r="954776" spans="16:18" x14ac:dyDescent="0.2">
      <c r="P954776" s="223"/>
      <c r="Q954776" s="223"/>
      <c r="R954776" s="223"/>
    </row>
    <row r="954822" spans="16:18" x14ac:dyDescent="0.2">
      <c r="P954822" s="223"/>
      <c r="Q954822" s="223"/>
      <c r="R954822" s="223"/>
    </row>
    <row r="954868" spans="16:18" x14ac:dyDescent="0.2">
      <c r="P954868" s="223"/>
      <c r="Q954868" s="223"/>
      <c r="R954868" s="223"/>
    </row>
    <row r="954914" spans="16:18" x14ac:dyDescent="0.2">
      <c r="P954914" s="223"/>
      <c r="Q954914" s="223"/>
      <c r="R954914" s="223"/>
    </row>
    <row r="954960" spans="16:18" x14ac:dyDescent="0.2">
      <c r="P954960" s="223"/>
      <c r="Q954960" s="223"/>
      <c r="R954960" s="223"/>
    </row>
    <row r="955006" spans="16:18" x14ac:dyDescent="0.2">
      <c r="P955006" s="223"/>
      <c r="Q955006" s="223"/>
      <c r="R955006" s="223"/>
    </row>
    <row r="955052" spans="16:18" x14ac:dyDescent="0.2">
      <c r="P955052" s="223"/>
      <c r="Q955052" s="223"/>
      <c r="R955052" s="223"/>
    </row>
    <row r="955098" spans="16:18" x14ac:dyDescent="0.2">
      <c r="P955098" s="223"/>
      <c r="Q955098" s="223"/>
      <c r="R955098" s="223"/>
    </row>
    <row r="955144" spans="16:18" x14ac:dyDescent="0.2">
      <c r="P955144" s="223"/>
      <c r="Q955144" s="223"/>
      <c r="R955144" s="223"/>
    </row>
    <row r="955190" spans="16:18" x14ac:dyDescent="0.2">
      <c r="P955190" s="223"/>
      <c r="Q955190" s="223"/>
      <c r="R955190" s="223"/>
    </row>
    <row r="955236" spans="16:18" x14ac:dyDescent="0.2">
      <c r="P955236" s="223"/>
      <c r="Q955236" s="223"/>
      <c r="R955236" s="223"/>
    </row>
    <row r="955282" spans="16:18" x14ac:dyDescent="0.2">
      <c r="P955282" s="223"/>
      <c r="Q955282" s="223"/>
      <c r="R955282" s="223"/>
    </row>
    <row r="955328" spans="16:18" x14ac:dyDescent="0.2">
      <c r="P955328" s="223"/>
      <c r="Q955328" s="223"/>
      <c r="R955328" s="223"/>
    </row>
    <row r="955374" spans="16:18" x14ac:dyDescent="0.2">
      <c r="P955374" s="223"/>
      <c r="Q955374" s="223"/>
      <c r="R955374" s="223"/>
    </row>
    <row r="955420" spans="16:18" x14ac:dyDescent="0.2">
      <c r="P955420" s="223"/>
      <c r="Q955420" s="223"/>
      <c r="R955420" s="223"/>
    </row>
    <row r="955466" spans="16:18" x14ac:dyDescent="0.2">
      <c r="P955466" s="223"/>
      <c r="Q955466" s="223"/>
      <c r="R955466" s="223"/>
    </row>
    <row r="955512" spans="16:18" x14ac:dyDescent="0.2">
      <c r="P955512" s="223"/>
      <c r="Q955512" s="223"/>
      <c r="R955512" s="223"/>
    </row>
    <row r="955558" spans="16:18" x14ac:dyDescent="0.2">
      <c r="P955558" s="223"/>
      <c r="Q955558" s="223"/>
      <c r="R955558" s="223"/>
    </row>
    <row r="955604" spans="16:18" x14ac:dyDescent="0.2">
      <c r="P955604" s="223"/>
      <c r="Q955604" s="223"/>
      <c r="R955604" s="223"/>
    </row>
    <row r="955650" spans="16:18" x14ac:dyDescent="0.2">
      <c r="P955650" s="223"/>
      <c r="Q955650" s="223"/>
      <c r="R955650" s="223"/>
    </row>
    <row r="955696" spans="16:18" x14ac:dyDescent="0.2">
      <c r="P955696" s="223"/>
      <c r="Q955696" s="223"/>
      <c r="R955696" s="223"/>
    </row>
    <row r="955742" spans="16:18" x14ac:dyDescent="0.2">
      <c r="P955742" s="223"/>
      <c r="Q955742" s="223"/>
      <c r="R955742" s="223"/>
    </row>
    <row r="955788" spans="16:18" x14ac:dyDescent="0.2">
      <c r="P955788" s="223"/>
      <c r="Q955788" s="223"/>
      <c r="R955788" s="223"/>
    </row>
    <row r="955834" spans="16:18" x14ac:dyDescent="0.2">
      <c r="P955834" s="223"/>
      <c r="Q955834" s="223"/>
      <c r="R955834" s="223"/>
    </row>
    <row r="955880" spans="16:18" x14ac:dyDescent="0.2">
      <c r="P955880" s="223"/>
      <c r="Q955880" s="223"/>
      <c r="R955880" s="223"/>
    </row>
    <row r="955926" spans="16:18" x14ac:dyDescent="0.2">
      <c r="P955926" s="223"/>
      <c r="Q955926" s="223"/>
      <c r="R955926" s="223"/>
    </row>
    <row r="955972" spans="16:18" x14ac:dyDescent="0.2">
      <c r="P955972" s="223"/>
      <c r="Q955972" s="223"/>
      <c r="R955972" s="223"/>
    </row>
    <row r="956018" spans="16:18" x14ac:dyDescent="0.2">
      <c r="P956018" s="223"/>
      <c r="Q956018" s="223"/>
      <c r="R956018" s="223"/>
    </row>
    <row r="956064" spans="16:18" x14ac:dyDescent="0.2">
      <c r="P956064" s="223"/>
      <c r="Q956064" s="223"/>
      <c r="R956064" s="223"/>
    </row>
    <row r="956110" spans="16:18" x14ac:dyDescent="0.2">
      <c r="P956110" s="223"/>
      <c r="Q956110" s="223"/>
      <c r="R956110" s="223"/>
    </row>
    <row r="956156" spans="16:18" x14ac:dyDescent="0.2">
      <c r="P956156" s="223"/>
      <c r="Q956156" s="223"/>
      <c r="R956156" s="223"/>
    </row>
    <row r="956202" spans="16:18" x14ac:dyDescent="0.2">
      <c r="P956202" s="223"/>
      <c r="Q956202" s="223"/>
      <c r="R956202" s="223"/>
    </row>
    <row r="956248" spans="16:18" x14ac:dyDescent="0.2">
      <c r="P956248" s="223"/>
      <c r="Q956248" s="223"/>
      <c r="R956248" s="223"/>
    </row>
    <row r="956294" spans="16:18" x14ac:dyDescent="0.2">
      <c r="P956294" s="223"/>
      <c r="Q956294" s="223"/>
      <c r="R956294" s="223"/>
    </row>
    <row r="956340" spans="16:18" x14ac:dyDescent="0.2">
      <c r="P956340" s="223"/>
      <c r="Q956340" s="223"/>
      <c r="R956340" s="223"/>
    </row>
    <row r="956386" spans="16:18" x14ac:dyDescent="0.2">
      <c r="P956386" s="223"/>
      <c r="Q956386" s="223"/>
      <c r="R956386" s="223"/>
    </row>
    <row r="956432" spans="16:18" x14ac:dyDescent="0.2">
      <c r="P956432" s="223"/>
      <c r="Q956432" s="223"/>
      <c r="R956432" s="223"/>
    </row>
    <row r="956478" spans="16:18" x14ac:dyDescent="0.2">
      <c r="P956478" s="223"/>
      <c r="Q956478" s="223"/>
      <c r="R956478" s="223"/>
    </row>
    <row r="956524" spans="16:18" x14ac:dyDescent="0.2">
      <c r="P956524" s="223"/>
      <c r="Q956524" s="223"/>
      <c r="R956524" s="223"/>
    </row>
    <row r="956570" spans="16:18" x14ac:dyDescent="0.2">
      <c r="P956570" s="223"/>
      <c r="Q956570" s="223"/>
      <c r="R956570" s="223"/>
    </row>
    <row r="956616" spans="16:18" x14ac:dyDescent="0.2">
      <c r="P956616" s="223"/>
      <c r="Q956616" s="223"/>
      <c r="R956616" s="223"/>
    </row>
    <row r="956662" spans="16:18" x14ac:dyDescent="0.2">
      <c r="P956662" s="223"/>
      <c r="Q956662" s="223"/>
      <c r="R956662" s="223"/>
    </row>
    <row r="956708" spans="16:18" x14ac:dyDescent="0.2">
      <c r="P956708" s="223"/>
      <c r="Q956708" s="223"/>
      <c r="R956708" s="223"/>
    </row>
    <row r="956754" spans="16:18" x14ac:dyDescent="0.2">
      <c r="P956754" s="223"/>
      <c r="Q956754" s="223"/>
      <c r="R956754" s="223"/>
    </row>
    <row r="956800" spans="16:18" x14ac:dyDescent="0.2">
      <c r="P956800" s="223"/>
      <c r="Q956800" s="223"/>
      <c r="R956800" s="223"/>
    </row>
    <row r="956846" spans="16:18" x14ac:dyDescent="0.2">
      <c r="P956846" s="223"/>
      <c r="Q956846" s="223"/>
      <c r="R956846" s="223"/>
    </row>
    <row r="956892" spans="16:18" x14ac:dyDescent="0.2">
      <c r="P956892" s="223"/>
      <c r="Q956892" s="223"/>
      <c r="R956892" s="223"/>
    </row>
    <row r="956938" spans="16:18" x14ac:dyDescent="0.2">
      <c r="P956938" s="223"/>
      <c r="Q956938" s="223"/>
      <c r="R956938" s="223"/>
    </row>
    <row r="956984" spans="16:18" x14ac:dyDescent="0.2">
      <c r="P956984" s="223"/>
      <c r="Q956984" s="223"/>
      <c r="R956984" s="223"/>
    </row>
    <row r="957030" spans="16:18" x14ac:dyDescent="0.2">
      <c r="P957030" s="223"/>
      <c r="Q957030" s="223"/>
      <c r="R957030" s="223"/>
    </row>
    <row r="957076" spans="16:18" x14ac:dyDescent="0.2">
      <c r="P957076" s="223"/>
      <c r="Q957076" s="223"/>
      <c r="R957076" s="223"/>
    </row>
    <row r="957122" spans="16:18" x14ac:dyDescent="0.2">
      <c r="P957122" s="223"/>
      <c r="Q957122" s="223"/>
      <c r="R957122" s="223"/>
    </row>
    <row r="957168" spans="16:18" x14ac:dyDescent="0.2">
      <c r="P957168" s="223"/>
      <c r="Q957168" s="223"/>
      <c r="R957168" s="223"/>
    </row>
    <row r="957214" spans="16:18" x14ac:dyDescent="0.2">
      <c r="P957214" s="223"/>
      <c r="Q957214" s="223"/>
      <c r="R957214" s="223"/>
    </row>
    <row r="957260" spans="16:18" x14ac:dyDescent="0.2">
      <c r="P957260" s="223"/>
      <c r="Q957260" s="223"/>
      <c r="R957260" s="223"/>
    </row>
    <row r="957306" spans="16:18" x14ac:dyDescent="0.2">
      <c r="P957306" s="223"/>
      <c r="Q957306" s="223"/>
      <c r="R957306" s="223"/>
    </row>
    <row r="957352" spans="16:18" x14ac:dyDescent="0.2">
      <c r="P957352" s="223"/>
      <c r="Q957352" s="223"/>
      <c r="R957352" s="223"/>
    </row>
    <row r="957398" spans="16:18" x14ac:dyDescent="0.2">
      <c r="P957398" s="223"/>
      <c r="Q957398" s="223"/>
      <c r="R957398" s="223"/>
    </row>
    <row r="957444" spans="16:18" x14ac:dyDescent="0.2">
      <c r="P957444" s="223"/>
      <c r="Q957444" s="223"/>
      <c r="R957444" s="223"/>
    </row>
    <row r="957490" spans="16:18" x14ac:dyDescent="0.2">
      <c r="P957490" s="223"/>
      <c r="Q957490" s="223"/>
      <c r="R957490" s="223"/>
    </row>
    <row r="957536" spans="16:18" x14ac:dyDescent="0.2">
      <c r="P957536" s="223"/>
      <c r="Q957536" s="223"/>
      <c r="R957536" s="223"/>
    </row>
    <row r="957582" spans="16:18" x14ac:dyDescent="0.2">
      <c r="P957582" s="223"/>
      <c r="Q957582" s="223"/>
      <c r="R957582" s="223"/>
    </row>
    <row r="957628" spans="16:18" x14ac:dyDescent="0.2">
      <c r="P957628" s="223"/>
      <c r="Q957628" s="223"/>
      <c r="R957628" s="223"/>
    </row>
    <row r="957674" spans="16:18" x14ac:dyDescent="0.2">
      <c r="P957674" s="223"/>
      <c r="Q957674" s="223"/>
      <c r="R957674" s="223"/>
    </row>
    <row r="957720" spans="16:18" x14ac:dyDescent="0.2">
      <c r="P957720" s="223"/>
      <c r="Q957720" s="223"/>
      <c r="R957720" s="223"/>
    </row>
    <row r="957766" spans="16:18" x14ac:dyDescent="0.2">
      <c r="P957766" s="223"/>
      <c r="Q957766" s="223"/>
      <c r="R957766" s="223"/>
    </row>
    <row r="957812" spans="16:18" x14ac:dyDescent="0.2">
      <c r="P957812" s="223"/>
      <c r="Q957812" s="223"/>
      <c r="R957812" s="223"/>
    </row>
    <row r="957858" spans="16:18" x14ac:dyDescent="0.2">
      <c r="P957858" s="223"/>
      <c r="Q957858" s="223"/>
      <c r="R957858" s="223"/>
    </row>
    <row r="957904" spans="16:18" x14ac:dyDescent="0.2">
      <c r="P957904" s="223"/>
      <c r="Q957904" s="223"/>
      <c r="R957904" s="223"/>
    </row>
    <row r="957950" spans="16:18" x14ac:dyDescent="0.2">
      <c r="P957950" s="223"/>
      <c r="Q957950" s="223"/>
      <c r="R957950" s="223"/>
    </row>
    <row r="957996" spans="16:18" x14ac:dyDescent="0.2">
      <c r="P957996" s="223"/>
      <c r="Q957996" s="223"/>
      <c r="R957996" s="223"/>
    </row>
    <row r="958042" spans="16:18" x14ac:dyDescent="0.2">
      <c r="P958042" s="223"/>
      <c r="Q958042" s="223"/>
      <c r="R958042" s="223"/>
    </row>
    <row r="958088" spans="16:18" x14ac:dyDescent="0.2">
      <c r="P958088" s="223"/>
      <c r="Q958088" s="223"/>
      <c r="R958088" s="223"/>
    </row>
    <row r="958134" spans="16:18" x14ac:dyDescent="0.2">
      <c r="P958134" s="223"/>
      <c r="Q958134" s="223"/>
      <c r="R958134" s="223"/>
    </row>
    <row r="958180" spans="16:18" x14ac:dyDescent="0.2">
      <c r="P958180" s="223"/>
      <c r="Q958180" s="223"/>
      <c r="R958180" s="223"/>
    </row>
    <row r="958226" spans="16:18" x14ac:dyDescent="0.2">
      <c r="P958226" s="223"/>
      <c r="Q958226" s="223"/>
      <c r="R958226" s="223"/>
    </row>
    <row r="958272" spans="16:18" x14ac:dyDescent="0.2">
      <c r="P958272" s="223"/>
      <c r="Q958272" s="223"/>
      <c r="R958272" s="223"/>
    </row>
    <row r="958318" spans="16:18" x14ac:dyDescent="0.2">
      <c r="P958318" s="223"/>
      <c r="Q958318" s="223"/>
      <c r="R958318" s="223"/>
    </row>
    <row r="958364" spans="16:18" x14ac:dyDescent="0.2">
      <c r="P958364" s="223"/>
      <c r="Q958364" s="223"/>
      <c r="R958364" s="223"/>
    </row>
    <row r="958410" spans="16:18" x14ac:dyDescent="0.2">
      <c r="P958410" s="223"/>
      <c r="Q958410" s="223"/>
      <c r="R958410" s="223"/>
    </row>
    <row r="958456" spans="16:18" x14ac:dyDescent="0.2">
      <c r="P958456" s="223"/>
      <c r="Q958456" s="223"/>
      <c r="R958456" s="223"/>
    </row>
    <row r="958502" spans="16:18" x14ac:dyDescent="0.2">
      <c r="P958502" s="223"/>
      <c r="Q958502" s="223"/>
      <c r="R958502" s="223"/>
    </row>
    <row r="958548" spans="16:18" x14ac:dyDescent="0.2">
      <c r="P958548" s="223"/>
      <c r="Q958548" s="223"/>
      <c r="R958548" s="223"/>
    </row>
    <row r="958594" spans="16:18" x14ac:dyDescent="0.2">
      <c r="P958594" s="223"/>
      <c r="Q958594" s="223"/>
      <c r="R958594" s="223"/>
    </row>
    <row r="958640" spans="16:18" x14ac:dyDescent="0.2">
      <c r="P958640" s="223"/>
      <c r="Q958640" s="223"/>
      <c r="R958640" s="223"/>
    </row>
    <row r="958686" spans="16:18" x14ac:dyDescent="0.2">
      <c r="P958686" s="223"/>
      <c r="Q958686" s="223"/>
      <c r="R958686" s="223"/>
    </row>
    <row r="958732" spans="16:18" x14ac:dyDescent="0.2">
      <c r="P958732" s="223"/>
      <c r="Q958732" s="223"/>
      <c r="R958732" s="223"/>
    </row>
    <row r="958778" spans="16:18" x14ac:dyDescent="0.2">
      <c r="P958778" s="223"/>
      <c r="Q958778" s="223"/>
      <c r="R958778" s="223"/>
    </row>
    <row r="958824" spans="16:18" x14ac:dyDescent="0.2">
      <c r="P958824" s="223"/>
      <c r="Q958824" s="223"/>
      <c r="R958824" s="223"/>
    </row>
    <row r="958870" spans="16:18" x14ac:dyDescent="0.2">
      <c r="P958870" s="223"/>
      <c r="Q958870" s="223"/>
      <c r="R958870" s="223"/>
    </row>
    <row r="958916" spans="16:18" x14ac:dyDescent="0.2">
      <c r="P958916" s="223"/>
      <c r="Q958916" s="223"/>
      <c r="R958916" s="223"/>
    </row>
    <row r="958962" spans="16:18" x14ac:dyDescent="0.2">
      <c r="P958962" s="223"/>
      <c r="Q958962" s="223"/>
      <c r="R958962" s="223"/>
    </row>
    <row r="959008" spans="16:18" x14ac:dyDescent="0.2">
      <c r="P959008" s="223"/>
      <c r="Q959008" s="223"/>
      <c r="R959008" s="223"/>
    </row>
    <row r="959054" spans="16:18" x14ac:dyDescent="0.2">
      <c r="P959054" s="223"/>
      <c r="Q959054" s="223"/>
      <c r="R959054" s="223"/>
    </row>
    <row r="959100" spans="16:18" x14ac:dyDescent="0.2">
      <c r="P959100" s="223"/>
      <c r="Q959100" s="223"/>
      <c r="R959100" s="223"/>
    </row>
    <row r="959146" spans="16:18" x14ac:dyDescent="0.2">
      <c r="P959146" s="223"/>
      <c r="Q959146" s="223"/>
      <c r="R959146" s="223"/>
    </row>
    <row r="959192" spans="16:18" x14ac:dyDescent="0.2">
      <c r="P959192" s="223"/>
      <c r="Q959192" s="223"/>
      <c r="R959192" s="223"/>
    </row>
    <row r="959238" spans="16:18" x14ac:dyDescent="0.2">
      <c r="P959238" s="223"/>
      <c r="Q959238" s="223"/>
      <c r="R959238" s="223"/>
    </row>
    <row r="959284" spans="16:18" x14ac:dyDescent="0.2">
      <c r="P959284" s="223"/>
      <c r="Q959284" s="223"/>
      <c r="R959284" s="223"/>
    </row>
    <row r="959330" spans="16:18" x14ac:dyDescent="0.2">
      <c r="P959330" s="223"/>
      <c r="Q959330" s="223"/>
      <c r="R959330" s="223"/>
    </row>
    <row r="959376" spans="16:18" x14ac:dyDescent="0.2">
      <c r="P959376" s="223"/>
      <c r="Q959376" s="223"/>
      <c r="R959376" s="223"/>
    </row>
    <row r="959422" spans="16:18" x14ac:dyDescent="0.2">
      <c r="P959422" s="223"/>
      <c r="Q959422" s="223"/>
      <c r="R959422" s="223"/>
    </row>
    <row r="959468" spans="16:18" x14ac:dyDescent="0.2">
      <c r="P959468" s="223"/>
      <c r="Q959468" s="223"/>
      <c r="R959468" s="223"/>
    </row>
    <row r="959514" spans="16:18" x14ac:dyDescent="0.2">
      <c r="P959514" s="223"/>
      <c r="Q959514" s="223"/>
      <c r="R959514" s="223"/>
    </row>
    <row r="959560" spans="16:18" x14ac:dyDescent="0.2">
      <c r="P959560" s="223"/>
      <c r="Q959560" s="223"/>
      <c r="R959560" s="223"/>
    </row>
    <row r="959606" spans="16:18" x14ac:dyDescent="0.2">
      <c r="P959606" s="223"/>
      <c r="Q959606" s="223"/>
      <c r="R959606" s="223"/>
    </row>
    <row r="959652" spans="16:18" x14ac:dyDescent="0.2">
      <c r="P959652" s="223"/>
      <c r="Q959652" s="223"/>
      <c r="R959652" s="223"/>
    </row>
    <row r="959698" spans="16:18" x14ac:dyDescent="0.2">
      <c r="P959698" s="223"/>
      <c r="Q959698" s="223"/>
      <c r="R959698" s="223"/>
    </row>
    <row r="959744" spans="16:18" x14ac:dyDescent="0.2">
      <c r="P959744" s="223"/>
      <c r="Q959744" s="223"/>
      <c r="R959744" s="223"/>
    </row>
    <row r="959790" spans="16:18" x14ac:dyDescent="0.2">
      <c r="P959790" s="223"/>
      <c r="Q959790" s="223"/>
      <c r="R959790" s="223"/>
    </row>
    <row r="959836" spans="16:18" x14ac:dyDescent="0.2">
      <c r="P959836" s="223"/>
      <c r="Q959836" s="223"/>
      <c r="R959836" s="223"/>
    </row>
    <row r="959882" spans="16:18" x14ac:dyDescent="0.2">
      <c r="P959882" s="223"/>
      <c r="Q959882" s="223"/>
      <c r="R959882" s="223"/>
    </row>
    <row r="959928" spans="16:18" x14ac:dyDescent="0.2">
      <c r="P959928" s="223"/>
      <c r="Q959928" s="223"/>
      <c r="R959928" s="223"/>
    </row>
    <row r="959974" spans="16:18" x14ac:dyDescent="0.2">
      <c r="P959974" s="223"/>
      <c r="Q959974" s="223"/>
      <c r="R959974" s="223"/>
    </row>
    <row r="960020" spans="16:18" x14ac:dyDescent="0.2">
      <c r="P960020" s="223"/>
      <c r="Q960020" s="223"/>
      <c r="R960020" s="223"/>
    </row>
    <row r="960066" spans="16:18" x14ac:dyDescent="0.2">
      <c r="P960066" s="223"/>
      <c r="Q960066" s="223"/>
      <c r="R960066" s="223"/>
    </row>
    <row r="960112" spans="16:18" x14ac:dyDescent="0.2">
      <c r="P960112" s="223"/>
      <c r="Q960112" s="223"/>
      <c r="R960112" s="223"/>
    </row>
    <row r="960158" spans="16:18" x14ac:dyDescent="0.2">
      <c r="P960158" s="223"/>
      <c r="Q960158" s="223"/>
      <c r="R960158" s="223"/>
    </row>
    <row r="960204" spans="16:18" x14ac:dyDescent="0.2">
      <c r="P960204" s="223"/>
      <c r="Q960204" s="223"/>
      <c r="R960204" s="223"/>
    </row>
    <row r="960250" spans="16:18" x14ac:dyDescent="0.2">
      <c r="P960250" s="223"/>
      <c r="Q960250" s="223"/>
      <c r="R960250" s="223"/>
    </row>
    <row r="960296" spans="16:18" x14ac:dyDescent="0.2">
      <c r="P960296" s="223"/>
      <c r="Q960296" s="223"/>
      <c r="R960296" s="223"/>
    </row>
    <row r="960342" spans="16:18" x14ac:dyDescent="0.2">
      <c r="P960342" s="223"/>
      <c r="Q960342" s="223"/>
      <c r="R960342" s="223"/>
    </row>
    <row r="960388" spans="16:18" x14ac:dyDescent="0.2">
      <c r="P960388" s="223"/>
      <c r="Q960388" s="223"/>
      <c r="R960388" s="223"/>
    </row>
    <row r="960434" spans="16:18" x14ac:dyDescent="0.2">
      <c r="P960434" s="223"/>
      <c r="Q960434" s="223"/>
      <c r="R960434" s="223"/>
    </row>
    <row r="960480" spans="16:18" x14ac:dyDescent="0.2">
      <c r="P960480" s="223"/>
      <c r="Q960480" s="223"/>
      <c r="R960480" s="223"/>
    </row>
    <row r="960526" spans="16:18" x14ac:dyDescent="0.2">
      <c r="P960526" s="223"/>
      <c r="Q960526" s="223"/>
      <c r="R960526" s="223"/>
    </row>
    <row r="960572" spans="16:18" x14ac:dyDescent="0.2">
      <c r="P960572" s="223"/>
      <c r="Q960572" s="223"/>
      <c r="R960572" s="223"/>
    </row>
    <row r="960618" spans="16:18" x14ac:dyDescent="0.2">
      <c r="P960618" s="223"/>
      <c r="Q960618" s="223"/>
      <c r="R960618" s="223"/>
    </row>
    <row r="960664" spans="16:18" x14ac:dyDescent="0.2">
      <c r="P960664" s="223"/>
      <c r="Q960664" s="223"/>
      <c r="R960664" s="223"/>
    </row>
    <row r="960710" spans="16:18" x14ac:dyDescent="0.2">
      <c r="P960710" s="223"/>
      <c r="Q960710" s="223"/>
      <c r="R960710" s="223"/>
    </row>
    <row r="960756" spans="16:18" x14ac:dyDescent="0.2">
      <c r="P960756" s="223"/>
      <c r="Q960756" s="223"/>
      <c r="R960756" s="223"/>
    </row>
    <row r="960802" spans="16:18" x14ac:dyDescent="0.2">
      <c r="P960802" s="223"/>
      <c r="Q960802" s="223"/>
      <c r="R960802" s="223"/>
    </row>
    <row r="960848" spans="16:18" x14ac:dyDescent="0.2">
      <c r="P960848" s="223"/>
      <c r="Q960848" s="223"/>
      <c r="R960848" s="223"/>
    </row>
    <row r="960894" spans="16:18" x14ac:dyDescent="0.2">
      <c r="P960894" s="223"/>
      <c r="Q960894" s="223"/>
      <c r="R960894" s="223"/>
    </row>
    <row r="960940" spans="16:18" x14ac:dyDescent="0.2">
      <c r="P960940" s="223"/>
      <c r="Q960940" s="223"/>
      <c r="R960940" s="223"/>
    </row>
    <row r="960986" spans="16:18" x14ac:dyDescent="0.2">
      <c r="P960986" s="223"/>
      <c r="Q960986" s="223"/>
      <c r="R960986" s="223"/>
    </row>
    <row r="961032" spans="16:18" x14ac:dyDescent="0.2">
      <c r="P961032" s="223"/>
      <c r="Q961032" s="223"/>
      <c r="R961032" s="223"/>
    </row>
    <row r="961078" spans="16:18" x14ac:dyDescent="0.2">
      <c r="P961078" s="223"/>
      <c r="Q961078" s="223"/>
      <c r="R961078" s="223"/>
    </row>
    <row r="961124" spans="16:18" x14ac:dyDescent="0.2">
      <c r="P961124" s="223"/>
      <c r="Q961124" s="223"/>
      <c r="R961124" s="223"/>
    </row>
    <row r="961170" spans="16:18" x14ac:dyDescent="0.2">
      <c r="P961170" s="223"/>
      <c r="Q961170" s="223"/>
      <c r="R961170" s="223"/>
    </row>
    <row r="961216" spans="16:18" x14ac:dyDescent="0.2">
      <c r="P961216" s="223"/>
      <c r="Q961216" s="223"/>
      <c r="R961216" s="223"/>
    </row>
    <row r="961262" spans="16:18" x14ac:dyDescent="0.2">
      <c r="P961262" s="223"/>
      <c r="Q961262" s="223"/>
      <c r="R961262" s="223"/>
    </row>
    <row r="961308" spans="16:18" x14ac:dyDescent="0.2">
      <c r="P961308" s="223"/>
      <c r="Q961308" s="223"/>
      <c r="R961308" s="223"/>
    </row>
    <row r="961354" spans="16:18" x14ac:dyDescent="0.2">
      <c r="P961354" s="223"/>
      <c r="Q961354" s="223"/>
      <c r="R961354" s="223"/>
    </row>
    <row r="961400" spans="16:18" x14ac:dyDescent="0.2">
      <c r="P961400" s="223"/>
      <c r="Q961400" s="223"/>
      <c r="R961400" s="223"/>
    </row>
    <row r="961446" spans="16:18" x14ac:dyDescent="0.2">
      <c r="P961446" s="223"/>
      <c r="Q961446" s="223"/>
      <c r="R961446" s="223"/>
    </row>
    <row r="961492" spans="16:18" x14ac:dyDescent="0.2">
      <c r="P961492" s="223"/>
      <c r="Q961492" s="223"/>
      <c r="R961492" s="223"/>
    </row>
    <row r="961538" spans="16:18" x14ac:dyDescent="0.2">
      <c r="P961538" s="223"/>
      <c r="Q961538" s="223"/>
      <c r="R961538" s="223"/>
    </row>
    <row r="961584" spans="16:18" x14ac:dyDescent="0.2">
      <c r="P961584" s="223"/>
      <c r="Q961584" s="223"/>
      <c r="R961584" s="223"/>
    </row>
    <row r="961630" spans="16:18" x14ac:dyDescent="0.2">
      <c r="P961630" s="223"/>
      <c r="Q961630" s="223"/>
      <c r="R961630" s="223"/>
    </row>
    <row r="961676" spans="16:18" x14ac:dyDescent="0.2">
      <c r="P961676" s="223"/>
      <c r="Q961676" s="223"/>
      <c r="R961676" s="223"/>
    </row>
    <row r="961722" spans="16:18" x14ac:dyDescent="0.2">
      <c r="P961722" s="223"/>
      <c r="Q961722" s="223"/>
      <c r="R961722" s="223"/>
    </row>
    <row r="961768" spans="16:18" x14ac:dyDescent="0.2">
      <c r="P961768" s="223"/>
      <c r="Q961768" s="223"/>
      <c r="R961768" s="223"/>
    </row>
    <row r="961814" spans="16:18" x14ac:dyDescent="0.2">
      <c r="P961814" s="223"/>
      <c r="Q961814" s="223"/>
      <c r="R961814" s="223"/>
    </row>
    <row r="961860" spans="16:18" x14ac:dyDescent="0.2">
      <c r="P961860" s="223"/>
      <c r="Q961860" s="223"/>
      <c r="R961860" s="223"/>
    </row>
    <row r="961906" spans="16:18" x14ac:dyDescent="0.2">
      <c r="P961906" s="223"/>
      <c r="Q961906" s="223"/>
      <c r="R961906" s="223"/>
    </row>
    <row r="961952" spans="16:18" x14ac:dyDescent="0.2">
      <c r="P961952" s="223"/>
      <c r="Q961952" s="223"/>
      <c r="R961952" s="223"/>
    </row>
    <row r="961998" spans="16:18" x14ac:dyDescent="0.2">
      <c r="P961998" s="223"/>
      <c r="Q961998" s="223"/>
      <c r="R961998" s="223"/>
    </row>
    <row r="962044" spans="16:18" x14ac:dyDescent="0.2">
      <c r="P962044" s="223"/>
      <c r="Q962044" s="223"/>
      <c r="R962044" s="223"/>
    </row>
    <row r="962090" spans="16:18" x14ac:dyDescent="0.2">
      <c r="P962090" s="223"/>
      <c r="Q962090" s="223"/>
      <c r="R962090" s="223"/>
    </row>
    <row r="962136" spans="16:18" x14ac:dyDescent="0.2">
      <c r="P962136" s="223"/>
      <c r="Q962136" s="223"/>
      <c r="R962136" s="223"/>
    </row>
    <row r="962182" spans="16:18" x14ac:dyDescent="0.2">
      <c r="P962182" s="223"/>
      <c r="Q962182" s="223"/>
      <c r="R962182" s="223"/>
    </row>
    <row r="962228" spans="16:18" x14ac:dyDescent="0.2">
      <c r="P962228" s="223"/>
      <c r="Q962228" s="223"/>
      <c r="R962228" s="223"/>
    </row>
    <row r="962274" spans="16:18" x14ac:dyDescent="0.2">
      <c r="P962274" s="223"/>
      <c r="Q962274" s="223"/>
      <c r="R962274" s="223"/>
    </row>
    <row r="962320" spans="16:18" x14ac:dyDescent="0.2">
      <c r="P962320" s="223"/>
      <c r="Q962320" s="223"/>
      <c r="R962320" s="223"/>
    </row>
    <row r="962366" spans="16:18" x14ac:dyDescent="0.2">
      <c r="P962366" s="223"/>
      <c r="Q962366" s="223"/>
      <c r="R962366" s="223"/>
    </row>
    <row r="962412" spans="16:18" x14ac:dyDescent="0.2">
      <c r="P962412" s="223"/>
      <c r="Q962412" s="223"/>
      <c r="R962412" s="223"/>
    </row>
    <row r="962458" spans="16:18" x14ac:dyDescent="0.2">
      <c r="P962458" s="223"/>
      <c r="Q962458" s="223"/>
      <c r="R962458" s="223"/>
    </row>
    <row r="962504" spans="16:18" x14ac:dyDescent="0.2">
      <c r="P962504" s="223"/>
      <c r="Q962504" s="223"/>
      <c r="R962504" s="223"/>
    </row>
    <row r="962550" spans="16:18" x14ac:dyDescent="0.2">
      <c r="P962550" s="223"/>
      <c r="Q962550" s="223"/>
      <c r="R962550" s="223"/>
    </row>
    <row r="962596" spans="16:18" x14ac:dyDescent="0.2">
      <c r="P962596" s="223"/>
      <c r="Q962596" s="223"/>
      <c r="R962596" s="223"/>
    </row>
    <row r="962642" spans="16:18" x14ac:dyDescent="0.2">
      <c r="P962642" s="223"/>
      <c r="Q962642" s="223"/>
      <c r="R962642" s="223"/>
    </row>
    <row r="962688" spans="16:18" x14ac:dyDescent="0.2">
      <c r="P962688" s="223"/>
      <c r="Q962688" s="223"/>
      <c r="R962688" s="223"/>
    </row>
    <row r="962734" spans="16:18" x14ac:dyDescent="0.2">
      <c r="P962734" s="223"/>
      <c r="Q962734" s="223"/>
      <c r="R962734" s="223"/>
    </row>
    <row r="962780" spans="16:18" x14ac:dyDescent="0.2">
      <c r="P962780" s="223"/>
      <c r="Q962780" s="223"/>
      <c r="R962780" s="223"/>
    </row>
    <row r="962826" spans="16:18" x14ac:dyDescent="0.2">
      <c r="P962826" s="223"/>
      <c r="Q962826" s="223"/>
      <c r="R962826" s="223"/>
    </row>
    <row r="962872" spans="16:18" x14ac:dyDescent="0.2">
      <c r="P962872" s="223"/>
      <c r="Q962872" s="223"/>
      <c r="R962872" s="223"/>
    </row>
    <row r="962918" spans="16:18" x14ac:dyDescent="0.2">
      <c r="P962918" s="223"/>
      <c r="Q962918" s="223"/>
      <c r="R962918" s="223"/>
    </row>
    <row r="962964" spans="16:18" x14ac:dyDescent="0.2">
      <c r="P962964" s="223"/>
      <c r="Q962964" s="223"/>
      <c r="R962964" s="223"/>
    </row>
    <row r="963010" spans="16:18" x14ac:dyDescent="0.2">
      <c r="P963010" s="223"/>
      <c r="Q963010" s="223"/>
      <c r="R963010" s="223"/>
    </row>
    <row r="963056" spans="16:18" x14ac:dyDescent="0.2">
      <c r="P963056" s="223"/>
      <c r="Q963056" s="223"/>
      <c r="R963056" s="223"/>
    </row>
    <row r="963102" spans="16:18" x14ac:dyDescent="0.2">
      <c r="P963102" s="223"/>
      <c r="Q963102" s="223"/>
      <c r="R963102" s="223"/>
    </row>
    <row r="963148" spans="16:18" x14ac:dyDescent="0.2">
      <c r="P963148" s="223"/>
      <c r="Q963148" s="223"/>
      <c r="R963148" s="223"/>
    </row>
    <row r="963194" spans="16:18" x14ac:dyDescent="0.2">
      <c r="P963194" s="223"/>
      <c r="Q963194" s="223"/>
      <c r="R963194" s="223"/>
    </row>
    <row r="963240" spans="16:18" x14ac:dyDescent="0.2">
      <c r="P963240" s="223"/>
      <c r="Q963240" s="223"/>
      <c r="R963240" s="223"/>
    </row>
    <row r="963286" spans="16:18" x14ac:dyDescent="0.2">
      <c r="P963286" s="223"/>
      <c r="Q963286" s="223"/>
      <c r="R963286" s="223"/>
    </row>
    <row r="963332" spans="16:18" x14ac:dyDescent="0.2">
      <c r="P963332" s="223"/>
      <c r="Q963332" s="223"/>
      <c r="R963332" s="223"/>
    </row>
    <row r="963378" spans="16:18" x14ac:dyDescent="0.2">
      <c r="P963378" s="223"/>
      <c r="Q963378" s="223"/>
      <c r="R963378" s="223"/>
    </row>
    <row r="963424" spans="16:18" x14ac:dyDescent="0.2">
      <c r="P963424" s="223"/>
      <c r="Q963424" s="223"/>
      <c r="R963424" s="223"/>
    </row>
    <row r="963470" spans="16:18" x14ac:dyDescent="0.2">
      <c r="P963470" s="223"/>
      <c r="Q963470" s="223"/>
      <c r="R963470" s="223"/>
    </row>
    <row r="963516" spans="16:18" x14ac:dyDescent="0.2">
      <c r="P963516" s="223"/>
      <c r="Q963516" s="223"/>
      <c r="R963516" s="223"/>
    </row>
    <row r="963562" spans="16:18" x14ac:dyDescent="0.2">
      <c r="P963562" s="223"/>
      <c r="Q963562" s="223"/>
      <c r="R963562" s="223"/>
    </row>
    <row r="963608" spans="16:18" x14ac:dyDescent="0.2">
      <c r="P963608" s="223"/>
      <c r="Q963608" s="223"/>
      <c r="R963608" s="223"/>
    </row>
    <row r="963654" spans="16:18" x14ac:dyDescent="0.2">
      <c r="P963654" s="223"/>
      <c r="Q963654" s="223"/>
      <c r="R963654" s="223"/>
    </row>
    <row r="963700" spans="16:18" x14ac:dyDescent="0.2">
      <c r="P963700" s="223"/>
      <c r="Q963700" s="223"/>
      <c r="R963700" s="223"/>
    </row>
    <row r="963746" spans="16:18" x14ac:dyDescent="0.2">
      <c r="P963746" s="223"/>
      <c r="Q963746" s="223"/>
      <c r="R963746" s="223"/>
    </row>
    <row r="963792" spans="16:18" x14ac:dyDescent="0.2">
      <c r="P963792" s="223"/>
      <c r="Q963792" s="223"/>
      <c r="R963792" s="223"/>
    </row>
    <row r="963838" spans="16:18" x14ac:dyDescent="0.2">
      <c r="P963838" s="223"/>
      <c r="Q963838" s="223"/>
      <c r="R963838" s="223"/>
    </row>
    <row r="963884" spans="16:18" x14ac:dyDescent="0.2">
      <c r="P963884" s="223"/>
      <c r="Q963884" s="223"/>
      <c r="R963884" s="223"/>
    </row>
    <row r="963930" spans="16:18" x14ac:dyDescent="0.2">
      <c r="P963930" s="223"/>
      <c r="Q963930" s="223"/>
      <c r="R963930" s="223"/>
    </row>
    <row r="963976" spans="16:18" x14ac:dyDescent="0.2">
      <c r="P963976" s="223"/>
      <c r="Q963976" s="223"/>
      <c r="R963976" s="223"/>
    </row>
    <row r="964022" spans="16:18" x14ac:dyDescent="0.2">
      <c r="P964022" s="223"/>
      <c r="Q964022" s="223"/>
      <c r="R964022" s="223"/>
    </row>
    <row r="964068" spans="16:18" x14ac:dyDescent="0.2">
      <c r="P964068" s="223"/>
      <c r="Q964068" s="223"/>
      <c r="R964068" s="223"/>
    </row>
    <row r="964114" spans="16:18" x14ac:dyDescent="0.2">
      <c r="P964114" s="223"/>
      <c r="Q964114" s="223"/>
      <c r="R964114" s="223"/>
    </row>
    <row r="964160" spans="16:18" x14ac:dyDescent="0.2">
      <c r="P964160" s="223"/>
      <c r="Q964160" s="223"/>
      <c r="R964160" s="223"/>
    </row>
    <row r="964206" spans="16:18" x14ac:dyDescent="0.2">
      <c r="P964206" s="223"/>
      <c r="Q964206" s="223"/>
      <c r="R964206" s="223"/>
    </row>
    <row r="964252" spans="16:18" x14ac:dyDescent="0.2">
      <c r="P964252" s="223"/>
      <c r="Q964252" s="223"/>
      <c r="R964252" s="223"/>
    </row>
    <row r="964298" spans="16:18" x14ac:dyDescent="0.2">
      <c r="P964298" s="223"/>
      <c r="Q964298" s="223"/>
      <c r="R964298" s="223"/>
    </row>
    <row r="964344" spans="16:18" x14ac:dyDescent="0.2">
      <c r="P964344" s="223"/>
      <c r="Q964344" s="223"/>
      <c r="R964344" s="223"/>
    </row>
    <row r="964390" spans="16:18" x14ac:dyDescent="0.2">
      <c r="P964390" s="223"/>
      <c r="Q964390" s="223"/>
      <c r="R964390" s="223"/>
    </row>
    <row r="964436" spans="16:18" x14ac:dyDescent="0.2">
      <c r="P964436" s="223"/>
      <c r="Q964436" s="223"/>
      <c r="R964436" s="223"/>
    </row>
    <row r="964482" spans="16:18" x14ac:dyDescent="0.2">
      <c r="P964482" s="223"/>
      <c r="Q964482" s="223"/>
      <c r="R964482" s="223"/>
    </row>
    <row r="964528" spans="16:18" x14ac:dyDescent="0.2">
      <c r="P964528" s="223"/>
      <c r="Q964528" s="223"/>
      <c r="R964528" s="223"/>
    </row>
    <row r="964574" spans="16:18" x14ac:dyDescent="0.2">
      <c r="P964574" s="223"/>
      <c r="Q964574" s="223"/>
      <c r="R964574" s="223"/>
    </row>
    <row r="964620" spans="16:18" x14ac:dyDescent="0.2">
      <c r="P964620" s="223"/>
      <c r="Q964620" s="223"/>
      <c r="R964620" s="223"/>
    </row>
    <row r="964666" spans="16:18" x14ac:dyDescent="0.2">
      <c r="P964666" s="223"/>
      <c r="Q964666" s="223"/>
      <c r="R964666" s="223"/>
    </row>
    <row r="964712" spans="16:18" x14ac:dyDescent="0.2">
      <c r="P964712" s="223"/>
      <c r="Q964712" s="223"/>
      <c r="R964712" s="223"/>
    </row>
    <row r="964758" spans="16:18" x14ac:dyDescent="0.2">
      <c r="P964758" s="223"/>
      <c r="Q964758" s="223"/>
      <c r="R964758" s="223"/>
    </row>
    <row r="964804" spans="16:18" x14ac:dyDescent="0.2">
      <c r="P964804" s="223"/>
      <c r="Q964804" s="223"/>
      <c r="R964804" s="223"/>
    </row>
    <row r="964850" spans="16:18" x14ac:dyDescent="0.2">
      <c r="P964850" s="223"/>
      <c r="Q964850" s="223"/>
      <c r="R964850" s="223"/>
    </row>
    <row r="964896" spans="16:18" x14ac:dyDescent="0.2">
      <c r="P964896" s="223"/>
      <c r="Q964896" s="223"/>
      <c r="R964896" s="223"/>
    </row>
    <row r="964942" spans="16:18" x14ac:dyDescent="0.2">
      <c r="P964942" s="223"/>
      <c r="Q964942" s="223"/>
      <c r="R964942" s="223"/>
    </row>
    <row r="964988" spans="16:18" x14ac:dyDescent="0.2">
      <c r="P964988" s="223"/>
      <c r="Q964988" s="223"/>
      <c r="R964988" s="223"/>
    </row>
    <row r="965034" spans="16:18" x14ac:dyDescent="0.2">
      <c r="P965034" s="223"/>
      <c r="Q965034" s="223"/>
      <c r="R965034" s="223"/>
    </row>
    <row r="965080" spans="16:18" x14ac:dyDescent="0.2">
      <c r="P965080" s="223"/>
      <c r="Q965080" s="223"/>
      <c r="R965080" s="223"/>
    </row>
    <row r="965126" spans="16:18" x14ac:dyDescent="0.2">
      <c r="P965126" s="223"/>
      <c r="Q965126" s="223"/>
      <c r="R965126" s="223"/>
    </row>
    <row r="965172" spans="16:18" x14ac:dyDescent="0.2">
      <c r="P965172" s="223"/>
      <c r="Q965172" s="223"/>
      <c r="R965172" s="223"/>
    </row>
    <row r="965218" spans="16:18" x14ac:dyDescent="0.2">
      <c r="P965218" s="223"/>
      <c r="Q965218" s="223"/>
      <c r="R965218" s="223"/>
    </row>
    <row r="965264" spans="16:18" x14ac:dyDescent="0.2">
      <c r="P965264" s="223"/>
      <c r="Q965264" s="223"/>
      <c r="R965264" s="223"/>
    </row>
    <row r="965310" spans="16:18" x14ac:dyDescent="0.2">
      <c r="P965310" s="223"/>
      <c r="Q965310" s="223"/>
      <c r="R965310" s="223"/>
    </row>
    <row r="965356" spans="16:18" x14ac:dyDescent="0.2">
      <c r="P965356" s="223"/>
      <c r="Q965356" s="223"/>
      <c r="R965356" s="223"/>
    </row>
    <row r="965402" spans="16:18" x14ac:dyDescent="0.2">
      <c r="P965402" s="223"/>
      <c r="Q965402" s="223"/>
      <c r="R965402" s="223"/>
    </row>
    <row r="965448" spans="16:18" x14ac:dyDescent="0.2">
      <c r="P965448" s="223"/>
      <c r="Q965448" s="223"/>
      <c r="R965448" s="223"/>
    </row>
    <row r="965494" spans="16:18" x14ac:dyDescent="0.2">
      <c r="P965494" s="223"/>
      <c r="Q965494" s="223"/>
      <c r="R965494" s="223"/>
    </row>
    <row r="965540" spans="16:18" x14ac:dyDescent="0.2">
      <c r="P965540" s="223"/>
      <c r="Q965540" s="223"/>
      <c r="R965540" s="223"/>
    </row>
    <row r="965586" spans="16:18" x14ac:dyDescent="0.2">
      <c r="P965586" s="223"/>
      <c r="Q965586" s="223"/>
      <c r="R965586" s="223"/>
    </row>
    <row r="965632" spans="16:18" x14ac:dyDescent="0.2">
      <c r="P965632" s="223"/>
      <c r="Q965632" s="223"/>
      <c r="R965632" s="223"/>
    </row>
    <row r="965678" spans="16:18" x14ac:dyDescent="0.2">
      <c r="P965678" s="223"/>
      <c r="Q965678" s="223"/>
      <c r="R965678" s="223"/>
    </row>
    <row r="965724" spans="16:18" x14ac:dyDescent="0.2">
      <c r="P965724" s="223"/>
      <c r="Q965724" s="223"/>
      <c r="R965724" s="223"/>
    </row>
    <row r="965770" spans="16:18" x14ac:dyDescent="0.2">
      <c r="P965770" s="223"/>
      <c r="Q965770" s="223"/>
      <c r="R965770" s="223"/>
    </row>
    <row r="965816" spans="16:18" x14ac:dyDescent="0.2">
      <c r="P965816" s="223"/>
      <c r="Q965816" s="223"/>
      <c r="R965816" s="223"/>
    </row>
    <row r="965862" spans="16:18" x14ac:dyDescent="0.2">
      <c r="P965862" s="223"/>
      <c r="Q965862" s="223"/>
      <c r="R965862" s="223"/>
    </row>
    <row r="965908" spans="16:18" x14ac:dyDescent="0.2">
      <c r="P965908" s="223"/>
      <c r="Q965908" s="223"/>
      <c r="R965908" s="223"/>
    </row>
    <row r="965954" spans="16:18" x14ac:dyDescent="0.2">
      <c r="P965954" s="223"/>
      <c r="Q965954" s="223"/>
      <c r="R965954" s="223"/>
    </row>
    <row r="966000" spans="16:18" x14ac:dyDescent="0.2">
      <c r="P966000" s="223"/>
      <c r="Q966000" s="223"/>
      <c r="R966000" s="223"/>
    </row>
    <row r="966046" spans="16:18" x14ac:dyDescent="0.2">
      <c r="P966046" s="223"/>
      <c r="Q966046" s="223"/>
      <c r="R966046" s="223"/>
    </row>
    <row r="966092" spans="16:18" x14ac:dyDescent="0.2">
      <c r="P966092" s="223"/>
      <c r="Q966092" s="223"/>
      <c r="R966092" s="223"/>
    </row>
    <row r="966138" spans="16:18" x14ac:dyDescent="0.2">
      <c r="P966138" s="223"/>
      <c r="Q966138" s="223"/>
      <c r="R966138" s="223"/>
    </row>
    <row r="966184" spans="16:18" x14ac:dyDescent="0.2">
      <c r="P966184" s="223"/>
      <c r="Q966184" s="223"/>
      <c r="R966184" s="223"/>
    </row>
    <row r="966230" spans="16:18" x14ac:dyDescent="0.2">
      <c r="P966230" s="223"/>
      <c r="Q966230" s="223"/>
      <c r="R966230" s="223"/>
    </row>
    <row r="966276" spans="16:18" x14ac:dyDescent="0.2">
      <c r="P966276" s="223"/>
      <c r="Q966276" s="223"/>
      <c r="R966276" s="223"/>
    </row>
    <row r="966322" spans="16:18" x14ac:dyDescent="0.2">
      <c r="P966322" s="223"/>
      <c r="Q966322" s="223"/>
      <c r="R966322" s="223"/>
    </row>
    <row r="966368" spans="16:18" x14ac:dyDescent="0.2">
      <c r="P966368" s="223"/>
      <c r="Q966368" s="223"/>
      <c r="R966368" s="223"/>
    </row>
    <row r="966414" spans="16:18" x14ac:dyDescent="0.2">
      <c r="P966414" s="223"/>
      <c r="Q966414" s="223"/>
      <c r="R966414" s="223"/>
    </row>
    <row r="966460" spans="16:18" x14ac:dyDescent="0.2">
      <c r="P966460" s="223"/>
      <c r="Q966460" s="223"/>
      <c r="R966460" s="223"/>
    </row>
    <row r="966506" spans="16:18" x14ac:dyDescent="0.2">
      <c r="P966506" s="223"/>
      <c r="Q966506" s="223"/>
      <c r="R966506" s="223"/>
    </row>
    <row r="966552" spans="16:18" x14ac:dyDescent="0.2">
      <c r="P966552" s="223"/>
      <c r="Q966552" s="223"/>
      <c r="R966552" s="223"/>
    </row>
    <row r="966598" spans="16:18" x14ac:dyDescent="0.2">
      <c r="P966598" s="223"/>
      <c r="Q966598" s="223"/>
      <c r="R966598" s="223"/>
    </row>
    <row r="966644" spans="16:18" x14ac:dyDescent="0.2">
      <c r="P966644" s="223"/>
      <c r="Q966644" s="223"/>
      <c r="R966644" s="223"/>
    </row>
    <row r="966690" spans="16:18" x14ac:dyDescent="0.2">
      <c r="P966690" s="223"/>
      <c r="Q966690" s="223"/>
      <c r="R966690" s="223"/>
    </row>
    <row r="966736" spans="16:18" x14ac:dyDescent="0.2">
      <c r="P966736" s="223"/>
      <c r="Q966736" s="223"/>
      <c r="R966736" s="223"/>
    </row>
    <row r="966782" spans="16:18" x14ac:dyDescent="0.2">
      <c r="P966782" s="223"/>
      <c r="Q966782" s="223"/>
      <c r="R966782" s="223"/>
    </row>
    <row r="966828" spans="16:18" x14ac:dyDescent="0.2">
      <c r="P966828" s="223"/>
      <c r="Q966828" s="223"/>
      <c r="R966828" s="223"/>
    </row>
    <row r="966874" spans="16:18" x14ac:dyDescent="0.2">
      <c r="P966874" s="223"/>
      <c r="Q966874" s="223"/>
      <c r="R966874" s="223"/>
    </row>
    <row r="966920" spans="16:18" x14ac:dyDescent="0.2">
      <c r="P966920" s="223"/>
      <c r="Q966920" s="223"/>
      <c r="R966920" s="223"/>
    </row>
    <row r="966966" spans="16:18" x14ac:dyDescent="0.2">
      <c r="P966966" s="223"/>
      <c r="Q966966" s="223"/>
      <c r="R966966" s="223"/>
    </row>
    <row r="967012" spans="16:18" x14ac:dyDescent="0.2">
      <c r="P967012" s="223"/>
      <c r="Q967012" s="223"/>
      <c r="R967012" s="223"/>
    </row>
    <row r="967058" spans="16:18" x14ac:dyDescent="0.2">
      <c r="P967058" s="223"/>
      <c r="Q967058" s="223"/>
      <c r="R967058" s="223"/>
    </row>
    <row r="967104" spans="16:18" x14ac:dyDescent="0.2">
      <c r="P967104" s="223"/>
      <c r="Q967104" s="223"/>
      <c r="R967104" s="223"/>
    </row>
    <row r="967150" spans="16:18" x14ac:dyDescent="0.2">
      <c r="P967150" s="223"/>
      <c r="Q967150" s="223"/>
      <c r="R967150" s="223"/>
    </row>
    <row r="967196" spans="16:18" x14ac:dyDescent="0.2">
      <c r="P967196" s="223"/>
      <c r="Q967196" s="223"/>
      <c r="R967196" s="223"/>
    </row>
    <row r="967242" spans="16:18" x14ac:dyDescent="0.2">
      <c r="P967242" s="223"/>
      <c r="Q967242" s="223"/>
      <c r="R967242" s="223"/>
    </row>
    <row r="967288" spans="16:18" x14ac:dyDescent="0.2">
      <c r="P967288" s="223"/>
      <c r="Q967288" s="223"/>
      <c r="R967288" s="223"/>
    </row>
    <row r="967334" spans="16:18" x14ac:dyDescent="0.2">
      <c r="P967334" s="223"/>
      <c r="Q967334" s="223"/>
      <c r="R967334" s="223"/>
    </row>
    <row r="967380" spans="16:18" x14ac:dyDescent="0.2">
      <c r="P967380" s="223"/>
      <c r="Q967380" s="223"/>
      <c r="R967380" s="223"/>
    </row>
    <row r="967426" spans="16:18" x14ac:dyDescent="0.2">
      <c r="P967426" s="223"/>
      <c r="Q967426" s="223"/>
      <c r="R967426" s="223"/>
    </row>
    <row r="967472" spans="16:18" x14ac:dyDescent="0.2">
      <c r="P967472" s="223"/>
      <c r="Q967472" s="223"/>
      <c r="R967472" s="223"/>
    </row>
    <row r="967518" spans="16:18" x14ac:dyDescent="0.2">
      <c r="P967518" s="223"/>
      <c r="Q967518" s="223"/>
      <c r="R967518" s="223"/>
    </row>
    <row r="967564" spans="16:18" x14ac:dyDescent="0.2">
      <c r="P967564" s="223"/>
      <c r="Q967564" s="223"/>
      <c r="R967564" s="223"/>
    </row>
    <row r="967610" spans="16:18" x14ac:dyDescent="0.2">
      <c r="P967610" s="223"/>
      <c r="Q967610" s="223"/>
      <c r="R967610" s="223"/>
    </row>
    <row r="967656" spans="16:18" x14ac:dyDescent="0.2">
      <c r="P967656" s="223"/>
      <c r="Q967656" s="223"/>
      <c r="R967656" s="223"/>
    </row>
    <row r="967702" spans="16:18" x14ac:dyDescent="0.2">
      <c r="P967702" s="223"/>
      <c r="Q967702" s="223"/>
      <c r="R967702" s="223"/>
    </row>
    <row r="967748" spans="16:18" x14ac:dyDescent="0.2">
      <c r="P967748" s="223"/>
      <c r="Q967748" s="223"/>
      <c r="R967748" s="223"/>
    </row>
    <row r="967794" spans="16:18" x14ac:dyDescent="0.2">
      <c r="P967794" s="223"/>
      <c r="Q967794" s="223"/>
      <c r="R967794" s="223"/>
    </row>
    <row r="967840" spans="16:18" x14ac:dyDescent="0.2">
      <c r="P967840" s="223"/>
      <c r="Q967840" s="223"/>
      <c r="R967840" s="223"/>
    </row>
    <row r="967886" spans="16:18" x14ac:dyDescent="0.2">
      <c r="P967886" s="223"/>
      <c r="Q967886" s="223"/>
      <c r="R967886" s="223"/>
    </row>
    <row r="967932" spans="16:18" x14ac:dyDescent="0.2">
      <c r="P967932" s="223"/>
      <c r="Q967932" s="223"/>
      <c r="R967932" s="223"/>
    </row>
    <row r="967978" spans="16:18" x14ac:dyDescent="0.2">
      <c r="P967978" s="223"/>
      <c r="Q967978" s="223"/>
      <c r="R967978" s="223"/>
    </row>
    <row r="968024" spans="16:18" x14ac:dyDescent="0.2">
      <c r="P968024" s="223"/>
      <c r="Q968024" s="223"/>
      <c r="R968024" s="223"/>
    </row>
    <row r="968070" spans="16:18" x14ac:dyDescent="0.2">
      <c r="P968070" s="223"/>
      <c r="Q968070" s="223"/>
      <c r="R968070" s="223"/>
    </row>
    <row r="968116" spans="16:18" x14ac:dyDescent="0.2">
      <c r="P968116" s="223"/>
      <c r="Q968116" s="223"/>
      <c r="R968116" s="223"/>
    </row>
    <row r="968162" spans="16:18" x14ac:dyDescent="0.2">
      <c r="P968162" s="223"/>
      <c r="Q968162" s="223"/>
      <c r="R968162" s="223"/>
    </row>
    <row r="968208" spans="16:18" x14ac:dyDescent="0.2">
      <c r="P968208" s="223"/>
      <c r="Q968208" s="223"/>
      <c r="R968208" s="223"/>
    </row>
    <row r="968254" spans="16:18" x14ac:dyDescent="0.2">
      <c r="P968254" s="223"/>
      <c r="Q968254" s="223"/>
      <c r="R968254" s="223"/>
    </row>
    <row r="968300" spans="16:18" x14ac:dyDescent="0.2">
      <c r="P968300" s="223"/>
      <c r="Q968300" s="223"/>
      <c r="R968300" s="223"/>
    </row>
    <row r="968346" spans="16:18" x14ac:dyDescent="0.2">
      <c r="P968346" s="223"/>
      <c r="Q968346" s="223"/>
      <c r="R968346" s="223"/>
    </row>
    <row r="968392" spans="16:18" x14ac:dyDescent="0.2">
      <c r="P968392" s="223"/>
      <c r="Q968392" s="223"/>
      <c r="R968392" s="223"/>
    </row>
    <row r="968438" spans="16:18" x14ac:dyDescent="0.2">
      <c r="P968438" s="223"/>
      <c r="Q968438" s="223"/>
      <c r="R968438" s="223"/>
    </row>
    <row r="968484" spans="16:18" x14ac:dyDescent="0.2">
      <c r="P968484" s="223"/>
      <c r="Q968484" s="223"/>
      <c r="R968484" s="223"/>
    </row>
    <row r="968530" spans="16:18" x14ac:dyDescent="0.2">
      <c r="P968530" s="223"/>
      <c r="Q968530" s="223"/>
      <c r="R968530" s="223"/>
    </row>
    <row r="968576" spans="16:18" x14ac:dyDescent="0.2">
      <c r="P968576" s="223"/>
      <c r="Q968576" s="223"/>
      <c r="R968576" s="223"/>
    </row>
    <row r="968622" spans="16:18" x14ac:dyDescent="0.2">
      <c r="P968622" s="223"/>
      <c r="Q968622" s="223"/>
      <c r="R968622" s="223"/>
    </row>
    <row r="968668" spans="16:18" x14ac:dyDescent="0.2">
      <c r="P968668" s="223"/>
      <c r="Q968668" s="223"/>
      <c r="R968668" s="223"/>
    </row>
    <row r="968714" spans="16:18" x14ac:dyDescent="0.2">
      <c r="P968714" s="223"/>
      <c r="Q968714" s="223"/>
      <c r="R968714" s="223"/>
    </row>
    <row r="968760" spans="16:18" x14ac:dyDescent="0.2">
      <c r="P968760" s="223"/>
      <c r="Q968760" s="223"/>
      <c r="R968760" s="223"/>
    </row>
    <row r="968806" spans="16:18" x14ac:dyDescent="0.2">
      <c r="P968806" s="223"/>
      <c r="Q968806" s="223"/>
      <c r="R968806" s="223"/>
    </row>
    <row r="968852" spans="16:18" x14ac:dyDescent="0.2">
      <c r="P968852" s="223"/>
      <c r="Q968852" s="223"/>
      <c r="R968852" s="223"/>
    </row>
    <row r="968898" spans="16:18" x14ac:dyDescent="0.2">
      <c r="P968898" s="223"/>
      <c r="Q968898" s="223"/>
      <c r="R968898" s="223"/>
    </row>
    <row r="968944" spans="16:18" x14ac:dyDescent="0.2">
      <c r="P968944" s="223"/>
      <c r="Q968944" s="223"/>
      <c r="R968944" s="223"/>
    </row>
    <row r="968990" spans="16:18" x14ac:dyDescent="0.2">
      <c r="P968990" s="223"/>
      <c r="Q968990" s="223"/>
      <c r="R968990" s="223"/>
    </row>
    <row r="969036" spans="16:18" x14ac:dyDescent="0.2">
      <c r="P969036" s="223"/>
      <c r="Q969036" s="223"/>
      <c r="R969036" s="223"/>
    </row>
    <row r="969082" spans="16:18" x14ac:dyDescent="0.2">
      <c r="P969082" s="223"/>
      <c r="Q969082" s="223"/>
      <c r="R969082" s="223"/>
    </row>
    <row r="969128" spans="16:18" x14ac:dyDescent="0.2">
      <c r="P969128" s="223"/>
      <c r="Q969128" s="223"/>
      <c r="R969128" s="223"/>
    </row>
    <row r="969174" spans="16:18" x14ac:dyDescent="0.2">
      <c r="P969174" s="223"/>
      <c r="Q969174" s="223"/>
      <c r="R969174" s="223"/>
    </row>
    <row r="969220" spans="16:18" x14ac:dyDescent="0.2">
      <c r="P969220" s="223"/>
      <c r="Q969220" s="223"/>
      <c r="R969220" s="223"/>
    </row>
    <row r="969266" spans="16:18" x14ac:dyDescent="0.2">
      <c r="P969266" s="223"/>
      <c r="Q969266" s="223"/>
      <c r="R969266" s="223"/>
    </row>
    <row r="969312" spans="16:18" x14ac:dyDescent="0.2">
      <c r="P969312" s="223"/>
      <c r="Q969312" s="223"/>
      <c r="R969312" s="223"/>
    </row>
    <row r="969358" spans="16:18" x14ac:dyDescent="0.2">
      <c r="P969358" s="223"/>
      <c r="Q969358" s="223"/>
      <c r="R969358" s="223"/>
    </row>
    <row r="969404" spans="16:18" x14ac:dyDescent="0.2">
      <c r="P969404" s="223"/>
      <c r="Q969404" s="223"/>
      <c r="R969404" s="223"/>
    </row>
    <row r="969450" spans="16:18" x14ac:dyDescent="0.2">
      <c r="P969450" s="223"/>
      <c r="Q969450" s="223"/>
      <c r="R969450" s="223"/>
    </row>
    <row r="969496" spans="16:18" x14ac:dyDescent="0.2">
      <c r="P969496" s="223"/>
      <c r="Q969496" s="223"/>
      <c r="R969496" s="223"/>
    </row>
    <row r="969542" spans="16:18" x14ac:dyDescent="0.2">
      <c r="P969542" s="223"/>
      <c r="Q969542" s="223"/>
      <c r="R969542" s="223"/>
    </row>
    <row r="969588" spans="16:18" x14ac:dyDescent="0.2">
      <c r="P969588" s="223"/>
      <c r="Q969588" s="223"/>
      <c r="R969588" s="223"/>
    </row>
    <row r="969634" spans="16:18" x14ac:dyDescent="0.2">
      <c r="P969634" s="223"/>
      <c r="Q969634" s="223"/>
      <c r="R969634" s="223"/>
    </row>
    <row r="969680" spans="16:18" x14ac:dyDescent="0.2">
      <c r="P969680" s="223"/>
      <c r="Q969680" s="223"/>
      <c r="R969680" s="223"/>
    </row>
    <row r="969726" spans="16:18" x14ac:dyDescent="0.2">
      <c r="P969726" s="223"/>
      <c r="Q969726" s="223"/>
      <c r="R969726" s="223"/>
    </row>
    <row r="969772" spans="16:18" x14ac:dyDescent="0.2">
      <c r="P969772" s="223"/>
      <c r="Q969772" s="223"/>
      <c r="R969772" s="223"/>
    </row>
    <row r="969818" spans="16:18" x14ac:dyDescent="0.2">
      <c r="P969818" s="223"/>
      <c r="Q969818" s="223"/>
      <c r="R969818" s="223"/>
    </row>
    <row r="969864" spans="16:18" x14ac:dyDescent="0.2">
      <c r="P969864" s="223"/>
      <c r="Q969864" s="223"/>
      <c r="R969864" s="223"/>
    </row>
    <row r="969910" spans="16:18" x14ac:dyDescent="0.2">
      <c r="P969910" s="223"/>
      <c r="Q969910" s="223"/>
      <c r="R969910" s="223"/>
    </row>
    <row r="969956" spans="16:18" x14ac:dyDescent="0.2">
      <c r="P969956" s="223"/>
      <c r="Q969956" s="223"/>
      <c r="R969956" s="223"/>
    </row>
    <row r="970002" spans="16:18" x14ac:dyDescent="0.2">
      <c r="P970002" s="223"/>
      <c r="Q970002" s="223"/>
      <c r="R970002" s="223"/>
    </row>
    <row r="970048" spans="16:18" x14ac:dyDescent="0.2">
      <c r="P970048" s="223"/>
      <c r="Q970048" s="223"/>
      <c r="R970048" s="223"/>
    </row>
    <row r="970094" spans="16:18" x14ac:dyDescent="0.2">
      <c r="P970094" s="223"/>
      <c r="Q970094" s="223"/>
      <c r="R970094" s="223"/>
    </row>
    <row r="970140" spans="16:18" x14ac:dyDescent="0.2">
      <c r="P970140" s="223"/>
      <c r="Q970140" s="223"/>
      <c r="R970140" s="223"/>
    </row>
    <row r="970186" spans="16:18" x14ac:dyDescent="0.2">
      <c r="P970186" s="223"/>
      <c r="Q970186" s="223"/>
      <c r="R970186" s="223"/>
    </row>
    <row r="970232" spans="16:18" x14ac:dyDescent="0.2">
      <c r="P970232" s="223"/>
      <c r="Q970232" s="223"/>
      <c r="R970232" s="223"/>
    </row>
    <row r="970278" spans="16:18" x14ac:dyDescent="0.2">
      <c r="P970278" s="223"/>
      <c r="Q970278" s="223"/>
      <c r="R970278" s="223"/>
    </row>
    <row r="970324" spans="16:18" x14ac:dyDescent="0.2">
      <c r="P970324" s="223"/>
      <c r="Q970324" s="223"/>
      <c r="R970324" s="223"/>
    </row>
    <row r="970370" spans="16:18" x14ac:dyDescent="0.2">
      <c r="P970370" s="223"/>
      <c r="Q970370" s="223"/>
      <c r="R970370" s="223"/>
    </row>
    <row r="970416" spans="16:18" x14ac:dyDescent="0.2">
      <c r="P970416" s="223"/>
      <c r="Q970416" s="223"/>
      <c r="R970416" s="223"/>
    </row>
    <row r="970462" spans="16:18" x14ac:dyDescent="0.2">
      <c r="P970462" s="223"/>
      <c r="Q970462" s="223"/>
      <c r="R970462" s="223"/>
    </row>
    <row r="970508" spans="16:18" x14ac:dyDescent="0.2">
      <c r="P970508" s="223"/>
      <c r="Q970508" s="223"/>
      <c r="R970508" s="223"/>
    </row>
    <row r="970554" spans="16:18" x14ac:dyDescent="0.2">
      <c r="P970554" s="223"/>
      <c r="Q970554" s="223"/>
      <c r="R970554" s="223"/>
    </row>
    <row r="970600" spans="16:18" x14ac:dyDescent="0.2">
      <c r="P970600" s="223"/>
      <c r="Q970600" s="223"/>
      <c r="R970600" s="223"/>
    </row>
    <row r="970646" spans="16:18" x14ac:dyDescent="0.2">
      <c r="P970646" s="223"/>
      <c r="Q970646" s="223"/>
      <c r="R970646" s="223"/>
    </row>
    <row r="970692" spans="16:18" x14ac:dyDescent="0.2">
      <c r="P970692" s="223"/>
      <c r="Q970692" s="223"/>
      <c r="R970692" s="223"/>
    </row>
    <row r="970738" spans="16:18" x14ac:dyDescent="0.2">
      <c r="P970738" s="223"/>
      <c r="Q970738" s="223"/>
      <c r="R970738" s="223"/>
    </row>
    <row r="970784" spans="16:18" x14ac:dyDescent="0.2">
      <c r="P970784" s="223"/>
      <c r="Q970784" s="223"/>
      <c r="R970784" s="223"/>
    </row>
    <row r="970830" spans="16:18" x14ac:dyDescent="0.2">
      <c r="P970830" s="223"/>
      <c r="Q970830" s="223"/>
      <c r="R970830" s="223"/>
    </row>
    <row r="970876" spans="16:18" x14ac:dyDescent="0.2">
      <c r="P970876" s="223"/>
      <c r="Q970876" s="223"/>
      <c r="R970876" s="223"/>
    </row>
    <row r="970922" spans="16:18" x14ac:dyDescent="0.2">
      <c r="P970922" s="223"/>
      <c r="Q970922" s="223"/>
      <c r="R970922" s="223"/>
    </row>
    <row r="970968" spans="16:18" x14ac:dyDescent="0.2">
      <c r="P970968" s="223"/>
      <c r="Q970968" s="223"/>
      <c r="R970968" s="223"/>
    </row>
    <row r="971014" spans="16:18" x14ac:dyDescent="0.2">
      <c r="P971014" s="223"/>
      <c r="Q971014" s="223"/>
      <c r="R971014" s="223"/>
    </row>
    <row r="971060" spans="16:18" x14ac:dyDescent="0.2">
      <c r="P971060" s="223"/>
      <c r="Q971060" s="223"/>
      <c r="R971060" s="223"/>
    </row>
    <row r="971106" spans="16:18" x14ac:dyDescent="0.2">
      <c r="P971106" s="223"/>
      <c r="Q971106" s="223"/>
      <c r="R971106" s="223"/>
    </row>
    <row r="971152" spans="16:18" x14ac:dyDescent="0.2">
      <c r="P971152" s="223"/>
      <c r="Q971152" s="223"/>
      <c r="R971152" s="223"/>
    </row>
    <row r="971198" spans="16:18" x14ac:dyDescent="0.2">
      <c r="P971198" s="223"/>
      <c r="Q971198" s="223"/>
      <c r="R971198" s="223"/>
    </row>
    <row r="971244" spans="16:18" x14ac:dyDescent="0.2">
      <c r="P971244" s="223"/>
      <c r="Q971244" s="223"/>
      <c r="R971244" s="223"/>
    </row>
    <row r="971290" spans="16:18" x14ac:dyDescent="0.2">
      <c r="P971290" s="223"/>
      <c r="Q971290" s="223"/>
      <c r="R971290" s="223"/>
    </row>
    <row r="971336" spans="16:18" x14ac:dyDescent="0.2">
      <c r="P971336" s="223"/>
      <c r="Q971336" s="223"/>
      <c r="R971336" s="223"/>
    </row>
    <row r="971382" spans="16:18" x14ac:dyDescent="0.2">
      <c r="P971382" s="223"/>
      <c r="Q971382" s="223"/>
      <c r="R971382" s="223"/>
    </row>
    <row r="971428" spans="16:18" x14ac:dyDescent="0.2">
      <c r="P971428" s="223"/>
      <c r="Q971428" s="223"/>
      <c r="R971428" s="223"/>
    </row>
    <row r="971474" spans="16:18" x14ac:dyDescent="0.2">
      <c r="P971474" s="223"/>
      <c r="Q971474" s="223"/>
      <c r="R971474" s="223"/>
    </row>
    <row r="971520" spans="16:18" x14ac:dyDescent="0.2">
      <c r="P971520" s="223"/>
      <c r="Q971520" s="223"/>
      <c r="R971520" s="223"/>
    </row>
    <row r="971566" spans="16:18" x14ac:dyDescent="0.2">
      <c r="P971566" s="223"/>
      <c r="Q971566" s="223"/>
      <c r="R971566" s="223"/>
    </row>
    <row r="971612" spans="16:18" x14ac:dyDescent="0.2">
      <c r="P971612" s="223"/>
      <c r="Q971612" s="223"/>
      <c r="R971612" s="223"/>
    </row>
    <row r="971658" spans="16:18" x14ac:dyDescent="0.2">
      <c r="P971658" s="223"/>
      <c r="Q971658" s="223"/>
      <c r="R971658" s="223"/>
    </row>
    <row r="971704" spans="16:18" x14ac:dyDescent="0.2">
      <c r="P971704" s="223"/>
      <c r="Q971704" s="223"/>
      <c r="R971704" s="223"/>
    </row>
    <row r="971750" spans="16:18" x14ac:dyDescent="0.2">
      <c r="P971750" s="223"/>
      <c r="Q971750" s="223"/>
      <c r="R971750" s="223"/>
    </row>
    <row r="971796" spans="16:18" x14ac:dyDescent="0.2">
      <c r="P971796" s="223"/>
      <c r="Q971796" s="223"/>
      <c r="R971796" s="223"/>
    </row>
    <row r="971842" spans="16:18" x14ac:dyDescent="0.2">
      <c r="P971842" s="223"/>
      <c r="Q971842" s="223"/>
      <c r="R971842" s="223"/>
    </row>
    <row r="971888" spans="16:18" x14ac:dyDescent="0.2">
      <c r="P971888" s="223"/>
      <c r="Q971888" s="223"/>
      <c r="R971888" s="223"/>
    </row>
    <row r="971934" spans="16:18" x14ac:dyDescent="0.2">
      <c r="P971934" s="223"/>
      <c r="Q971934" s="223"/>
      <c r="R971934" s="223"/>
    </row>
    <row r="971980" spans="16:18" x14ac:dyDescent="0.2">
      <c r="P971980" s="223"/>
      <c r="Q971980" s="223"/>
      <c r="R971980" s="223"/>
    </row>
    <row r="972026" spans="16:18" x14ac:dyDescent="0.2">
      <c r="P972026" s="223"/>
      <c r="Q972026" s="223"/>
      <c r="R972026" s="223"/>
    </row>
    <row r="972072" spans="16:18" x14ac:dyDescent="0.2">
      <c r="P972072" s="223"/>
      <c r="Q972072" s="223"/>
      <c r="R972072" s="223"/>
    </row>
    <row r="972118" spans="16:18" x14ac:dyDescent="0.2">
      <c r="P972118" s="223"/>
      <c r="Q972118" s="223"/>
      <c r="R972118" s="223"/>
    </row>
    <row r="972164" spans="16:18" x14ac:dyDescent="0.2">
      <c r="P972164" s="223"/>
      <c r="Q972164" s="223"/>
      <c r="R972164" s="223"/>
    </row>
    <row r="972210" spans="16:18" x14ac:dyDescent="0.2">
      <c r="P972210" s="223"/>
      <c r="Q972210" s="223"/>
      <c r="R972210" s="223"/>
    </row>
    <row r="972256" spans="16:18" x14ac:dyDescent="0.2">
      <c r="P972256" s="223"/>
      <c r="Q972256" s="223"/>
      <c r="R972256" s="223"/>
    </row>
    <row r="972302" spans="16:18" x14ac:dyDescent="0.2">
      <c r="P972302" s="223"/>
      <c r="Q972302" s="223"/>
      <c r="R972302" s="223"/>
    </row>
    <row r="972348" spans="16:18" x14ac:dyDescent="0.2">
      <c r="P972348" s="223"/>
      <c r="Q972348" s="223"/>
      <c r="R972348" s="223"/>
    </row>
    <row r="972394" spans="16:18" x14ac:dyDescent="0.2">
      <c r="P972394" s="223"/>
      <c r="Q972394" s="223"/>
      <c r="R972394" s="223"/>
    </row>
    <row r="972440" spans="16:18" x14ac:dyDescent="0.2">
      <c r="P972440" s="223"/>
      <c r="Q972440" s="223"/>
      <c r="R972440" s="223"/>
    </row>
    <row r="972486" spans="16:18" x14ac:dyDescent="0.2">
      <c r="P972486" s="223"/>
      <c r="Q972486" s="223"/>
      <c r="R972486" s="223"/>
    </row>
    <row r="972532" spans="16:18" x14ac:dyDescent="0.2">
      <c r="P972532" s="223"/>
      <c r="Q972532" s="223"/>
      <c r="R972532" s="223"/>
    </row>
    <row r="972578" spans="16:18" x14ac:dyDescent="0.2">
      <c r="P972578" s="223"/>
      <c r="Q972578" s="223"/>
      <c r="R972578" s="223"/>
    </row>
    <row r="972624" spans="16:18" x14ac:dyDescent="0.2">
      <c r="P972624" s="223"/>
      <c r="Q972624" s="223"/>
      <c r="R972624" s="223"/>
    </row>
    <row r="972670" spans="16:18" x14ac:dyDescent="0.2">
      <c r="P972670" s="223"/>
      <c r="Q972670" s="223"/>
      <c r="R972670" s="223"/>
    </row>
    <row r="972716" spans="16:18" x14ac:dyDescent="0.2">
      <c r="P972716" s="223"/>
      <c r="Q972716" s="223"/>
      <c r="R972716" s="223"/>
    </row>
    <row r="972762" spans="16:18" x14ac:dyDescent="0.2">
      <c r="P972762" s="223"/>
      <c r="Q972762" s="223"/>
      <c r="R972762" s="223"/>
    </row>
    <row r="972808" spans="16:18" x14ac:dyDescent="0.2">
      <c r="P972808" s="223"/>
      <c r="Q972808" s="223"/>
      <c r="R972808" s="223"/>
    </row>
    <row r="972854" spans="16:18" x14ac:dyDescent="0.2">
      <c r="P972854" s="223"/>
      <c r="Q972854" s="223"/>
      <c r="R972854" s="223"/>
    </row>
    <row r="972900" spans="16:18" x14ac:dyDescent="0.2">
      <c r="P972900" s="223"/>
      <c r="Q972900" s="223"/>
      <c r="R972900" s="223"/>
    </row>
    <row r="972946" spans="16:18" x14ac:dyDescent="0.2">
      <c r="P972946" s="223"/>
      <c r="Q972946" s="223"/>
      <c r="R972946" s="223"/>
    </row>
    <row r="972992" spans="16:18" x14ac:dyDescent="0.2">
      <c r="P972992" s="223"/>
      <c r="Q972992" s="223"/>
      <c r="R972992" s="223"/>
    </row>
    <row r="973038" spans="16:18" x14ac:dyDescent="0.2">
      <c r="P973038" s="223"/>
      <c r="Q973038" s="223"/>
      <c r="R973038" s="223"/>
    </row>
    <row r="973084" spans="16:18" x14ac:dyDescent="0.2">
      <c r="P973084" s="223"/>
      <c r="Q973084" s="223"/>
      <c r="R973084" s="223"/>
    </row>
    <row r="973130" spans="16:18" x14ac:dyDescent="0.2">
      <c r="P973130" s="223"/>
      <c r="Q973130" s="223"/>
      <c r="R973130" s="223"/>
    </row>
    <row r="973176" spans="16:18" x14ac:dyDescent="0.2">
      <c r="P973176" s="223"/>
      <c r="Q973176" s="223"/>
      <c r="R973176" s="223"/>
    </row>
    <row r="973222" spans="16:18" x14ac:dyDescent="0.2">
      <c r="P973222" s="223"/>
      <c r="Q973222" s="223"/>
      <c r="R973222" s="223"/>
    </row>
    <row r="973268" spans="16:18" x14ac:dyDescent="0.2">
      <c r="P973268" s="223"/>
      <c r="Q973268" s="223"/>
      <c r="R973268" s="223"/>
    </row>
    <row r="973314" spans="16:18" x14ac:dyDescent="0.2">
      <c r="P973314" s="223"/>
      <c r="Q973314" s="223"/>
      <c r="R973314" s="223"/>
    </row>
    <row r="973360" spans="16:18" x14ac:dyDescent="0.2">
      <c r="P973360" s="223"/>
      <c r="Q973360" s="223"/>
      <c r="R973360" s="223"/>
    </row>
    <row r="973406" spans="16:18" x14ac:dyDescent="0.2">
      <c r="P973406" s="223"/>
      <c r="Q973406" s="223"/>
      <c r="R973406" s="223"/>
    </row>
    <row r="973452" spans="16:18" x14ac:dyDescent="0.2">
      <c r="P973452" s="223"/>
      <c r="Q973452" s="223"/>
      <c r="R973452" s="223"/>
    </row>
    <row r="973498" spans="16:18" x14ac:dyDescent="0.2">
      <c r="P973498" s="223"/>
      <c r="Q973498" s="223"/>
      <c r="R973498" s="223"/>
    </row>
    <row r="973544" spans="16:18" x14ac:dyDescent="0.2">
      <c r="P973544" s="223"/>
      <c r="Q973544" s="223"/>
      <c r="R973544" s="223"/>
    </row>
    <row r="973590" spans="16:18" x14ac:dyDescent="0.2">
      <c r="P973590" s="223"/>
      <c r="Q973590" s="223"/>
      <c r="R973590" s="223"/>
    </row>
    <row r="973636" spans="16:18" x14ac:dyDescent="0.2">
      <c r="P973636" s="223"/>
      <c r="Q973636" s="223"/>
      <c r="R973636" s="223"/>
    </row>
    <row r="973682" spans="16:18" x14ac:dyDescent="0.2">
      <c r="P973682" s="223"/>
      <c r="Q973682" s="223"/>
      <c r="R973682" s="223"/>
    </row>
    <row r="973728" spans="16:18" x14ac:dyDescent="0.2">
      <c r="P973728" s="223"/>
      <c r="Q973728" s="223"/>
      <c r="R973728" s="223"/>
    </row>
    <row r="973774" spans="16:18" x14ac:dyDescent="0.2">
      <c r="P973774" s="223"/>
      <c r="Q973774" s="223"/>
      <c r="R973774" s="223"/>
    </row>
    <row r="973820" spans="16:18" x14ac:dyDescent="0.2">
      <c r="P973820" s="223"/>
      <c r="Q973820" s="223"/>
      <c r="R973820" s="223"/>
    </row>
    <row r="973866" spans="16:18" x14ac:dyDescent="0.2">
      <c r="P973866" s="223"/>
      <c r="Q973866" s="223"/>
      <c r="R973866" s="223"/>
    </row>
    <row r="973912" spans="16:18" x14ac:dyDescent="0.2">
      <c r="P973912" s="223"/>
      <c r="Q973912" s="223"/>
      <c r="R973912" s="223"/>
    </row>
    <row r="973958" spans="16:18" x14ac:dyDescent="0.2">
      <c r="P973958" s="223"/>
      <c r="Q973958" s="223"/>
      <c r="R973958" s="223"/>
    </row>
    <row r="974004" spans="16:18" x14ac:dyDescent="0.2">
      <c r="P974004" s="223"/>
      <c r="Q974004" s="223"/>
      <c r="R974004" s="223"/>
    </row>
    <row r="974050" spans="16:18" x14ac:dyDescent="0.2">
      <c r="P974050" s="223"/>
      <c r="Q974050" s="223"/>
      <c r="R974050" s="223"/>
    </row>
    <row r="974096" spans="16:18" x14ac:dyDescent="0.2">
      <c r="P974096" s="223"/>
      <c r="Q974096" s="223"/>
      <c r="R974096" s="223"/>
    </row>
    <row r="974142" spans="16:18" x14ac:dyDescent="0.2">
      <c r="P974142" s="223"/>
      <c r="Q974142" s="223"/>
      <c r="R974142" s="223"/>
    </row>
    <row r="974188" spans="16:18" x14ac:dyDescent="0.2">
      <c r="P974188" s="223"/>
      <c r="Q974188" s="223"/>
      <c r="R974188" s="223"/>
    </row>
    <row r="974234" spans="16:18" x14ac:dyDescent="0.2">
      <c r="P974234" s="223"/>
      <c r="Q974234" s="223"/>
      <c r="R974234" s="223"/>
    </row>
    <row r="974280" spans="16:18" x14ac:dyDescent="0.2">
      <c r="P974280" s="223"/>
      <c r="Q974280" s="223"/>
      <c r="R974280" s="223"/>
    </row>
    <row r="974326" spans="16:18" x14ac:dyDescent="0.2">
      <c r="P974326" s="223"/>
      <c r="Q974326" s="223"/>
      <c r="R974326" s="223"/>
    </row>
    <row r="974372" spans="16:18" x14ac:dyDescent="0.2">
      <c r="P974372" s="223"/>
      <c r="Q974372" s="223"/>
      <c r="R974372" s="223"/>
    </row>
    <row r="974418" spans="16:18" x14ac:dyDescent="0.2">
      <c r="P974418" s="223"/>
      <c r="Q974418" s="223"/>
      <c r="R974418" s="223"/>
    </row>
    <row r="974464" spans="16:18" x14ac:dyDescent="0.2">
      <c r="P974464" s="223"/>
      <c r="Q974464" s="223"/>
      <c r="R974464" s="223"/>
    </row>
    <row r="974510" spans="16:18" x14ac:dyDescent="0.2">
      <c r="P974510" s="223"/>
      <c r="Q974510" s="223"/>
      <c r="R974510" s="223"/>
    </row>
    <row r="974556" spans="16:18" x14ac:dyDescent="0.2">
      <c r="P974556" s="223"/>
      <c r="Q974556" s="223"/>
      <c r="R974556" s="223"/>
    </row>
    <row r="974602" spans="16:18" x14ac:dyDescent="0.2">
      <c r="P974602" s="223"/>
      <c r="Q974602" s="223"/>
      <c r="R974602" s="223"/>
    </row>
    <row r="974648" spans="16:18" x14ac:dyDescent="0.2">
      <c r="P974648" s="223"/>
      <c r="Q974648" s="223"/>
      <c r="R974648" s="223"/>
    </row>
    <row r="974694" spans="16:18" x14ac:dyDescent="0.2">
      <c r="P974694" s="223"/>
      <c r="Q974694" s="223"/>
      <c r="R974694" s="223"/>
    </row>
    <row r="974740" spans="16:18" x14ac:dyDescent="0.2">
      <c r="P974740" s="223"/>
      <c r="Q974740" s="223"/>
      <c r="R974740" s="223"/>
    </row>
    <row r="974786" spans="16:18" x14ac:dyDescent="0.2">
      <c r="P974786" s="223"/>
      <c r="Q974786" s="223"/>
      <c r="R974786" s="223"/>
    </row>
    <row r="974832" spans="16:18" x14ac:dyDescent="0.2">
      <c r="P974832" s="223"/>
      <c r="Q974832" s="223"/>
      <c r="R974832" s="223"/>
    </row>
    <row r="974878" spans="16:18" x14ac:dyDescent="0.2">
      <c r="P974878" s="223"/>
      <c r="Q974878" s="223"/>
      <c r="R974878" s="223"/>
    </row>
    <row r="974924" spans="16:18" x14ac:dyDescent="0.2">
      <c r="P974924" s="223"/>
      <c r="Q974924" s="223"/>
      <c r="R974924" s="223"/>
    </row>
    <row r="974970" spans="16:18" x14ac:dyDescent="0.2">
      <c r="P974970" s="223"/>
      <c r="Q974970" s="223"/>
      <c r="R974970" s="223"/>
    </row>
    <row r="975016" spans="16:18" x14ac:dyDescent="0.2">
      <c r="P975016" s="223"/>
      <c r="Q975016" s="223"/>
      <c r="R975016" s="223"/>
    </row>
    <row r="975062" spans="16:18" x14ac:dyDescent="0.2">
      <c r="P975062" s="223"/>
      <c r="Q975062" s="223"/>
      <c r="R975062" s="223"/>
    </row>
    <row r="975108" spans="16:18" x14ac:dyDescent="0.2">
      <c r="P975108" s="223"/>
      <c r="Q975108" s="223"/>
      <c r="R975108" s="223"/>
    </row>
    <row r="975154" spans="16:18" x14ac:dyDescent="0.2">
      <c r="P975154" s="223"/>
      <c r="Q975154" s="223"/>
      <c r="R975154" s="223"/>
    </row>
    <row r="975200" spans="16:18" x14ac:dyDescent="0.2">
      <c r="P975200" s="223"/>
      <c r="Q975200" s="223"/>
      <c r="R975200" s="223"/>
    </row>
    <row r="975246" spans="16:18" x14ac:dyDescent="0.2">
      <c r="P975246" s="223"/>
      <c r="Q975246" s="223"/>
      <c r="R975246" s="223"/>
    </row>
    <row r="975292" spans="16:18" x14ac:dyDescent="0.2">
      <c r="P975292" s="223"/>
      <c r="Q975292" s="223"/>
      <c r="R975292" s="223"/>
    </row>
    <row r="975338" spans="16:18" x14ac:dyDescent="0.2">
      <c r="P975338" s="223"/>
      <c r="Q975338" s="223"/>
      <c r="R975338" s="223"/>
    </row>
    <row r="975384" spans="16:18" x14ac:dyDescent="0.2">
      <c r="P975384" s="223"/>
      <c r="Q975384" s="223"/>
      <c r="R975384" s="223"/>
    </row>
    <row r="975430" spans="16:18" x14ac:dyDescent="0.2">
      <c r="P975430" s="223"/>
      <c r="Q975430" s="223"/>
      <c r="R975430" s="223"/>
    </row>
    <row r="975476" spans="16:18" x14ac:dyDescent="0.2">
      <c r="P975476" s="223"/>
      <c r="Q975476" s="223"/>
      <c r="R975476" s="223"/>
    </row>
    <row r="975522" spans="16:18" x14ac:dyDescent="0.2">
      <c r="P975522" s="223"/>
      <c r="Q975522" s="223"/>
      <c r="R975522" s="223"/>
    </row>
    <row r="975568" spans="16:18" x14ac:dyDescent="0.2">
      <c r="P975568" s="223"/>
      <c r="Q975568" s="223"/>
      <c r="R975568" s="223"/>
    </row>
    <row r="975614" spans="16:18" x14ac:dyDescent="0.2">
      <c r="P975614" s="223"/>
      <c r="Q975614" s="223"/>
      <c r="R975614" s="223"/>
    </row>
    <row r="975660" spans="16:18" x14ac:dyDescent="0.2">
      <c r="P975660" s="223"/>
      <c r="Q975660" s="223"/>
      <c r="R975660" s="223"/>
    </row>
    <row r="975706" spans="16:18" x14ac:dyDescent="0.2">
      <c r="P975706" s="223"/>
      <c r="Q975706" s="223"/>
      <c r="R975706" s="223"/>
    </row>
    <row r="975752" spans="16:18" x14ac:dyDescent="0.2">
      <c r="P975752" s="223"/>
      <c r="Q975752" s="223"/>
      <c r="R975752" s="223"/>
    </row>
    <row r="975798" spans="16:18" x14ac:dyDescent="0.2">
      <c r="P975798" s="223"/>
      <c r="Q975798" s="223"/>
      <c r="R975798" s="223"/>
    </row>
    <row r="975844" spans="16:18" x14ac:dyDescent="0.2">
      <c r="P975844" s="223"/>
      <c r="Q975844" s="223"/>
      <c r="R975844" s="223"/>
    </row>
    <row r="975890" spans="16:18" x14ac:dyDescent="0.2">
      <c r="P975890" s="223"/>
      <c r="Q975890" s="223"/>
      <c r="R975890" s="223"/>
    </row>
    <row r="975936" spans="16:18" x14ac:dyDescent="0.2">
      <c r="P975936" s="223"/>
      <c r="Q975936" s="223"/>
      <c r="R975936" s="223"/>
    </row>
    <row r="975982" spans="16:18" x14ac:dyDescent="0.2">
      <c r="P975982" s="223"/>
      <c r="Q975982" s="223"/>
      <c r="R975982" s="223"/>
    </row>
    <row r="976028" spans="16:18" x14ac:dyDescent="0.2">
      <c r="P976028" s="223"/>
      <c r="Q976028" s="223"/>
      <c r="R976028" s="223"/>
    </row>
    <row r="976074" spans="16:18" x14ac:dyDescent="0.2">
      <c r="P976074" s="223"/>
      <c r="Q976074" s="223"/>
      <c r="R976074" s="223"/>
    </row>
    <row r="976120" spans="16:18" x14ac:dyDescent="0.2">
      <c r="P976120" s="223"/>
      <c r="Q976120" s="223"/>
      <c r="R976120" s="223"/>
    </row>
    <row r="976166" spans="16:18" x14ac:dyDescent="0.2">
      <c r="P976166" s="223"/>
      <c r="Q976166" s="223"/>
      <c r="R976166" s="223"/>
    </row>
    <row r="976212" spans="16:18" x14ac:dyDescent="0.2">
      <c r="P976212" s="223"/>
      <c r="Q976212" s="223"/>
      <c r="R976212" s="223"/>
    </row>
    <row r="976258" spans="16:18" x14ac:dyDescent="0.2">
      <c r="P976258" s="223"/>
      <c r="Q976258" s="223"/>
      <c r="R976258" s="223"/>
    </row>
    <row r="976304" spans="16:18" x14ac:dyDescent="0.2">
      <c r="P976304" s="223"/>
      <c r="Q976304" s="223"/>
      <c r="R976304" s="223"/>
    </row>
    <row r="976350" spans="16:18" x14ac:dyDescent="0.2">
      <c r="P976350" s="223"/>
      <c r="Q976350" s="223"/>
      <c r="R976350" s="223"/>
    </row>
    <row r="976396" spans="16:18" x14ac:dyDescent="0.2">
      <c r="P976396" s="223"/>
      <c r="Q976396" s="223"/>
      <c r="R976396" s="223"/>
    </row>
    <row r="976442" spans="16:18" x14ac:dyDescent="0.2">
      <c r="P976442" s="223"/>
      <c r="Q976442" s="223"/>
      <c r="R976442" s="223"/>
    </row>
    <row r="976488" spans="16:18" x14ac:dyDescent="0.2">
      <c r="P976488" s="223"/>
      <c r="Q976488" s="223"/>
      <c r="R976488" s="223"/>
    </row>
    <row r="976534" spans="16:18" x14ac:dyDescent="0.2">
      <c r="P976534" s="223"/>
      <c r="Q976534" s="223"/>
      <c r="R976534" s="223"/>
    </row>
    <row r="976580" spans="16:18" x14ac:dyDescent="0.2">
      <c r="P976580" s="223"/>
      <c r="Q976580" s="223"/>
      <c r="R976580" s="223"/>
    </row>
    <row r="976626" spans="16:18" x14ac:dyDescent="0.2">
      <c r="P976626" s="223"/>
      <c r="Q976626" s="223"/>
      <c r="R976626" s="223"/>
    </row>
    <row r="976672" spans="16:18" x14ac:dyDescent="0.2">
      <c r="P976672" s="223"/>
      <c r="Q976672" s="223"/>
      <c r="R976672" s="223"/>
    </row>
    <row r="976718" spans="16:18" x14ac:dyDescent="0.2">
      <c r="P976718" s="223"/>
      <c r="Q976718" s="223"/>
      <c r="R976718" s="223"/>
    </row>
    <row r="976764" spans="16:18" x14ac:dyDescent="0.2">
      <c r="P976764" s="223"/>
      <c r="Q976764" s="223"/>
      <c r="R976764" s="223"/>
    </row>
    <row r="976810" spans="16:18" x14ac:dyDescent="0.2">
      <c r="P976810" s="223"/>
      <c r="Q976810" s="223"/>
      <c r="R976810" s="223"/>
    </row>
    <row r="976856" spans="16:18" x14ac:dyDescent="0.2">
      <c r="P976856" s="223"/>
      <c r="Q976856" s="223"/>
      <c r="R976856" s="223"/>
    </row>
    <row r="976902" spans="16:18" x14ac:dyDescent="0.2">
      <c r="P976902" s="223"/>
      <c r="Q976902" s="223"/>
      <c r="R976902" s="223"/>
    </row>
    <row r="976948" spans="16:18" x14ac:dyDescent="0.2">
      <c r="P976948" s="223"/>
      <c r="Q976948" s="223"/>
      <c r="R976948" s="223"/>
    </row>
    <row r="976994" spans="16:18" x14ac:dyDescent="0.2">
      <c r="P976994" s="223"/>
      <c r="Q976994" s="223"/>
      <c r="R976994" s="223"/>
    </row>
    <row r="977040" spans="16:18" x14ac:dyDescent="0.2">
      <c r="P977040" s="223"/>
      <c r="Q977040" s="223"/>
      <c r="R977040" s="223"/>
    </row>
    <row r="977086" spans="16:18" x14ac:dyDescent="0.2">
      <c r="P977086" s="223"/>
      <c r="Q977086" s="223"/>
      <c r="R977086" s="223"/>
    </row>
    <row r="977132" spans="16:18" x14ac:dyDescent="0.2">
      <c r="P977132" s="223"/>
      <c r="Q977132" s="223"/>
      <c r="R977132" s="223"/>
    </row>
    <row r="977178" spans="16:18" x14ac:dyDescent="0.2">
      <c r="P977178" s="223"/>
      <c r="Q977178" s="223"/>
      <c r="R977178" s="223"/>
    </row>
    <row r="977224" spans="16:18" x14ac:dyDescent="0.2">
      <c r="P977224" s="223"/>
      <c r="Q977224" s="223"/>
      <c r="R977224" s="223"/>
    </row>
    <row r="977270" spans="16:18" x14ac:dyDescent="0.2">
      <c r="P977270" s="223"/>
      <c r="Q977270" s="223"/>
      <c r="R977270" s="223"/>
    </row>
    <row r="977316" spans="16:18" x14ac:dyDescent="0.2">
      <c r="P977316" s="223"/>
      <c r="Q977316" s="223"/>
      <c r="R977316" s="223"/>
    </row>
    <row r="977362" spans="16:18" x14ac:dyDescent="0.2">
      <c r="P977362" s="223"/>
      <c r="Q977362" s="223"/>
      <c r="R977362" s="223"/>
    </row>
    <row r="977408" spans="16:18" x14ac:dyDescent="0.2">
      <c r="P977408" s="223"/>
      <c r="Q977408" s="223"/>
      <c r="R977408" s="223"/>
    </row>
    <row r="977454" spans="16:18" x14ac:dyDescent="0.2">
      <c r="P977454" s="223"/>
      <c r="Q977454" s="223"/>
      <c r="R977454" s="223"/>
    </row>
    <row r="977500" spans="16:18" x14ac:dyDescent="0.2">
      <c r="P977500" s="223"/>
      <c r="Q977500" s="223"/>
      <c r="R977500" s="223"/>
    </row>
    <row r="977546" spans="16:18" x14ac:dyDescent="0.2">
      <c r="P977546" s="223"/>
      <c r="Q977546" s="223"/>
      <c r="R977546" s="223"/>
    </row>
    <row r="977592" spans="16:18" x14ac:dyDescent="0.2">
      <c r="P977592" s="223"/>
      <c r="Q977592" s="223"/>
      <c r="R977592" s="223"/>
    </row>
    <row r="977638" spans="16:18" x14ac:dyDescent="0.2">
      <c r="P977638" s="223"/>
      <c r="Q977638" s="223"/>
      <c r="R977638" s="223"/>
    </row>
    <row r="977684" spans="16:18" x14ac:dyDescent="0.2">
      <c r="P977684" s="223"/>
      <c r="Q977684" s="223"/>
      <c r="R977684" s="223"/>
    </row>
    <row r="977730" spans="16:18" x14ac:dyDescent="0.2">
      <c r="P977730" s="223"/>
      <c r="Q977730" s="223"/>
      <c r="R977730" s="223"/>
    </row>
    <row r="977776" spans="16:18" x14ac:dyDescent="0.2">
      <c r="P977776" s="223"/>
      <c r="Q977776" s="223"/>
      <c r="R977776" s="223"/>
    </row>
    <row r="977822" spans="16:18" x14ac:dyDescent="0.2">
      <c r="P977822" s="223"/>
      <c r="Q977822" s="223"/>
      <c r="R977822" s="223"/>
    </row>
    <row r="977868" spans="16:18" x14ac:dyDescent="0.2">
      <c r="P977868" s="223"/>
      <c r="Q977868" s="223"/>
      <c r="R977868" s="223"/>
    </row>
    <row r="977914" spans="16:18" x14ac:dyDescent="0.2">
      <c r="P977914" s="223"/>
      <c r="Q977914" s="223"/>
      <c r="R977914" s="223"/>
    </row>
    <row r="977960" spans="16:18" x14ac:dyDescent="0.2">
      <c r="P977960" s="223"/>
      <c r="Q977960" s="223"/>
      <c r="R977960" s="223"/>
    </row>
    <row r="978006" spans="16:18" x14ac:dyDescent="0.2">
      <c r="P978006" s="223"/>
      <c r="Q978006" s="223"/>
      <c r="R978006" s="223"/>
    </row>
    <row r="978052" spans="16:18" x14ac:dyDescent="0.2">
      <c r="P978052" s="223"/>
      <c r="Q978052" s="223"/>
      <c r="R978052" s="223"/>
    </row>
    <row r="978098" spans="16:18" x14ac:dyDescent="0.2">
      <c r="P978098" s="223"/>
      <c r="Q978098" s="223"/>
      <c r="R978098" s="223"/>
    </row>
    <row r="978144" spans="16:18" x14ac:dyDescent="0.2">
      <c r="P978144" s="223"/>
      <c r="Q978144" s="223"/>
      <c r="R978144" s="223"/>
    </row>
    <row r="978190" spans="16:18" x14ac:dyDescent="0.2">
      <c r="P978190" s="223"/>
      <c r="Q978190" s="223"/>
      <c r="R978190" s="223"/>
    </row>
    <row r="978236" spans="16:18" x14ac:dyDescent="0.2">
      <c r="P978236" s="223"/>
      <c r="Q978236" s="223"/>
      <c r="R978236" s="223"/>
    </row>
    <row r="978282" spans="16:18" x14ac:dyDescent="0.2">
      <c r="P978282" s="223"/>
      <c r="Q978282" s="223"/>
      <c r="R978282" s="223"/>
    </row>
    <row r="978328" spans="16:18" x14ac:dyDescent="0.2">
      <c r="P978328" s="223"/>
      <c r="Q978328" s="223"/>
      <c r="R978328" s="223"/>
    </row>
    <row r="978374" spans="16:18" x14ac:dyDescent="0.2">
      <c r="P978374" s="223"/>
      <c r="Q978374" s="223"/>
      <c r="R978374" s="223"/>
    </row>
    <row r="978420" spans="16:18" x14ac:dyDescent="0.2">
      <c r="P978420" s="223"/>
      <c r="Q978420" s="223"/>
      <c r="R978420" s="223"/>
    </row>
    <row r="978466" spans="16:18" x14ac:dyDescent="0.2">
      <c r="P978466" s="223"/>
      <c r="Q978466" s="223"/>
      <c r="R978466" s="223"/>
    </row>
    <row r="978512" spans="16:18" x14ac:dyDescent="0.2">
      <c r="P978512" s="223"/>
      <c r="Q978512" s="223"/>
      <c r="R978512" s="223"/>
    </row>
    <row r="978558" spans="16:18" x14ac:dyDescent="0.2">
      <c r="P978558" s="223"/>
      <c r="Q978558" s="223"/>
      <c r="R978558" s="223"/>
    </row>
    <row r="978604" spans="16:18" x14ac:dyDescent="0.2">
      <c r="P978604" s="223"/>
      <c r="Q978604" s="223"/>
      <c r="R978604" s="223"/>
    </row>
    <row r="978650" spans="16:18" x14ac:dyDescent="0.2">
      <c r="P978650" s="223"/>
      <c r="Q978650" s="223"/>
      <c r="R978650" s="223"/>
    </row>
    <row r="978696" spans="16:18" x14ac:dyDescent="0.2">
      <c r="P978696" s="223"/>
      <c r="Q978696" s="223"/>
      <c r="R978696" s="223"/>
    </row>
    <row r="978742" spans="16:18" x14ac:dyDescent="0.2">
      <c r="P978742" s="223"/>
      <c r="Q978742" s="223"/>
      <c r="R978742" s="223"/>
    </row>
    <row r="978788" spans="16:18" x14ac:dyDescent="0.2">
      <c r="P978788" s="223"/>
      <c r="Q978788" s="223"/>
      <c r="R978788" s="223"/>
    </row>
    <row r="978834" spans="16:18" x14ac:dyDescent="0.2">
      <c r="P978834" s="223"/>
      <c r="Q978834" s="223"/>
      <c r="R978834" s="223"/>
    </row>
    <row r="978880" spans="16:18" x14ac:dyDescent="0.2">
      <c r="P978880" s="223"/>
      <c r="Q978880" s="223"/>
      <c r="R978880" s="223"/>
    </row>
    <row r="978926" spans="16:18" x14ac:dyDescent="0.2">
      <c r="P978926" s="223"/>
      <c r="Q978926" s="223"/>
      <c r="R978926" s="223"/>
    </row>
    <row r="978972" spans="16:18" x14ac:dyDescent="0.2">
      <c r="P978972" s="223"/>
      <c r="Q978972" s="223"/>
      <c r="R978972" s="223"/>
    </row>
    <row r="979018" spans="16:18" x14ac:dyDescent="0.2">
      <c r="P979018" s="223"/>
      <c r="Q979018" s="223"/>
      <c r="R979018" s="223"/>
    </row>
    <row r="979064" spans="16:18" x14ac:dyDescent="0.2">
      <c r="P979064" s="223"/>
      <c r="Q979064" s="223"/>
      <c r="R979064" s="223"/>
    </row>
    <row r="979110" spans="16:18" x14ac:dyDescent="0.2">
      <c r="P979110" s="223"/>
      <c r="Q979110" s="223"/>
      <c r="R979110" s="223"/>
    </row>
    <row r="979156" spans="16:18" x14ac:dyDescent="0.2">
      <c r="P979156" s="223"/>
      <c r="Q979156" s="223"/>
      <c r="R979156" s="223"/>
    </row>
    <row r="979202" spans="16:18" x14ac:dyDescent="0.2">
      <c r="P979202" s="223"/>
      <c r="Q979202" s="223"/>
      <c r="R979202" s="223"/>
    </row>
    <row r="979248" spans="16:18" x14ac:dyDescent="0.2">
      <c r="P979248" s="223"/>
      <c r="Q979248" s="223"/>
      <c r="R979248" s="223"/>
    </row>
    <row r="979294" spans="16:18" x14ac:dyDescent="0.2">
      <c r="P979294" s="223"/>
      <c r="Q979294" s="223"/>
      <c r="R979294" s="223"/>
    </row>
    <row r="979340" spans="16:18" x14ac:dyDescent="0.2">
      <c r="P979340" s="223"/>
      <c r="Q979340" s="223"/>
      <c r="R979340" s="223"/>
    </row>
    <row r="979386" spans="16:18" x14ac:dyDescent="0.2">
      <c r="P979386" s="223"/>
      <c r="Q979386" s="223"/>
      <c r="R979386" s="223"/>
    </row>
    <row r="979432" spans="16:18" x14ac:dyDescent="0.2">
      <c r="P979432" s="223"/>
      <c r="Q979432" s="223"/>
      <c r="R979432" s="223"/>
    </row>
    <row r="979478" spans="16:18" x14ac:dyDescent="0.2">
      <c r="P979478" s="223"/>
      <c r="Q979478" s="223"/>
      <c r="R979478" s="223"/>
    </row>
    <row r="979524" spans="16:18" x14ac:dyDescent="0.2">
      <c r="P979524" s="223"/>
      <c r="Q979524" s="223"/>
      <c r="R979524" s="223"/>
    </row>
    <row r="979570" spans="16:18" x14ac:dyDescent="0.2">
      <c r="P979570" s="223"/>
      <c r="Q979570" s="223"/>
      <c r="R979570" s="223"/>
    </row>
    <row r="979616" spans="16:18" x14ac:dyDescent="0.2">
      <c r="P979616" s="223"/>
      <c r="Q979616" s="223"/>
      <c r="R979616" s="223"/>
    </row>
    <row r="979662" spans="16:18" x14ac:dyDescent="0.2">
      <c r="P979662" s="223"/>
      <c r="Q979662" s="223"/>
      <c r="R979662" s="223"/>
    </row>
    <row r="979708" spans="16:18" x14ac:dyDescent="0.2">
      <c r="P979708" s="223"/>
      <c r="Q979708" s="223"/>
      <c r="R979708" s="223"/>
    </row>
    <row r="979754" spans="16:18" x14ac:dyDescent="0.2">
      <c r="P979754" s="223"/>
      <c r="Q979754" s="223"/>
      <c r="R979754" s="223"/>
    </row>
    <row r="979800" spans="16:18" x14ac:dyDescent="0.2">
      <c r="P979800" s="223"/>
      <c r="Q979800" s="223"/>
      <c r="R979800" s="223"/>
    </row>
    <row r="979846" spans="16:18" x14ac:dyDescent="0.2">
      <c r="P979846" s="223"/>
      <c r="Q979846" s="223"/>
      <c r="R979846" s="223"/>
    </row>
    <row r="979892" spans="16:18" x14ac:dyDescent="0.2">
      <c r="P979892" s="223"/>
      <c r="Q979892" s="223"/>
      <c r="R979892" s="223"/>
    </row>
    <row r="979938" spans="16:18" x14ac:dyDescent="0.2">
      <c r="P979938" s="223"/>
      <c r="Q979938" s="223"/>
      <c r="R979938" s="223"/>
    </row>
    <row r="979984" spans="16:18" x14ac:dyDescent="0.2">
      <c r="P979984" s="223"/>
      <c r="Q979984" s="223"/>
      <c r="R979984" s="223"/>
    </row>
    <row r="980030" spans="16:18" x14ac:dyDescent="0.2">
      <c r="P980030" s="223"/>
      <c r="Q980030" s="223"/>
      <c r="R980030" s="223"/>
    </row>
    <row r="980076" spans="16:18" x14ac:dyDescent="0.2">
      <c r="P980076" s="223"/>
      <c r="Q980076" s="223"/>
      <c r="R980076" s="223"/>
    </row>
    <row r="980122" spans="16:18" x14ac:dyDescent="0.2">
      <c r="P980122" s="223"/>
      <c r="Q980122" s="223"/>
      <c r="R980122" s="223"/>
    </row>
    <row r="980168" spans="16:18" x14ac:dyDescent="0.2">
      <c r="P980168" s="223"/>
      <c r="Q980168" s="223"/>
      <c r="R980168" s="223"/>
    </row>
    <row r="980214" spans="16:18" x14ac:dyDescent="0.2">
      <c r="P980214" s="223"/>
      <c r="Q980214" s="223"/>
      <c r="R980214" s="223"/>
    </row>
    <row r="980260" spans="16:18" x14ac:dyDescent="0.2">
      <c r="P980260" s="223"/>
      <c r="Q980260" s="223"/>
      <c r="R980260" s="223"/>
    </row>
    <row r="980306" spans="16:18" x14ac:dyDescent="0.2">
      <c r="P980306" s="223"/>
      <c r="Q980306" s="223"/>
      <c r="R980306" s="223"/>
    </row>
    <row r="980352" spans="16:18" x14ac:dyDescent="0.2">
      <c r="P980352" s="223"/>
      <c r="Q980352" s="223"/>
      <c r="R980352" s="223"/>
    </row>
    <row r="980398" spans="16:18" x14ac:dyDescent="0.2">
      <c r="P980398" s="223"/>
      <c r="Q980398" s="223"/>
      <c r="R980398" s="223"/>
    </row>
    <row r="980444" spans="16:18" x14ac:dyDescent="0.2">
      <c r="P980444" s="223"/>
      <c r="Q980444" s="223"/>
      <c r="R980444" s="223"/>
    </row>
    <row r="980490" spans="16:18" x14ac:dyDescent="0.2">
      <c r="P980490" s="223"/>
      <c r="Q980490" s="223"/>
      <c r="R980490" s="223"/>
    </row>
    <row r="980536" spans="16:18" x14ac:dyDescent="0.2">
      <c r="P980536" s="223"/>
      <c r="Q980536" s="223"/>
      <c r="R980536" s="223"/>
    </row>
    <row r="980582" spans="16:18" x14ac:dyDescent="0.2">
      <c r="P980582" s="223"/>
      <c r="Q980582" s="223"/>
      <c r="R980582" s="223"/>
    </row>
    <row r="980628" spans="16:18" x14ac:dyDescent="0.2">
      <c r="P980628" s="223"/>
      <c r="Q980628" s="223"/>
      <c r="R980628" s="223"/>
    </row>
    <row r="980674" spans="16:18" x14ac:dyDescent="0.2">
      <c r="P980674" s="223"/>
      <c r="Q980674" s="223"/>
      <c r="R980674" s="223"/>
    </row>
    <row r="980720" spans="16:18" x14ac:dyDescent="0.2">
      <c r="P980720" s="223"/>
      <c r="Q980720" s="223"/>
      <c r="R980720" s="223"/>
    </row>
    <row r="980766" spans="16:18" x14ac:dyDescent="0.2">
      <c r="P980766" s="223"/>
      <c r="Q980766" s="223"/>
      <c r="R980766" s="223"/>
    </row>
    <row r="980812" spans="16:18" x14ac:dyDescent="0.2">
      <c r="P980812" s="223"/>
      <c r="Q980812" s="223"/>
      <c r="R980812" s="223"/>
    </row>
    <row r="980858" spans="16:18" x14ac:dyDescent="0.2">
      <c r="P980858" s="223"/>
      <c r="Q980858" s="223"/>
      <c r="R980858" s="223"/>
    </row>
    <row r="980904" spans="16:18" x14ac:dyDescent="0.2">
      <c r="P980904" s="223"/>
      <c r="Q980904" s="223"/>
      <c r="R980904" s="223"/>
    </row>
    <row r="980950" spans="16:18" x14ac:dyDescent="0.2">
      <c r="P980950" s="223"/>
      <c r="Q980950" s="223"/>
      <c r="R980950" s="223"/>
    </row>
    <row r="980996" spans="16:18" x14ac:dyDescent="0.2">
      <c r="P980996" s="223"/>
      <c r="Q980996" s="223"/>
      <c r="R980996" s="223"/>
    </row>
    <row r="981042" spans="16:18" x14ac:dyDescent="0.2">
      <c r="P981042" s="223"/>
      <c r="Q981042" s="223"/>
      <c r="R981042" s="223"/>
    </row>
    <row r="981088" spans="16:18" x14ac:dyDescent="0.2">
      <c r="P981088" s="223"/>
      <c r="Q981088" s="223"/>
      <c r="R981088" s="223"/>
    </row>
    <row r="981134" spans="16:18" x14ac:dyDescent="0.2">
      <c r="P981134" s="223"/>
      <c r="Q981134" s="223"/>
      <c r="R981134" s="223"/>
    </row>
    <row r="981180" spans="16:18" x14ac:dyDescent="0.2">
      <c r="P981180" s="223"/>
      <c r="Q981180" s="223"/>
      <c r="R981180" s="223"/>
    </row>
    <row r="981226" spans="16:18" x14ac:dyDescent="0.2">
      <c r="P981226" s="223"/>
      <c r="Q981226" s="223"/>
      <c r="R981226" s="223"/>
    </row>
    <row r="981272" spans="16:18" x14ac:dyDescent="0.2">
      <c r="P981272" s="223"/>
      <c r="Q981272" s="223"/>
      <c r="R981272" s="223"/>
    </row>
    <row r="981318" spans="16:18" x14ac:dyDescent="0.2">
      <c r="P981318" s="223"/>
      <c r="Q981318" s="223"/>
      <c r="R981318" s="223"/>
    </row>
    <row r="981364" spans="16:18" x14ac:dyDescent="0.2">
      <c r="P981364" s="223"/>
      <c r="Q981364" s="223"/>
      <c r="R981364" s="223"/>
    </row>
    <row r="981410" spans="16:18" x14ac:dyDescent="0.2">
      <c r="P981410" s="223"/>
      <c r="Q981410" s="223"/>
      <c r="R981410" s="223"/>
    </row>
    <row r="981456" spans="16:18" x14ac:dyDescent="0.2">
      <c r="P981456" s="223"/>
      <c r="Q981456" s="223"/>
      <c r="R981456" s="223"/>
    </row>
    <row r="981502" spans="16:18" x14ac:dyDescent="0.2">
      <c r="P981502" s="223"/>
      <c r="Q981502" s="223"/>
      <c r="R981502" s="223"/>
    </row>
    <row r="981548" spans="16:18" x14ac:dyDescent="0.2">
      <c r="P981548" s="223"/>
      <c r="Q981548" s="223"/>
      <c r="R981548" s="223"/>
    </row>
    <row r="981594" spans="16:18" x14ac:dyDescent="0.2">
      <c r="P981594" s="223"/>
      <c r="Q981594" s="223"/>
      <c r="R981594" s="223"/>
    </row>
    <row r="981640" spans="16:18" x14ac:dyDescent="0.2">
      <c r="P981640" s="223"/>
      <c r="Q981640" s="223"/>
      <c r="R981640" s="223"/>
    </row>
    <row r="981686" spans="16:18" x14ac:dyDescent="0.2">
      <c r="P981686" s="223"/>
      <c r="Q981686" s="223"/>
      <c r="R981686" s="223"/>
    </row>
    <row r="981732" spans="16:18" x14ac:dyDescent="0.2">
      <c r="P981732" s="223"/>
      <c r="Q981732" s="223"/>
      <c r="R981732" s="223"/>
    </row>
    <row r="981778" spans="16:18" x14ac:dyDescent="0.2">
      <c r="P981778" s="223"/>
      <c r="Q981778" s="223"/>
      <c r="R981778" s="223"/>
    </row>
    <row r="981824" spans="16:18" x14ac:dyDescent="0.2">
      <c r="P981824" s="223"/>
      <c r="Q981824" s="223"/>
      <c r="R981824" s="223"/>
    </row>
    <row r="981870" spans="16:18" x14ac:dyDescent="0.2">
      <c r="P981870" s="223"/>
      <c r="Q981870" s="223"/>
      <c r="R981870" s="223"/>
    </row>
    <row r="981916" spans="16:18" x14ac:dyDescent="0.2">
      <c r="P981916" s="223"/>
      <c r="Q981916" s="223"/>
      <c r="R981916" s="223"/>
    </row>
    <row r="981962" spans="16:18" x14ac:dyDescent="0.2">
      <c r="P981962" s="223"/>
      <c r="Q981962" s="223"/>
      <c r="R981962" s="223"/>
    </row>
    <row r="982008" spans="16:18" x14ac:dyDescent="0.2">
      <c r="P982008" s="223"/>
      <c r="Q982008" s="223"/>
      <c r="R982008" s="223"/>
    </row>
    <row r="982054" spans="16:18" x14ac:dyDescent="0.2">
      <c r="P982054" s="223"/>
      <c r="Q982054" s="223"/>
      <c r="R982054" s="223"/>
    </row>
    <row r="982100" spans="16:18" x14ac:dyDescent="0.2">
      <c r="P982100" s="223"/>
      <c r="Q982100" s="223"/>
      <c r="R982100" s="223"/>
    </row>
    <row r="982146" spans="16:18" x14ac:dyDescent="0.2">
      <c r="P982146" s="223"/>
      <c r="Q982146" s="223"/>
      <c r="R982146" s="223"/>
    </row>
    <row r="982192" spans="16:18" x14ac:dyDescent="0.2">
      <c r="P982192" s="223"/>
      <c r="Q982192" s="223"/>
      <c r="R982192" s="223"/>
    </row>
    <row r="982238" spans="16:18" x14ac:dyDescent="0.2">
      <c r="P982238" s="223"/>
      <c r="Q982238" s="223"/>
      <c r="R982238" s="223"/>
    </row>
    <row r="982284" spans="16:18" x14ac:dyDescent="0.2">
      <c r="P982284" s="223"/>
      <c r="Q982284" s="223"/>
      <c r="R982284" s="223"/>
    </row>
    <row r="982330" spans="16:18" x14ac:dyDescent="0.2">
      <c r="P982330" s="223"/>
      <c r="Q982330" s="223"/>
      <c r="R982330" s="223"/>
    </row>
    <row r="982376" spans="16:18" x14ac:dyDescent="0.2">
      <c r="P982376" s="223"/>
      <c r="Q982376" s="223"/>
      <c r="R982376" s="223"/>
    </row>
    <row r="982422" spans="16:18" x14ac:dyDescent="0.2">
      <c r="P982422" s="223"/>
      <c r="Q982422" s="223"/>
      <c r="R982422" s="223"/>
    </row>
    <row r="982468" spans="16:18" x14ac:dyDescent="0.2">
      <c r="P982468" s="223"/>
      <c r="Q982468" s="223"/>
      <c r="R982468" s="223"/>
    </row>
    <row r="982514" spans="16:18" x14ac:dyDescent="0.2">
      <c r="P982514" s="223"/>
      <c r="Q982514" s="223"/>
      <c r="R982514" s="223"/>
    </row>
    <row r="982560" spans="16:18" x14ac:dyDescent="0.2">
      <c r="P982560" s="223"/>
      <c r="Q982560" s="223"/>
      <c r="R982560" s="223"/>
    </row>
    <row r="982606" spans="16:18" x14ac:dyDescent="0.2">
      <c r="P982606" s="223"/>
      <c r="Q982606" s="223"/>
      <c r="R982606" s="223"/>
    </row>
    <row r="982652" spans="16:18" x14ac:dyDescent="0.2">
      <c r="P982652" s="223"/>
      <c r="Q982652" s="223"/>
      <c r="R982652" s="223"/>
    </row>
    <row r="982698" spans="16:18" x14ac:dyDescent="0.2">
      <c r="P982698" s="223"/>
      <c r="Q982698" s="223"/>
      <c r="R982698" s="223"/>
    </row>
    <row r="982744" spans="16:18" x14ac:dyDescent="0.2">
      <c r="P982744" s="223"/>
      <c r="Q982744" s="223"/>
      <c r="R982744" s="223"/>
    </row>
    <row r="982790" spans="16:18" x14ac:dyDescent="0.2">
      <c r="P982790" s="223"/>
      <c r="Q982790" s="223"/>
      <c r="R982790" s="223"/>
    </row>
    <row r="982836" spans="16:18" x14ac:dyDescent="0.2">
      <c r="P982836" s="223"/>
      <c r="Q982836" s="223"/>
      <c r="R982836" s="223"/>
    </row>
    <row r="982882" spans="16:18" x14ac:dyDescent="0.2">
      <c r="P982882" s="223"/>
      <c r="Q982882" s="223"/>
      <c r="R982882" s="223"/>
    </row>
    <row r="982928" spans="16:18" x14ac:dyDescent="0.2">
      <c r="P982928" s="223"/>
      <c r="Q982928" s="223"/>
      <c r="R982928" s="223"/>
    </row>
    <row r="982974" spans="16:18" x14ac:dyDescent="0.2">
      <c r="P982974" s="223"/>
      <c r="Q982974" s="223"/>
      <c r="R982974" s="223"/>
    </row>
    <row r="983020" spans="16:18" x14ac:dyDescent="0.2">
      <c r="P983020" s="223"/>
      <c r="Q983020" s="223"/>
      <c r="R983020" s="223"/>
    </row>
    <row r="983066" spans="16:18" x14ac:dyDescent="0.2">
      <c r="P983066" s="223"/>
      <c r="Q983066" s="223"/>
      <c r="R983066" s="223"/>
    </row>
    <row r="983112" spans="16:18" x14ac:dyDescent="0.2">
      <c r="P983112" s="223"/>
      <c r="Q983112" s="223"/>
      <c r="R983112" s="223"/>
    </row>
    <row r="983158" spans="16:18" x14ac:dyDescent="0.2">
      <c r="P983158" s="223"/>
      <c r="Q983158" s="223"/>
      <c r="R983158" s="223"/>
    </row>
    <row r="983204" spans="16:18" x14ac:dyDescent="0.2">
      <c r="P983204" s="223"/>
      <c r="Q983204" s="223"/>
      <c r="R983204" s="223"/>
    </row>
    <row r="983250" spans="16:18" x14ac:dyDescent="0.2">
      <c r="P983250" s="223"/>
      <c r="Q983250" s="223"/>
      <c r="R983250" s="223"/>
    </row>
    <row r="983296" spans="16:18" x14ac:dyDescent="0.2">
      <c r="P983296" s="223"/>
      <c r="Q983296" s="223"/>
      <c r="R983296" s="223"/>
    </row>
    <row r="983342" spans="16:18" x14ac:dyDescent="0.2">
      <c r="P983342" s="223"/>
      <c r="Q983342" s="223"/>
      <c r="R983342" s="223"/>
    </row>
    <row r="983388" spans="16:18" x14ac:dyDescent="0.2">
      <c r="P983388" s="223"/>
      <c r="Q983388" s="223"/>
      <c r="R983388" s="223"/>
    </row>
    <row r="983434" spans="16:18" x14ac:dyDescent="0.2">
      <c r="P983434" s="223"/>
      <c r="Q983434" s="223"/>
      <c r="R983434" s="223"/>
    </row>
    <row r="983480" spans="16:18" x14ac:dyDescent="0.2">
      <c r="P983480" s="223"/>
      <c r="Q983480" s="223"/>
      <c r="R983480" s="223"/>
    </row>
    <row r="983526" spans="16:18" x14ac:dyDescent="0.2">
      <c r="P983526" s="223"/>
      <c r="Q983526" s="223"/>
      <c r="R983526" s="223"/>
    </row>
    <row r="983572" spans="16:18" x14ac:dyDescent="0.2">
      <c r="P983572" s="223"/>
      <c r="Q983572" s="223"/>
      <c r="R983572" s="223"/>
    </row>
    <row r="983618" spans="16:18" x14ac:dyDescent="0.2">
      <c r="P983618" s="223"/>
      <c r="Q983618" s="223"/>
      <c r="R983618" s="223"/>
    </row>
    <row r="983664" spans="16:18" x14ac:dyDescent="0.2">
      <c r="P983664" s="223"/>
      <c r="Q983664" s="223"/>
      <c r="R983664" s="223"/>
    </row>
    <row r="983710" spans="16:18" x14ac:dyDescent="0.2">
      <c r="P983710" s="223"/>
      <c r="Q983710" s="223"/>
      <c r="R983710" s="223"/>
    </row>
    <row r="983756" spans="16:18" x14ac:dyDescent="0.2">
      <c r="P983756" s="223"/>
      <c r="Q983756" s="223"/>
      <c r="R983756" s="223"/>
    </row>
    <row r="983802" spans="16:18" x14ac:dyDescent="0.2">
      <c r="P983802" s="223"/>
      <c r="Q983802" s="223"/>
      <c r="R983802" s="223"/>
    </row>
    <row r="983848" spans="16:18" x14ac:dyDescent="0.2">
      <c r="P983848" s="223"/>
      <c r="Q983848" s="223"/>
      <c r="R983848" s="223"/>
    </row>
    <row r="983894" spans="16:18" x14ac:dyDescent="0.2">
      <c r="P983894" s="223"/>
      <c r="Q983894" s="223"/>
      <c r="R983894" s="223"/>
    </row>
    <row r="983940" spans="16:18" x14ac:dyDescent="0.2">
      <c r="P983940" s="223"/>
      <c r="Q983940" s="223"/>
      <c r="R983940" s="223"/>
    </row>
    <row r="983986" spans="16:18" x14ac:dyDescent="0.2">
      <c r="P983986" s="223"/>
      <c r="Q983986" s="223"/>
      <c r="R983986" s="223"/>
    </row>
    <row r="984032" spans="16:18" x14ac:dyDescent="0.2">
      <c r="P984032" s="223"/>
      <c r="Q984032" s="223"/>
      <c r="R984032" s="223"/>
    </row>
    <row r="984078" spans="16:18" x14ac:dyDescent="0.2">
      <c r="P984078" s="223"/>
      <c r="Q984078" s="223"/>
      <c r="R984078" s="223"/>
    </row>
    <row r="984124" spans="16:18" x14ac:dyDescent="0.2">
      <c r="P984124" s="223"/>
      <c r="Q984124" s="223"/>
      <c r="R984124" s="223"/>
    </row>
    <row r="984170" spans="16:18" x14ac:dyDescent="0.2">
      <c r="P984170" s="223"/>
      <c r="Q984170" s="223"/>
      <c r="R984170" s="223"/>
    </row>
    <row r="984216" spans="16:18" x14ac:dyDescent="0.2">
      <c r="P984216" s="223"/>
      <c r="Q984216" s="223"/>
      <c r="R984216" s="223"/>
    </row>
    <row r="984262" spans="16:18" x14ac:dyDescent="0.2">
      <c r="P984262" s="223"/>
      <c r="Q984262" s="223"/>
      <c r="R984262" s="223"/>
    </row>
    <row r="984308" spans="16:18" x14ac:dyDescent="0.2">
      <c r="P984308" s="223"/>
      <c r="Q984308" s="223"/>
      <c r="R984308" s="223"/>
    </row>
    <row r="984354" spans="16:18" x14ac:dyDescent="0.2">
      <c r="P984354" s="223"/>
      <c r="Q984354" s="223"/>
      <c r="R984354" s="223"/>
    </row>
    <row r="984400" spans="16:18" x14ac:dyDescent="0.2">
      <c r="P984400" s="223"/>
      <c r="Q984400" s="223"/>
      <c r="R984400" s="223"/>
    </row>
    <row r="984446" spans="16:18" x14ac:dyDescent="0.2">
      <c r="P984446" s="223"/>
      <c r="Q984446" s="223"/>
      <c r="R984446" s="223"/>
    </row>
    <row r="984492" spans="16:18" x14ac:dyDescent="0.2">
      <c r="P984492" s="223"/>
      <c r="Q984492" s="223"/>
      <c r="R984492" s="223"/>
    </row>
    <row r="984538" spans="16:18" x14ac:dyDescent="0.2">
      <c r="P984538" s="223"/>
      <c r="Q984538" s="223"/>
      <c r="R984538" s="223"/>
    </row>
    <row r="984584" spans="16:18" x14ac:dyDescent="0.2">
      <c r="P984584" s="223"/>
      <c r="Q984584" s="223"/>
      <c r="R984584" s="223"/>
    </row>
    <row r="984630" spans="16:18" x14ac:dyDescent="0.2">
      <c r="P984630" s="223"/>
      <c r="Q984630" s="223"/>
      <c r="R984630" s="223"/>
    </row>
    <row r="984676" spans="16:18" x14ac:dyDescent="0.2">
      <c r="P984676" s="223"/>
      <c r="Q984676" s="223"/>
      <c r="R984676" s="223"/>
    </row>
    <row r="984722" spans="16:18" x14ac:dyDescent="0.2">
      <c r="P984722" s="223"/>
      <c r="Q984722" s="223"/>
      <c r="R984722" s="223"/>
    </row>
    <row r="984768" spans="16:18" x14ac:dyDescent="0.2">
      <c r="P984768" s="223"/>
      <c r="Q984768" s="223"/>
      <c r="R984768" s="223"/>
    </row>
    <row r="984814" spans="16:18" x14ac:dyDescent="0.2">
      <c r="P984814" s="223"/>
      <c r="Q984814" s="223"/>
      <c r="R984814" s="223"/>
    </row>
    <row r="984860" spans="16:18" x14ac:dyDescent="0.2">
      <c r="P984860" s="223"/>
      <c r="Q984860" s="223"/>
      <c r="R984860" s="223"/>
    </row>
    <row r="984906" spans="16:18" x14ac:dyDescent="0.2">
      <c r="P984906" s="223"/>
      <c r="Q984906" s="223"/>
      <c r="R984906" s="223"/>
    </row>
    <row r="984952" spans="16:18" x14ac:dyDescent="0.2">
      <c r="P984952" s="223"/>
      <c r="Q984952" s="223"/>
      <c r="R984952" s="223"/>
    </row>
    <row r="984998" spans="16:18" x14ac:dyDescent="0.2">
      <c r="P984998" s="223"/>
      <c r="Q984998" s="223"/>
      <c r="R984998" s="223"/>
    </row>
    <row r="985044" spans="16:18" x14ac:dyDescent="0.2">
      <c r="P985044" s="223"/>
      <c r="Q985044" s="223"/>
      <c r="R985044" s="223"/>
    </row>
    <row r="985090" spans="16:18" x14ac:dyDescent="0.2">
      <c r="P985090" s="223"/>
      <c r="Q985090" s="223"/>
      <c r="R985090" s="223"/>
    </row>
    <row r="985136" spans="16:18" x14ac:dyDescent="0.2">
      <c r="P985136" s="223"/>
      <c r="Q985136" s="223"/>
      <c r="R985136" s="223"/>
    </row>
    <row r="985182" spans="16:18" x14ac:dyDescent="0.2">
      <c r="P985182" s="223"/>
      <c r="Q985182" s="223"/>
      <c r="R985182" s="223"/>
    </row>
    <row r="985228" spans="16:18" x14ac:dyDescent="0.2">
      <c r="P985228" s="223"/>
      <c r="Q985228" s="223"/>
      <c r="R985228" s="223"/>
    </row>
    <row r="985274" spans="16:18" x14ac:dyDescent="0.2">
      <c r="P985274" s="223"/>
      <c r="Q985274" s="223"/>
      <c r="R985274" s="223"/>
    </row>
    <row r="985320" spans="16:18" x14ac:dyDescent="0.2">
      <c r="P985320" s="223"/>
      <c r="Q985320" s="223"/>
      <c r="R985320" s="223"/>
    </row>
    <row r="985366" spans="16:18" x14ac:dyDescent="0.2">
      <c r="P985366" s="223"/>
      <c r="Q985366" s="223"/>
      <c r="R985366" s="223"/>
    </row>
    <row r="985412" spans="16:18" x14ac:dyDescent="0.2">
      <c r="P985412" s="223"/>
      <c r="Q985412" s="223"/>
      <c r="R985412" s="223"/>
    </row>
    <row r="985458" spans="16:18" x14ac:dyDescent="0.2">
      <c r="P985458" s="223"/>
      <c r="Q985458" s="223"/>
      <c r="R985458" s="223"/>
    </row>
    <row r="985504" spans="16:18" x14ac:dyDescent="0.2">
      <c r="P985504" s="223"/>
      <c r="Q985504" s="223"/>
      <c r="R985504" s="223"/>
    </row>
    <row r="985550" spans="16:18" x14ac:dyDescent="0.2">
      <c r="P985550" s="223"/>
      <c r="Q985550" s="223"/>
      <c r="R985550" s="223"/>
    </row>
    <row r="985596" spans="16:18" x14ac:dyDescent="0.2">
      <c r="P985596" s="223"/>
      <c r="Q985596" s="223"/>
      <c r="R985596" s="223"/>
    </row>
    <row r="985642" spans="16:18" x14ac:dyDescent="0.2">
      <c r="P985642" s="223"/>
      <c r="Q985642" s="223"/>
      <c r="R985642" s="223"/>
    </row>
    <row r="985688" spans="16:18" x14ac:dyDescent="0.2">
      <c r="P985688" s="223"/>
      <c r="Q985688" s="223"/>
      <c r="R985688" s="223"/>
    </row>
    <row r="985734" spans="16:18" x14ac:dyDescent="0.2">
      <c r="P985734" s="223"/>
      <c r="Q985734" s="223"/>
      <c r="R985734" s="223"/>
    </row>
    <row r="985780" spans="16:18" x14ac:dyDescent="0.2">
      <c r="P985780" s="223"/>
      <c r="Q985780" s="223"/>
      <c r="R985780" s="223"/>
    </row>
    <row r="985826" spans="16:18" x14ac:dyDescent="0.2">
      <c r="P985826" s="223"/>
      <c r="Q985826" s="223"/>
      <c r="R985826" s="223"/>
    </row>
    <row r="985872" spans="16:18" x14ac:dyDescent="0.2">
      <c r="P985872" s="223"/>
      <c r="Q985872" s="223"/>
      <c r="R985872" s="223"/>
    </row>
    <row r="985918" spans="16:18" x14ac:dyDescent="0.2">
      <c r="P985918" s="223"/>
      <c r="Q985918" s="223"/>
      <c r="R985918" s="223"/>
    </row>
    <row r="985964" spans="16:18" x14ac:dyDescent="0.2">
      <c r="P985964" s="223"/>
      <c r="Q985964" s="223"/>
      <c r="R985964" s="223"/>
    </row>
    <row r="986010" spans="16:18" x14ac:dyDescent="0.2">
      <c r="P986010" s="223"/>
      <c r="Q986010" s="223"/>
      <c r="R986010" s="223"/>
    </row>
    <row r="986056" spans="16:18" x14ac:dyDescent="0.2">
      <c r="P986056" s="223"/>
      <c r="Q986056" s="223"/>
      <c r="R986056" s="223"/>
    </row>
    <row r="986102" spans="16:18" x14ac:dyDescent="0.2">
      <c r="P986102" s="223"/>
      <c r="Q986102" s="223"/>
      <c r="R986102" s="223"/>
    </row>
    <row r="986148" spans="16:18" x14ac:dyDescent="0.2">
      <c r="P986148" s="223"/>
      <c r="Q986148" s="223"/>
      <c r="R986148" s="223"/>
    </row>
    <row r="986194" spans="16:18" x14ac:dyDescent="0.2">
      <c r="P986194" s="223"/>
      <c r="Q986194" s="223"/>
      <c r="R986194" s="223"/>
    </row>
    <row r="986240" spans="16:18" x14ac:dyDescent="0.2">
      <c r="P986240" s="223"/>
      <c r="Q986240" s="223"/>
      <c r="R986240" s="223"/>
    </row>
    <row r="986286" spans="16:18" x14ac:dyDescent="0.2">
      <c r="P986286" s="223"/>
      <c r="Q986286" s="223"/>
      <c r="R986286" s="223"/>
    </row>
    <row r="986332" spans="16:18" x14ac:dyDescent="0.2">
      <c r="P986332" s="223"/>
      <c r="Q986332" s="223"/>
      <c r="R986332" s="223"/>
    </row>
    <row r="986378" spans="16:18" x14ac:dyDescent="0.2">
      <c r="P986378" s="223"/>
      <c r="Q986378" s="223"/>
      <c r="R986378" s="223"/>
    </row>
    <row r="986424" spans="16:18" x14ac:dyDescent="0.2">
      <c r="P986424" s="223"/>
      <c r="Q986424" s="223"/>
      <c r="R986424" s="223"/>
    </row>
    <row r="986470" spans="16:18" x14ac:dyDescent="0.2">
      <c r="P986470" s="223"/>
      <c r="Q986470" s="223"/>
      <c r="R986470" s="223"/>
    </row>
    <row r="986516" spans="16:18" x14ac:dyDescent="0.2">
      <c r="P986516" s="223"/>
      <c r="Q986516" s="223"/>
      <c r="R986516" s="223"/>
    </row>
    <row r="986562" spans="16:18" x14ac:dyDescent="0.2">
      <c r="P986562" s="223"/>
      <c r="Q986562" s="223"/>
      <c r="R986562" s="223"/>
    </row>
    <row r="986608" spans="16:18" x14ac:dyDescent="0.2">
      <c r="P986608" s="223"/>
      <c r="Q986608" s="223"/>
      <c r="R986608" s="223"/>
    </row>
    <row r="986654" spans="16:18" x14ac:dyDescent="0.2">
      <c r="P986654" s="223"/>
      <c r="Q986654" s="223"/>
      <c r="R986654" s="223"/>
    </row>
    <row r="986700" spans="16:18" x14ac:dyDescent="0.2">
      <c r="P986700" s="223"/>
      <c r="Q986700" s="223"/>
      <c r="R986700" s="223"/>
    </row>
    <row r="986746" spans="16:18" x14ac:dyDescent="0.2">
      <c r="P986746" s="223"/>
      <c r="Q986746" s="223"/>
      <c r="R986746" s="223"/>
    </row>
    <row r="986792" spans="16:18" x14ac:dyDescent="0.2">
      <c r="P986792" s="223"/>
      <c r="Q986792" s="223"/>
      <c r="R986792" s="223"/>
    </row>
    <row r="986838" spans="16:18" x14ac:dyDescent="0.2">
      <c r="P986838" s="223"/>
      <c r="Q986838" s="223"/>
      <c r="R986838" s="223"/>
    </row>
    <row r="986884" spans="16:18" x14ac:dyDescent="0.2">
      <c r="P986884" s="223"/>
      <c r="Q986884" s="223"/>
      <c r="R986884" s="223"/>
    </row>
    <row r="986930" spans="16:18" x14ac:dyDescent="0.2">
      <c r="P986930" s="223"/>
      <c r="Q986930" s="223"/>
      <c r="R986930" s="223"/>
    </row>
    <row r="986976" spans="16:18" x14ac:dyDescent="0.2">
      <c r="P986976" s="223"/>
      <c r="Q986976" s="223"/>
      <c r="R986976" s="223"/>
    </row>
    <row r="987022" spans="16:18" x14ac:dyDescent="0.2">
      <c r="P987022" s="223"/>
      <c r="Q987022" s="223"/>
      <c r="R987022" s="223"/>
    </row>
    <row r="987068" spans="16:18" x14ac:dyDescent="0.2">
      <c r="P987068" s="223"/>
      <c r="Q987068" s="223"/>
      <c r="R987068" s="223"/>
    </row>
    <row r="987114" spans="16:18" x14ac:dyDescent="0.2">
      <c r="P987114" s="223"/>
      <c r="Q987114" s="223"/>
      <c r="R987114" s="223"/>
    </row>
    <row r="987160" spans="16:18" x14ac:dyDescent="0.2">
      <c r="P987160" s="223"/>
      <c r="Q987160" s="223"/>
      <c r="R987160" s="223"/>
    </row>
    <row r="987206" spans="16:18" x14ac:dyDescent="0.2">
      <c r="P987206" s="223"/>
      <c r="Q987206" s="223"/>
      <c r="R987206" s="223"/>
    </row>
    <row r="987252" spans="16:18" x14ac:dyDescent="0.2">
      <c r="P987252" s="223"/>
      <c r="Q987252" s="223"/>
      <c r="R987252" s="223"/>
    </row>
    <row r="987298" spans="16:18" x14ac:dyDescent="0.2">
      <c r="P987298" s="223"/>
      <c r="Q987298" s="223"/>
      <c r="R987298" s="223"/>
    </row>
    <row r="987344" spans="16:18" x14ac:dyDescent="0.2">
      <c r="P987344" s="223"/>
      <c r="Q987344" s="223"/>
      <c r="R987344" s="223"/>
    </row>
    <row r="987390" spans="16:18" x14ac:dyDescent="0.2">
      <c r="P987390" s="223"/>
      <c r="Q987390" s="223"/>
      <c r="R987390" s="223"/>
    </row>
    <row r="987436" spans="16:18" x14ac:dyDescent="0.2">
      <c r="P987436" s="223"/>
      <c r="Q987436" s="223"/>
      <c r="R987436" s="223"/>
    </row>
    <row r="987482" spans="16:18" x14ac:dyDescent="0.2">
      <c r="P987482" s="223"/>
      <c r="Q987482" s="223"/>
      <c r="R987482" s="223"/>
    </row>
    <row r="987528" spans="16:18" x14ac:dyDescent="0.2">
      <c r="P987528" s="223"/>
      <c r="Q987528" s="223"/>
      <c r="R987528" s="223"/>
    </row>
    <row r="987574" spans="16:18" x14ac:dyDescent="0.2">
      <c r="P987574" s="223"/>
      <c r="Q987574" s="223"/>
      <c r="R987574" s="223"/>
    </row>
    <row r="987620" spans="16:18" x14ac:dyDescent="0.2">
      <c r="P987620" s="223"/>
      <c r="Q987620" s="223"/>
      <c r="R987620" s="223"/>
    </row>
    <row r="987666" spans="16:18" x14ac:dyDescent="0.2">
      <c r="P987666" s="223"/>
      <c r="Q987666" s="223"/>
      <c r="R987666" s="223"/>
    </row>
    <row r="987712" spans="16:18" x14ac:dyDescent="0.2">
      <c r="P987712" s="223"/>
      <c r="Q987712" s="223"/>
      <c r="R987712" s="223"/>
    </row>
    <row r="987758" spans="16:18" x14ac:dyDescent="0.2">
      <c r="P987758" s="223"/>
      <c r="Q987758" s="223"/>
      <c r="R987758" s="223"/>
    </row>
    <row r="987804" spans="16:18" x14ac:dyDescent="0.2">
      <c r="P987804" s="223"/>
      <c r="Q987804" s="223"/>
      <c r="R987804" s="223"/>
    </row>
    <row r="987850" spans="16:18" x14ac:dyDescent="0.2">
      <c r="P987850" s="223"/>
      <c r="Q987850" s="223"/>
      <c r="R987850" s="223"/>
    </row>
    <row r="987896" spans="16:18" x14ac:dyDescent="0.2">
      <c r="P987896" s="223"/>
      <c r="Q987896" s="223"/>
      <c r="R987896" s="223"/>
    </row>
    <row r="987942" spans="16:18" x14ac:dyDescent="0.2">
      <c r="P987942" s="223"/>
      <c r="Q987942" s="223"/>
      <c r="R987942" s="223"/>
    </row>
    <row r="987988" spans="16:18" x14ac:dyDescent="0.2">
      <c r="P987988" s="223"/>
      <c r="Q987988" s="223"/>
      <c r="R987988" s="223"/>
    </row>
    <row r="988034" spans="16:18" x14ac:dyDescent="0.2">
      <c r="P988034" s="223"/>
      <c r="Q988034" s="223"/>
      <c r="R988034" s="223"/>
    </row>
    <row r="988080" spans="16:18" x14ac:dyDescent="0.2">
      <c r="P988080" s="223"/>
      <c r="Q988080" s="223"/>
      <c r="R988080" s="223"/>
    </row>
    <row r="988126" spans="16:18" x14ac:dyDescent="0.2">
      <c r="P988126" s="223"/>
      <c r="Q988126" s="223"/>
      <c r="R988126" s="223"/>
    </row>
    <row r="988172" spans="16:18" x14ac:dyDescent="0.2">
      <c r="P988172" s="223"/>
      <c r="Q988172" s="223"/>
      <c r="R988172" s="223"/>
    </row>
    <row r="988218" spans="16:18" x14ac:dyDescent="0.2">
      <c r="P988218" s="223"/>
      <c r="Q988218" s="223"/>
      <c r="R988218" s="223"/>
    </row>
    <row r="988264" spans="16:18" x14ac:dyDescent="0.2">
      <c r="P988264" s="223"/>
      <c r="Q988264" s="223"/>
      <c r="R988264" s="223"/>
    </row>
    <row r="988310" spans="16:18" x14ac:dyDescent="0.2">
      <c r="P988310" s="223"/>
      <c r="Q988310" s="223"/>
      <c r="R988310" s="223"/>
    </row>
    <row r="988356" spans="16:18" x14ac:dyDescent="0.2">
      <c r="P988356" s="223"/>
      <c r="Q988356" s="223"/>
      <c r="R988356" s="223"/>
    </row>
    <row r="988402" spans="16:18" x14ac:dyDescent="0.2">
      <c r="P988402" s="223"/>
      <c r="Q988402" s="223"/>
      <c r="R988402" s="223"/>
    </row>
    <row r="988448" spans="16:18" x14ac:dyDescent="0.2">
      <c r="P988448" s="223"/>
      <c r="Q988448" s="223"/>
      <c r="R988448" s="223"/>
    </row>
    <row r="988494" spans="16:18" x14ac:dyDescent="0.2">
      <c r="P988494" s="223"/>
      <c r="Q988494" s="223"/>
      <c r="R988494" s="223"/>
    </row>
    <row r="988540" spans="16:18" x14ac:dyDescent="0.2">
      <c r="P988540" s="223"/>
      <c r="Q988540" s="223"/>
      <c r="R988540" s="223"/>
    </row>
    <row r="988586" spans="16:18" x14ac:dyDescent="0.2">
      <c r="P988586" s="223"/>
      <c r="Q988586" s="223"/>
      <c r="R988586" s="223"/>
    </row>
    <row r="988632" spans="16:18" x14ac:dyDescent="0.2">
      <c r="P988632" s="223"/>
      <c r="Q988632" s="223"/>
      <c r="R988632" s="223"/>
    </row>
    <row r="988678" spans="16:18" x14ac:dyDescent="0.2">
      <c r="P988678" s="223"/>
      <c r="Q988678" s="223"/>
      <c r="R988678" s="223"/>
    </row>
    <row r="988724" spans="16:18" x14ac:dyDescent="0.2">
      <c r="P988724" s="223"/>
      <c r="Q988724" s="223"/>
      <c r="R988724" s="223"/>
    </row>
    <row r="988770" spans="16:18" x14ac:dyDescent="0.2">
      <c r="P988770" s="223"/>
      <c r="Q988770" s="223"/>
      <c r="R988770" s="223"/>
    </row>
    <row r="988816" spans="16:18" x14ac:dyDescent="0.2">
      <c r="P988816" s="223"/>
      <c r="Q988816" s="223"/>
      <c r="R988816" s="223"/>
    </row>
    <row r="988862" spans="16:18" x14ac:dyDescent="0.2">
      <c r="P988862" s="223"/>
      <c r="Q988862" s="223"/>
      <c r="R988862" s="223"/>
    </row>
    <row r="988908" spans="16:18" x14ac:dyDescent="0.2">
      <c r="P988908" s="223"/>
      <c r="Q988908" s="223"/>
      <c r="R988908" s="223"/>
    </row>
    <row r="988954" spans="16:18" x14ac:dyDescent="0.2">
      <c r="P988954" s="223"/>
      <c r="Q988954" s="223"/>
      <c r="R988954" s="223"/>
    </row>
    <row r="989000" spans="16:18" x14ac:dyDescent="0.2">
      <c r="P989000" s="223"/>
      <c r="Q989000" s="223"/>
      <c r="R989000" s="223"/>
    </row>
    <row r="989046" spans="16:18" x14ac:dyDescent="0.2">
      <c r="P989046" s="223"/>
      <c r="Q989046" s="223"/>
      <c r="R989046" s="223"/>
    </row>
    <row r="989092" spans="16:18" x14ac:dyDescent="0.2">
      <c r="P989092" s="223"/>
      <c r="Q989092" s="223"/>
      <c r="R989092" s="223"/>
    </row>
    <row r="989138" spans="16:18" x14ac:dyDescent="0.2">
      <c r="P989138" s="223"/>
      <c r="Q989138" s="223"/>
      <c r="R989138" s="223"/>
    </row>
    <row r="989184" spans="16:18" x14ac:dyDescent="0.2">
      <c r="P989184" s="223"/>
      <c r="Q989184" s="223"/>
      <c r="R989184" s="223"/>
    </row>
    <row r="989230" spans="16:18" x14ac:dyDescent="0.2">
      <c r="P989230" s="223"/>
      <c r="Q989230" s="223"/>
      <c r="R989230" s="223"/>
    </row>
    <row r="989276" spans="16:18" x14ac:dyDescent="0.2">
      <c r="P989276" s="223"/>
      <c r="Q989276" s="223"/>
      <c r="R989276" s="223"/>
    </row>
    <row r="989322" spans="16:18" x14ac:dyDescent="0.2">
      <c r="P989322" s="223"/>
      <c r="Q989322" s="223"/>
      <c r="R989322" s="223"/>
    </row>
    <row r="989368" spans="16:18" x14ac:dyDescent="0.2">
      <c r="P989368" s="223"/>
      <c r="Q989368" s="223"/>
      <c r="R989368" s="223"/>
    </row>
    <row r="989414" spans="16:18" x14ac:dyDescent="0.2">
      <c r="P989414" s="223"/>
      <c r="Q989414" s="223"/>
      <c r="R989414" s="223"/>
    </row>
    <row r="989460" spans="16:18" x14ac:dyDescent="0.2">
      <c r="P989460" s="223"/>
      <c r="Q989460" s="223"/>
      <c r="R989460" s="223"/>
    </row>
    <row r="989506" spans="16:18" x14ac:dyDescent="0.2">
      <c r="P989506" s="223"/>
      <c r="Q989506" s="223"/>
      <c r="R989506" s="223"/>
    </row>
    <row r="989552" spans="16:18" x14ac:dyDescent="0.2">
      <c r="P989552" s="223"/>
      <c r="Q989552" s="223"/>
      <c r="R989552" s="223"/>
    </row>
    <row r="989598" spans="16:18" x14ac:dyDescent="0.2">
      <c r="P989598" s="223"/>
      <c r="Q989598" s="223"/>
      <c r="R989598" s="223"/>
    </row>
    <row r="989644" spans="16:18" x14ac:dyDescent="0.2">
      <c r="P989644" s="223"/>
      <c r="Q989644" s="223"/>
      <c r="R989644" s="223"/>
    </row>
    <row r="989690" spans="16:18" x14ac:dyDescent="0.2">
      <c r="P989690" s="223"/>
      <c r="Q989690" s="223"/>
      <c r="R989690" s="223"/>
    </row>
    <row r="989736" spans="16:18" x14ac:dyDescent="0.2">
      <c r="P989736" s="223"/>
      <c r="Q989736" s="223"/>
      <c r="R989736" s="223"/>
    </row>
    <row r="989782" spans="16:18" x14ac:dyDescent="0.2">
      <c r="P989782" s="223"/>
      <c r="Q989782" s="223"/>
      <c r="R989782" s="223"/>
    </row>
    <row r="989828" spans="16:18" x14ac:dyDescent="0.2">
      <c r="P989828" s="223"/>
      <c r="Q989828" s="223"/>
      <c r="R989828" s="223"/>
    </row>
    <row r="989874" spans="16:18" x14ac:dyDescent="0.2">
      <c r="P989874" s="223"/>
      <c r="Q989874" s="223"/>
      <c r="R989874" s="223"/>
    </row>
    <row r="989920" spans="16:18" x14ac:dyDescent="0.2">
      <c r="P989920" s="223"/>
      <c r="Q989920" s="223"/>
      <c r="R989920" s="223"/>
    </row>
    <row r="989966" spans="16:18" x14ac:dyDescent="0.2">
      <c r="P989966" s="223"/>
      <c r="Q989966" s="223"/>
      <c r="R989966" s="223"/>
    </row>
    <row r="990012" spans="16:18" x14ac:dyDescent="0.2">
      <c r="P990012" s="223"/>
      <c r="Q990012" s="223"/>
      <c r="R990012" s="223"/>
    </row>
    <row r="990058" spans="16:18" x14ac:dyDescent="0.2">
      <c r="P990058" s="223"/>
      <c r="Q990058" s="223"/>
      <c r="R990058" s="223"/>
    </row>
    <row r="990104" spans="16:18" x14ac:dyDescent="0.2">
      <c r="P990104" s="223"/>
      <c r="Q990104" s="223"/>
      <c r="R990104" s="223"/>
    </row>
    <row r="990150" spans="16:18" x14ac:dyDescent="0.2">
      <c r="P990150" s="223"/>
      <c r="Q990150" s="223"/>
      <c r="R990150" s="223"/>
    </row>
    <row r="990196" spans="16:18" x14ac:dyDescent="0.2">
      <c r="P990196" s="223"/>
      <c r="Q990196" s="223"/>
      <c r="R990196" s="223"/>
    </row>
    <row r="990242" spans="16:18" x14ac:dyDescent="0.2">
      <c r="P990242" s="223"/>
      <c r="Q990242" s="223"/>
      <c r="R990242" s="223"/>
    </row>
    <row r="990288" spans="16:18" x14ac:dyDescent="0.2">
      <c r="P990288" s="223"/>
      <c r="Q990288" s="223"/>
      <c r="R990288" s="223"/>
    </row>
    <row r="990334" spans="16:18" x14ac:dyDescent="0.2">
      <c r="P990334" s="223"/>
      <c r="Q990334" s="223"/>
      <c r="R990334" s="223"/>
    </row>
    <row r="990380" spans="16:18" x14ac:dyDescent="0.2">
      <c r="P990380" s="223"/>
      <c r="Q990380" s="223"/>
      <c r="R990380" s="223"/>
    </row>
    <row r="990426" spans="16:18" x14ac:dyDescent="0.2">
      <c r="P990426" s="223"/>
      <c r="Q990426" s="223"/>
      <c r="R990426" s="223"/>
    </row>
    <row r="990472" spans="16:18" x14ac:dyDescent="0.2">
      <c r="P990472" s="223"/>
      <c r="Q990472" s="223"/>
      <c r="R990472" s="223"/>
    </row>
    <row r="990518" spans="16:18" x14ac:dyDescent="0.2">
      <c r="P990518" s="223"/>
      <c r="Q990518" s="223"/>
      <c r="R990518" s="223"/>
    </row>
    <row r="990564" spans="16:18" x14ac:dyDescent="0.2">
      <c r="P990564" s="223"/>
      <c r="Q990564" s="223"/>
      <c r="R990564" s="223"/>
    </row>
    <row r="990610" spans="16:18" x14ac:dyDescent="0.2">
      <c r="P990610" s="223"/>
      <c r="Q990610" s="223"/>
      <c r="R990610" s="223"/>
    </row>
    <row r="990656" spans="16:18" x14ac:dyDescent="0.2">
      <c r="P990656" s="223"/>
      <c r="Q990656" s="223"/>
      <c r="R990656" s="223"/>
    </row>
    <row r="990702" spans="16:18" x14ac:dyDescent="0.2">
      <c r="P990702" s="223"/>
      <c r="Q990702" s="223"/>
      <c r="R990702" s="223"/>
    </row>
    <row r="990748" spans="16:18" x14ac:dyDescent="0.2">
      <c r="P990748" s="223"/>
      <c r="Q990748" s="223"/>
      <c r="R990748" s="223"/>
    </row>
    <row r="990794" spans="16:18" x14ac:dyDescent="0.2">
      <c r="P990794" s="223"/>
      <c r="Q990794" s="223"/>
      <c r="R990794" s="223"/>
    </row>
    <row r="990840" spans="16:18" x14ac:dyDescent="0.2">
      <c r="P990840" s="223"/>
      <c r="Q990840" s="223"/>
      <c r="R990840" s="223"/>
    </row>
    <row r="990886" spans="16:18" x14ac:dyDescent="0.2">
      <c r="P990886" s="223"/>
      <c r="Q990886" s="223"/>
      <c r="R990886" s="223"/>
    </row>
    <row r="990932" spans="16:18" x14ac:dyDescent="0.2">
      <c r="P990932" s="223"/>
      <c r="Q990932" s="223"/>
      <c r="R990932" s="223"/>
    </row>
    <row r="990978" spans="16:18" x14ac:dyDescent="0.2">
      <c r="P990978" s="223"/>
      <c r="Q990978" s="223"/>
      <c r="R990978" s="223"/>
    </row>
    <row r="991024" spans="16:18" x14ac:dyDescent="0.2">
      <c r="P991024" s="223"/>
      <c r="Q991024" s="223"/>
      <c r="R991024" s="223"/>
    </row>
    <row r="991070" spans="16:18" x14ac:dyDescent="0.2">
      <c r="P991070" s="223"/>
      <c r="Q991070" s="223"/>
      <c r="R991070" s="223"/>
    </row>
    <row r="991116" spans="16:18" x14ac:dyDescent="0.2">
      <c r="P991116" s="223"/>
      <c r="Q991116" s="223"/>
      <c r="R991116" s="223"/>
    </row>
    <row r="991162" spans="16:18" x14ac:dyDescent="0.2">
      <c r="P991162" s="223"/>
      <c r="Q991162" s="223"/>
      <c r="R991162" s="223"/>
    </row>
    <row r="991208" spans="16:18" x14ac:dyDescent="0.2">
      <c r="P991208" s="223"/>
      <c r="Q991208" s="223"/>
      <c r="R991208" s="223"/>
    </row>
    <row r="991254" spans="16:18" x14ac:dyDescent="0.2">
      <c r="P991254" s="223"/>
      <c r="Q991254" s="223"/>
      <c r="R991254" s="223"/>
    </row>
    <row r="991300" spans="16:18" x14ac:dyDescent="0.2">
      <c r="P991300" s="223"/>
      <c r="Q991300" s="223"/>
      <c r="R991300" s="223"/>
    </row>
    <row r="991346" spans="16:18" x14ac:dyDescent="0.2">
      <c r="P991346" s="223"/>
      <c r="Q991346" s="223"/>
      <c r="R991346" s="223"/>
    </row>
    <row r="991392" spans="16:18" x14ac:dyDescent="0.2">
      <c r="P991392" s="223"/>
      <c r="Q991392" s="223"/>
      <c r="R991392" s="223"/>
    </row>
    <row r="991438" spans="16:18" x14ac:dyDescent="0.2">
      <c r="P991438" s="223"/>
      <c r="Q991438" s="223"/>
      <c r="R991438" s="223"/>
    </row>
    <row r="991484" spans="16:18" x14ac:dyDescent="0.2">
      <c r="P991484" s="223"/>
      <c r="Q991484" s="223"/>
      <c r="R991484" s="223"/>
    </row>
    <row r="991530" spans="16:18" x14ac:dyDescent="0.2">
      <c r="P991530" s="223"/>
      <c r="Q991530" s="223"/>
      <c r="R991530" s="223"/>
    </row>
    <row r="991576" spans="16:18" x14ac:dyDescent="0.2">
      <c r="P991576" s="223"/>
      <c r="Q991576" s="223"/>
      <c r="R991576" s="223"/>
    </row>
    <row r="991622" spans="16:18" x14ac:dyDescent="0.2">
      <c r="P991622" s="223"/>
      <c r="Q991622" s="223"/>
      <c r="R991622" s="223"/>
    </row>
    <row r="991668" spans="16:18" x14ac:dyDescent="0.2">
      <c r="P991668" s="223"/>
      <c r="Q991668" s="223"/>
      <c r="R991668" s="223"/>
    </row>
    <row r="991714" spans="16:18" x14ac:dyDescent="0.2">
      <c r="P991714" s="223"/>
      <c r="Q991714" s="223"/>
      <c r="R991714" s="223"/>
    </row>
    <row r="991760" spans="16:18" x14ac:dyDescent="0.2">
      <c r="P991760" s="223"/>
      <c r="Q991760" s="223"/>
      <c r="R991760" s="223"/>
    </row>
    <row r="991806" spans="16:18" x14ac:dyDescent="0.2">
      <c r="P991806" s="223"/>
      <c r="Q991806" s="223"/>
      <c r="R991806" s="223"/>
    </row>
    <row r="991852" spans="16:18" x14ac:dyDescent="0.2">
      <c r="P991852" s="223"/>
      <c r="Q991852" s="223"/>
      <c r="R991852" s="223"/>
    </row>
    <row r="991898" spans="16:18" x14ac:dyDescent="0.2">
      <c r="P991898" s="223"/>
      <c r="Q991898" s="223"/>
      <c r="R991898" s="223"/>
    </row>
    <row r="991944" spans="16:18" x14ac:dyDescent="0.2">
      <c r="P991944" s="223"/>
      <c r="Q991944" s="223"/>
      <c r="R991944" s="223"/>
    </row>
    <row r="991990" spans="16:18" x14ac:dyDescent="0.2">
      <c r="P991990" s="223"/>
      <c r="Q991990" s="223"/>
      <c r="R991990" s="223"/>
    </row>
    <row r="992036" spans="16:18" x14ac:dyDescent="0.2">
      <c r="P992036" s="223"/>
      <c r="Q992036" s="223"/>
      <c r="R992036" s="223"/>
    </row>
    <row r="992082" spans="16:18" x14ac:dyDescent="0.2">
      <c r="P992082" s="223"/>
      <c r="Q992082" s="223"/>
      <c r="R992082" s="223"/>
    </row>
    <row r="992128" spans="16:18" x14ac:dyDescent="0.2">
      <c r="P992128" s="223"/>
      <c r="Q992128" s="223"/>
      <c r="R992128" s="223"/>
    </row>
    <row r="992174" spans="16:18" x14ac:dyDescent="0.2">
      <c r="P992174" s="223"/>
      <c r="Q992174" s="223"/>
      <c r="R992174" s="223"/>
    </row>
    <row r="992220" spans="16:18" x14ac:dyDescent="0.2">
      <c r="P992220" s="223"/>
      <c r="Q992220" s="223"/>
      <c r="R992220" s="223"/>
    </row>
    <row r="992266" spans="16:18" x14ac:dyDescent="0.2">
      <c r="P992266" s="223"/>
      <c r="Q992266" s="223"/>
      <c r="R992266" s="223"/>
    </row>
    <row r="992312" spans="16:18" x14ac:dyDescent="0.2">
      <c r="P992312" s="223"/>
      <c r="Q992312" s="223"/>
      <c r="R992312" s="223"/>
    </row>
    <row r="992358" spans="16:18" x14ac:dyDescent="0.2">
      <c r="P992358" s="223"/>
      <c r="Q992358" s="223"/>
      <c r="R992358" s="223"/>
    </row>
    <row r="992404" spans="16:18" x14ac:dyDescent="0.2">
      <c r="P992404" s="223"/>
      <c r="Q992404" s="223"/>
      <c r="R992404" s="223"/>
    </row>
    <row r="992450" spans="16:18" x14ac:dyDescent="0.2">
      <c r="P992450" s="223"/>
      <c r="Q992450" s="223"/>
      <c r="R992450" s="223"/>
    </row>
    <row r="992496" spans="16:18" x14ac:dyDescent="0.2">
      <c r="P992496" s="223"/>
      <c r="Q992496" s="223"/>
      <c r="R992496" s="223"/>
    </row>
    <row r="992542" spans="16:18" x14ac:dyDescent="0.2">
      <c r="P992542" s="223"/>
      <c r="Q992542" s="223"/>
      <c r="R992542" s="223"/>
    </row>
    <row r="992588" spans="16:18" x14ac:dyDescent="0.2">
      <c r="P992588" s="223"/>
      <c r="Q992588" s="223"/>
      <c r="R992588" s="223"/>
    </row>
    <row r="992634" spans="16:18" x14ac:dyDescent="0.2">
      <c r="P992634" s="223"/>
      <c r="Q992634" s="223"/>
      <c r="R992634" s="223"/>
    </row>
    <row r="992680" spans="16:18" x14ac:dyDescent="0.2">
      <c r="P992680" s="223"/>
      <c r="Q992680" s="223"/>
      <c r="R992680" s="223"/>
    </row>
    <row r="992726" spans="16:18" x14ac:dyDescent="0.2">
      <c r="P992726" s="223"/>
      <c r="Q992726" s="223"/>
      <c r="R992726" s="223"/>
    </row>
    <row r="992772" spans="16:18" x14ac:dyDescent="0.2">
      <c r="P992772" s="223"/>
      <c r="Q992772" s="223"/>
      <c r="R992772" s="223"/>
    </row>
    <row r="992818" spans="16:18" x14ac:dyDescent="0.2">
      <c r="P992818" s="223"/>
      <c r="Q992818" s="223"/>
      <c r="R992818" s="223"/>
    </row>
    <row r="992864" spans="16:18" x14ac:dyDescent="0.2">
      <c r="P992864" s="223"/>
      <c r="Q992864" s="223"/>
      <c r="R992864" s="223"/>
    </row>
    <row r="992910" spans="16:18" x14ac:dyDescent="0.2">
      <c r="P992910" s="223"/>
      <c r="Q992910" s="223"/>
      <c r="R992910" s="223"/>
    </row>
    <row r="992956" spans="16:18" x14ac:dyDescent="0.2">
      <c r="P992956" s="223"/>
      <c r="Q992956" s="223"/>
      <c r="R992956" s="223"/>
    </row>
    <row r="993002" spans="16:18" x14ac:dyDescent="0.2">
      <c r="P993002" s="223"/>
      <c r="Q993002" s="223"/>
      <c r="R993002" s="223"/>
    </row>
    <row r="993048" spans="16:18" x14ac:dyDescent="0.2">
      <c r="P993048" s="223"/>
      <c r="Q993048" s="223"/>
      <c r="R993048" s="223"/>
    </row>
    <row r="993094" spans="16:18" x14ac:dyDescent="0.2">
      <c r="P993094" s="223"/>
      <c r="Q993094" s="223"/>
      <c r="R993094" s="223"/>
    </row>
    <row r="993140" spans="16:18" x14ac:dyDescent="0.2">
      <c r="P993140" s="223"/>
      <c r="Q993140" s="223"/>
      <c r="R993140" s="223"/>
    </row>
    <row r="993186" spans="16:18" x14ac:dyDescent="0.2">
      <c r="P993186" s="223"/>
      <c r="Q993186" s="223"/>
      <c r="R993186" s="223"/>
    </row>
    <row r="993232" spans="16:18" x14ac:dyDescent="0.2">
      <c r="P993232" s="223"/>
      <c r="Q993232" s="223"/>
      <c r="R993232" s="223"/>
    </row>
    <row r="993278" spans="16:18" x14ac:dyDescent="0.2">
      <c r="P993278" s="223"/>
      <c r="Q993278" s="223"/>
      <c r="R993278" s="223"/>
    </row>
    <row r="993324" spans="16:18" x14ac:dyDescent="0.2">
      <c r="P993324" s="223"/>
      <c r="Q993324" s="223"/>
      <c r="R993324" s="223"/>
    </row>
    <row r="993370" spans="16:18" x14ac:dyDescent="0.2">
      <c r="P993370" s="223"/>
      <c r="Q993370" s="223"/>
      <c r="R993370" s="223"/>
    </row>
    <row r="993416" spans="16:18" x14ac:dyDescent="0.2">
      <c r="P993416" s="223"/>
      <c r="Q993416" s="223"/>
      <c r="R993416" s="223"/>
    </row>
    <row r="993462" spans="16:18" x14ac:dyDescent="0.2">
      <c r="P993462" s="223"/>
      <c r="Q993462" s="223"/>
      <c r="R993462" s="223"/>
    </row>
    <row r="993508" spans="16:18" x14ac:dyDescent="0.2">
      <c r="P993508" s="223"/>
      <c r="Q993508" s="223"/>
      <c r="R993508" s="223"/>
    </row>
    <row r="993554" spans="16:18" x14ac:dyDescent="0.2">
      <c r="P993554" s="223"/>
      <c r="Q993554" s="223"/>
      <c r="R993554" s="223"/>
    </row>
    <row r="993600" spans="16:18" x14ac:dyDescent="0.2">
      <c r="P993600" s="223"/>
      <c r="Q993600" s="223"/>
      <c r="R993600" s="223"/>
    </row>
    <row r="993646" spans="16:18" x14ac:dyDescent="0.2">
      <c r="P993646" s="223"/>
      <c r="Q993646" s="223"/>
      <c r="R993646" s="223"/>
    </row>
    <row r="993692" spans="16:18" x14ac:dyDescent="0.2">
      <c r="P993692" s="223"/>
      <c r="Q993692" s="223"/>
      <c r="R993692" s="223"/>
    </row>
    <row r="993738" spans="16:18" x14ac:dyDescent="0.2">
      <c r="P993738" s="223"/>
      <c r="Q993738" s="223"/>
      <c r="R993738" s="223"/>
    </row>
    <row r="993784" spans="16:18" x14ac:dyDescent="0.2">
      <c r="P993784" s="223"/>
      <c r="Q993784" s="223"/>
      <c r="R993784" s="223"/>
    </row>
    <row r="993830" spans="16:18" x14ac:dyDescent="0.2">
      <c r="P993830" s="223"/>
      <c r="Q993830" s="223"/>
      <c r="R993830" s="223"/>
    </row>
    <row r="993876" spans="16:18" x14ac:dyDescent="0.2">
      <c r="P993876" s="223"/>
      <c r="Q993876" s="223"/>
      <c r="R993876" s="223"/>
    </row>
    <row r="993922" spans="16:18" x14ac:dyDescent="0.2">
      <c r="P993922" s="223"/>
      <c r="Q993922" s="223"/>
      <c r="R993922" s="223"/>
    </row>
    <row r="993968" spans="16:18" x14ac:dyDescent="0.2">
      <c r="P993968" s="223"/>
      <c r="Q993968" s="223"/>
      <c r="R993968" s="223"/>
    </row>
    <row r="994014" spans="16:18" x14ac:dyDescent="0.2">
      <c r="P994014" s="223"/>
      <c r="Q994014" s="223"/>
      <c r="R994014" s="223"/>
    </row>
    <row r="994060" spans="16:18" x14ac:dyDescent="0.2">
      <c r="P994060" s="223"/>
      <c r="Q994060" s="223"/>
      <c r="R994060" s="223"/>
    </row>
    <row r="994106" spans="16:18" x14ac:dyDescent="0.2">
      <c r="P994106" s="223"/>
      <c r="Q994106" s="223"/>
      <c r="R994106" s="223"/>
    </row>
    <row r="994152" spans="16:18" x14ac:dyDescent="0.2">
      <c r="P994152" s="223"/>
      <c r="Q994152" s="223"/>
      <c r="R994152" s="223"/>
    </row>
    <row r="994198" spans="16:18" x14ac:dyDescent="0.2">
      <c r="P994198" s="223"/>
      <c r="Q994198" s="223"/>
      <c r="R994198" s="223"/>
    </row>
    <row r="994244" spans="16:18" x14ac:dyDescent="0.2">
      <c r="P994244" s="223"/>
      <c r="Q994244" s="223"/>
      <c r="R994244" s="223"/>
    </row>
    <row r="994290" spans="16:18" x14ac:dyDescent="0.2">
      <c r="P994290" s="223"/>
      <c r="Q994290" s="223"/>
      <c r="R994290" s="223"/>
    </row>
    <row r="994336" spans="16:18" x14ac:dyDescent="0.2">
      <c r="P994336" s="223"/>
      <c r="Q994336" s="223"/>
      <c r="R994336" s="223"/>
    </row>
    <row r="994382" spans="16:18" x14ac:dyDescent="0.2">
      <c r="P994382" s="223"/>
      <c r="Q994382" s="223"/>
      <c r="R994382" s="223"/>
    </row>
    <row r="994428" spans="16:18" x14ac:dyDescent="0.2">
      <c r="P994428" s="223"/>
      <c r="Q994428" s="223"/>
      <c r="R994428" s="223"/>
    </row>
    <row r="994474" spans="16:18" x14ac:dyDescent="0.2">
      <c r="P994474" s="223"/>
      <c r="Q994474" s="223"/>
      <c r="R994474" s="223"/>
    </row>
    <row r="994520" spans="16:18" x14ac:dyDescent="0.2">
      <c r="P994520" s="223"/>
      <c r="Q994520" s="223"/>
      <c r="R994520" s="223"/>
    </row>
    <row r="994566" spans="16:18" x14ac:dyDescent="0.2">
      <c r="P994566" s="223"/>
      <c r="Q994566" s="223"/>
      <c r="R994566" s="223"/>
    </row>
    <row r="994612" spans="16:18" x14ac:dyDescent="0.2">
      <c r="P994612" s="223"/>
      <c r="Q994612" s="223"/>
      <c r="R994612" s="223"/>
    </row>
    <row r="994658" spans="16:18" x14ac:dyDescent="0.2">
      <c r="P994658" s="223"/>
      <c r="Q994658" s="223"/>
      <c r="R994658" s="223"/>
    </row>
    <row r="994704" spans="16:18" x14ac:dyDescent="0.2">
      <c r="P994704" s="223"/>
      <c r="Q994704" s="223"/>
      <c r="R994704" s="223"/>
    </row>
    <row r="994750" spans="16:18" x14ac:dyDescent="0.2">
      <c r="P994750" s="223"/>
      <c r="Q994750" s="223"/>
      <c r="R994750" s="223"/>
    </row>
    <row r="994796" spans="16:18" x14ac:dyDescent="0.2">
      <c r="P994796" s="223"/>
      <c r="Q994796" s="223"/>
      <c r="R994796" s="223"/>
    </row>
    <row r="994842" spans="16:18" x14ac:dyDescent="0.2">
      <c r="P994842" s="223"/>
      <c r="Q994842" s="223"/>
      <c r="R994842" s="223"/>
    </row>
    <row r="994888" spans="16:18" x14ac:dyDescent="0.2">
      <c r="P994888" s="223"/>
      <c r="Q994888" s="223"/>
      <c r="R994888" s="223"/>
    </row>
    <row r="994934" spans="16:18" x14ac:dyDescent="0.2">
      <c r="P994934" s="223"/>
      <c r="Q994934" s="223"/>
      <c r="R994934" s="223"/>
    </row>
    <row r="994980" spans="16:18" x14ac:dyDescent="0.2">
      <c r="P994980" s="223"/>
      <c r="Q994980" s="223"/>
      <c r="R994980" s="223"/>
    </row>
    <row r="995026" spans="16:18" x14ac:dyDescent="0.2">
      <c r="P995026" s="223"/>
      <c r="Q995026" s="223"/>
      <c r="R995026" s="223"/>
    </row>
    <row r="995072" spans="16:18" x14ac:dyDescent="0.2">
      <c r="P995072" s="223"/>
      <c r="Q995072" s="223"/>
      <c r="R995072" s="223"/>
    </row>
    <row r="995118" spans="16:18" x14ac:dyDescent="0.2">
      <c r="P995118" s="223"/>
      <c r="Q995118" s="223"/>
      <c r="R995118" s="223"/>
    </row>
    <row r="995164" spans="16:18" x14ac:dyDescent="0.2">
      <c r="P995164" s="223"/>
      <c r="Q995164" s="223"/>
      <c r="R995164" s="223"/>
    </row>
    <row r="995210" spans="16:18" x14ac:dyDescent="0.2">
      <c r="P995210" s="223"/>
      <c r="Q995210" s="223"/>
      <c r="R995210" s="223"/>
    </row>
    <row r="995256" spans="16:18" x14ac:dyDescent="0.2">
      <c r="P995256" s="223"/>
      <c r="Q995256" s="223"/>
      <c r="R995256" s="223"/>
    </row>
    <row r="995302" spans="16:18" x14ac:dyDescent="0.2">
      <c r="P995302" s="223"/>
      <c r="Q995302" s="223"/>
      <c r="R995302" s="223"/>
    </row>
    <row r="995348" spans="16:18" x14ac:dyDescent="0.2">
      <c r="P995348" s="223"/>
      <c r="Q995348" s="223"/>
      <c r="R995348" s="223"/>
    </row>
    <row r="995394" spans="16:18" x14ac:dyDescent="0.2">
      <c r="P995394" s="223"/>
      <c r="Q995394" s="223"/>
      <c r="R995394" s="223"/>
    </row>
    <row r="995440" spans="16:18" x14ac:dyDescent="0.2">
      <c r="P995440" s="223"/>
      <c r="Q995440" s="223"/>
      <c r="R995440" s="223"/>
    </row>
    <row r="995486" spans="16:18" x14ac:dyDescent="0.2">
      <c r="P995486" s="223"/>
      <c r="Q995486" s="223"/>
      <c r="R995486" s="223"/>
    </row>
    <row r="995532" spans="16:18" x14ac:dyDescent="0.2">
      <c r="P995532" s="223"/>
      <c r="Q995532" s="223"/>
      <c r="R995532" s="223"/>
    </row>
    <row r="995578" spans="16:18" x14ac:dyDescent="0.2">
      <c r="P995578" s="223"/>
      <c r="Q995578" s="223"/>
      <c r="R995578" s="223"/>
    </row>
    <row r="995624" spans="16:18" x14ac:dyDescent="0.2">
      <c r="P995624" s="223"/>
      <c r="Q995624" s="223"/>
      <c r="R995624" s="223"/>
    </row>
    <row r="995670" spans="16:18" x14ac:dyDescent="0.2">
      <c r="P995670" s="223"/>
      <c r="Q995670" s="223"/>
      <c r="R995670" s="223"/>
    </row>
    <row r="995716" spans="16:18" x14ac:dyDescent="0.2">
      <c r="P995716" s="223"/>
      <c r="Q995716" s="223"/>
      <c r="R995716" s="223"/>
    </row>
    <row r="995762" spans="16:18" x14ac:dyDescent="0.2">
      <c r="P995762" s="223"/>
      <c r="Q995762" s="223"/>
      <c r="R995762" s="223"/>
    </row>
    <row r="995808" spans="16:18" x14ac:dyDescent="0.2">
      <c r="P995808" s="223"/>
      <c r="Q995808" s="223"/>
      <c r="R995808" s="223"/>
    </row>
    <row r="995854" spans="16:18" x14ac:dyDescent="0.2">
      <c r="P995854" s="223"/>
      <c r="Q995854" s="223"/>
      <c r="R995854" s="223"/>
    </row>
    <row r="995900" spans="16:18" x14ac:dyDescent="0.2">
      <c r="P995900" s="223"/>
      <c r="Q995900" s="223"/>
      <c r="R995900" s="223"/>
    </row>
    <row r="995946" spans="16:18" x14ac:dyDescent="0.2">
      <c r="P995946" s="223"/>
      <c r="Q995946" s="223"/>
      <c r="R995946" s="223"/>
    </row>
    <row r="995992" spans="16:18" x14ac:dyDescent="0.2">
      <c r="P995992" s="223"/>
      <c r="Q995992" s="223"/>
      <c r="R995992" s="223"/>
    </row>
    <row r="996038" spans="16:18" x14ac:dyDescent="0.2">
      <c r="P996038" s="223"/>
      <c r="Q996038" s="223"/>
      <c r="R996038" s="223"/>
    </row>
    <row r="996084" spans="16:18" x14ac:dyDescent="0.2">
      <c r="P996084" s="223"/>
      <c r="Q996084" s="223"/>
      <c r="R996084" s="223"/>
    </row>
    <row r="996130" spans="16:18" x14ac:dyDescent="0.2">
      <c r="P996130" s="223"/>
      <c r="Q996130" s="223"/>
      <c r="R996130" s="223"/>
    </row>
    <row r="996176" spans="16:18" x14ac:dyDescent="0.2">
      <c r="P996176" s="223"/>
      <c r="Q996176" s="223"/>
      <c r="R996176" s="223"/>
    </row>
    <row r="996222" spans="16:18" x14ac:dyDescent="0.2">
      <c r="P996222" s="223"/>
      <c r="Q996222" s="223"/>
      <c r="R996222" s="223"/>
    </row>
    <row r="996268" spans="16:18" x14ac:dyDescent="0.2">
      <c r="P996268" s="223"/>
      <c r="Q996268" s="223"/>
      <c r="R996268" s="223"/>
    </row>
    <row r="996314" spans="16:18" x14ac:dyDescent="0.2">
      <c r="P996314" s="223"/>
      <c r="Q996314" s="223"/>
      <c r="R996314" s="223"/>
    </row>
    <row r="996360" spans="16:18" x14ac:dyDescent="0.2">
      <c r="P996360" s="223"/>
      <c r="Q996360" s="223"/>
      <c r="R996360" s="223"/>
    </row>
    <row r="996406" spans="16:18" x14ac:dyDescent="0.2">
      <c r="P996406" s="223"/>
      <c r="Q996406" s="223"/>
      <c r="R996406" s="223"/>
    </row>
    <row r="996452" spans="16:18" x14ac:dyDescent="0.2">
      <c r="P996452" s="223"/>
      <c r="Q996452" s="223"/>
      <c r="R996452" s="223"/>
    </row>
    <row r="996498" spans="16:18" x14ac:dyDescent="0.2">
      <c r="P996498" s="223"/>
      <c r="Q996498" s="223"/>
      <c r="R996498" s="223"/>
    </row>
    <row r="996544" spans="16:18" x14ac:dyDescent="0.2">
      <c r="P996544" s="223"/>
      <c r="Q996544" s="223"/>
      <c r="R996544" s="223"/>
    </row>
    <row r="996590" spans="16:18" x14ac:dyDescent="0.2">
      <c r="P996590" s="223"/>
      <c r="Q996590" s="223"/>
      <c r="R996590" s="223"/>
    </row>
    <row r="996636" spans="16:18" x14ac:dyDescent="0.2">
      <c r="P996636" s="223"/>
      <c r="Q996636" s="223"/>
      <c r="R996636" s="223"/>
    </row>
    <row r="996682" spans="16:18" x14ac:dyDescent="0.2">
      <c r="P996682" s="223"/>
      <c r="Q996682" s="223"/>
      <c r="R996682" s="223"/>
    </row>
    <row r="996728" spans="16:18" x14ac:dyDescent="0.2">
      <c r="P996728" s="223"/>
      <c r="Q996728" s="223"/>
      <c r="R996728" s="223"/>
    </row>
    <row r="996774" spans="16:18" x14ac:dyDescent="0.2">
      <c r="P996774" s="223"/>
      <c r="Q996774" s="223"/>
      <c r="R996774" s="223"/>
    </row>
    <row r="996820" spans="16:18" x14ac:dyDescent="0.2">
      <c r="P996820" s="223"/>
      <c r="Q996820" s="223"/>
      <c r="R996820" s="223"/>
    </row>
    <row r="996866" spans="16:18" x14ac:dyDescent="0.2">
      <c r="P996866" s="223"/>
      <c r="Q996866" s="223"/>
      <c r="R996866" s="223"/>
    </row>
    <row r="996912" spans="16:18" x14ac:dyDescent="0.2">
      <c r="P996912" s="223"/>
      <c r="Q996912" s="223"/>
      <c r="R996912" s="223"/>
    </row>
    <row r="996958" spans="16:18" x14ac:dyDescent="0.2">
      <c r="P996958" s="223"/>
      <c r="Q996958" s="223"/>
      <c r="R996958" s="223"/>
    </row>
    <row r="997004" spans="16:18" x14ac:dyDescent="0.2">
      <c r="P997004" s="223"/>
      <c r="Q997004" s="223"/>
      <c r="R997004" s="223"/>
    </row>
    <row r="997050" spans="16:18" x14ac:dyDescent="0.2">
      <c r="P997050" s="223"/>
      <c r="Q997050" s="223"/>
      <c r="R997050" s="223"/>
    </row>
    <row r="997096" spans="16:18" x14ac:dyDescent="0.2">
      <c r="P997096" s="223"/>
      <c r="Q997096" s="223"/>
      <c r="R997096" s="223"/>
    </row>
    <row r="997142" spans="16:18" x14ac:dyDescent="0.2">
      <c r="P997142" s="223"/>
      <c r="Q997142" s="223"/>
      <c r="R997142" s="223"/>
    </row>
    <row r="997188" spans="16:18" x14ac:dyDescent="0.2">
      <c r="P997188" s="223"/>
      <c r="Q997188" s="223"/>
      <c r="R997188" s="223"/>
    </row>
    <row r="997234" spans="16:18" x14ac:dyDescent="0.2">
      <c r="P997234" s="223"/>
      <c r="Q997234" s="223"/>
      <c r="R997234" s="223"/>
    </row>
    <row r="997280" spans="16:18" x14ac:dyDescent="0.2">
      <c r="P997280" s="223"/>
      <c r="Q997280" s="223"/>
      <c r="R997280" s="223"/>
    </row>
    <row r="997326" spans="16:18" x14ac:dyDescent="0.2">
      <c r="P997326" s="223"/>
      <c r="Q997326" s="223"/>
      <c r="R997326" s="223"/>
    </row>
    <row r="997372" spans="16:18" x14ac:dyDescent="0.2">
      <c r="P997372" s="223"/>
      <c r="Q997372" s="223"/>
      <c r="R997372" s="223"/>
    </row>
    <row r="997418" spans="16:18" x14ac:dyDescent="0.2">
      <c r="P997418" s="223"/>
      <c r="Q997418" s="223"/>
      <c r="R997418" s="223"/>
    </row>
    <row r="997464" spans="16:18" x14ac:dyDescent="0.2">
      <c r="P997464" s="223"/>
      <c r="Q997464" s="223"/>
      <c r="R997464" s="223"/>
    </row>
    <row r="997510" spans="16:18" x14ac:dyDescent="0.2">
      <c r="P997510" s="223"/>
      <c r="Q997510" s="223"/>
      <c r="R997510" s="223"/>
    </row>
    <row r="997556" spans="16:18" x14ac:dyDescent="0.2">
      <c r="P997556" s="223"/>
      <c r="Q997556" s="223"/>
      <c r="R997556" s="223"/>
    </row>
    <row r="997602" spans="16:18" x14ac:dyDescent="0.2">
      <c r="P997602" s="223"/>
      <c r="Q997602" s="223"/>
      <c r="R997602" s="223"/>
    </row>
    <row r="997648" spans="16:18" x14ac:dyDescent="0.2">
      <c r="P997648" s="223"/>
      <c r="Q997648" s="223"/>
      <c r="R997648" s="223"/>
    </row>
    <row r="997694" spans="16:18" x14ac:dyDescent="0.2">
      <c r="P997694" s="223"/>
      <c r="Q997694" s="223"/>
      <c r="R997694" s="223"/>
    </row>
    <row r="997740" spans="16:18" x14ac:dyDescent="0.2">
      <c r="P997740" s="223"/>
      <c r="Q997740" s="223"/>
      <c r="R997740" s="223"/>
    </row>
    <row r="997786" spans="16:18" x14ac:dyDescent="0.2">
      <c r="P997786" s="223"/>
      <c r="Q997786" s="223"/>
      <c r="R997786" s="223"/>
    </row>
    <row r="997832" spans="16:18" x14ac:dyDescent="0.2">
      <c r="P997832" s="223"/>
      <c r="Q997832" s="223"/>
      <c r="R997832" s="223"/>
    </row>
    <row r="997878" spans="16:18" x14ac:dyDescent="0.2">
      <c r="P997878" s="223"/>
      <c r="Q997878" s="223"/>
      <c r="R997878" s="223"/>
    </row>
    <row r="997924" spans="16:18" x14ac:dyDescent="0.2">
      <c r="P997924" s="223"/>
      <c r="Q997924" s="223"/>
      <c r="R997924" s="223"/>
    </row>
    <row r="997970" spans="16:18" x14ac:dyDescent="0.2">
      <c r="P997970" s="223"/>
      <c r="Q997970" s="223"/>
      <c r="R997970" s="223"/>
    </row>
    <row r="998016" spans="16:18" x14ac:dyDescent="0.2">
      <c r="P998016" s="223"/>
      <c r="Q998016" s="223"/>
      <c r="R998016" s="223"/>
    </row>
    <row r="998062" spans="16:18" x14ac:dyDescent="0.2">
      <c r="P998062" s="223"/>
      <c r="Q998062" s="223"/>
      <c r="R998062" s="223"/>
    </row>
    <row r="998108" spans="16:18" x14ac:dyDescent="0.2">
      <c r="P998108" s="223"/>
      <c r="Q998108" s="223"/>
      <c r="R998108" s="223"/>
    </row>
    <row r="998154" spans="16:18" x14ac:dyDescent="0.2">
      <c r="P998154" s="223"/>
      <c r="Q998154" s="223"/>
      <c r="R998154" s="223"/>
    </row>
    <row r="998200" spans="16:18" x14ac:dyDescent="0.2">
      <c r="P998200" s="223"/>
      <c r="Q998200" s="223"/>
      <c r="R998200" s="223"/>
    </row>
    <row r="998246" spans="16:18" x14ac:dyDescent="0.2">
      <c r="P998246" s="223"/>
      <c r="Q998246" s="223"/>
      <c r="R998246" s="223"/>
    </row>
    <row r="998292" spans="16:18" x14ac:dyDescent="0.2">
      <c r="P998292" s="223"/>
      <c r="Q998292" s="223"/>
      <c r="R998292" s="223"/>
    </row>
    <row r="998338" spans="16:18" x14ac:dyDescent="0.2">
      <c r="P998338" s="223"/>
      <c r="Q998338" s="223"/>
      <c r="R998338" s="223"/>
    </row>
    <row r="998384" spans="16:18" x14ac:dyDescent="0.2">
      <c r="P998384" s="223"/>
      <c r="Q998384" s="223"/>
      <c r="R998384" s="223"/>
    </row>
    <row r="998430" spans="16:18" x14ac:dyDescent="0.2">
      <c r="P998430" s="223"/>
      <c r="Q998430" s="223"/>
      <c r="R998430" s="223"/>
    </row>
    <row r="998476" spans="16:18" x14ac:dyDescent="0.2">
      <c r="P998476" s="223"/>
      <c r="Q998476" s="223"/>
      <c r="R998476" s="223"/>
    </row>
    <row r="998522" spans="16:18" x14ac:dyDescent="0.2">
      <c r="P998522" s="223"/>
      <c r="Q998522" s="223"/>
      <c r="R998522" s="223"/>
    </row>
    <row r="998568" spans="16:18" x14ac:dyDescent="0.2">
      <c r="P998568" s="223"/>
      <c r="Q998568" s="223"/>
      <c r="R998568" s="223"/>
    </row>
    <row r="998614" spans="16:18" x14ac:dyDescent="0.2">
      <c r="P998614" s="223"/>
      <c r="Q998614" s="223"/>
      <c r="R998614" s="223"/>
    </row>
    <row r="998660" spans="16:18" x14ac:dyDescent="0.2">
      <c r="P998660" s="223"/>
      <c r="Q998660" s="223"/>
      <c r="R998660" s="223"/>
    </row>
    <row r="998706" spans="16:18" x14ac:dyDescent="0.2">
      <c r="P998706" s="223"/>
      <c r="Q998706" s="223"/>
      <c r="R998706" s="223"/>
    </row>
    <row r="998752" spans="16:18" x14ac:dyDescent="0.2">
      <c r="P998752" s="223"/>
      <c r="Q998752" s="223"/>
      <c r="R998752" s="223"/>
    </row>
    <row r="998798" spans="16:18" x14ac:dyDescent="0.2">
      <c r="P998798" s="223"/>
      <c r="Q998798" s="223"/>
      <c r="R998798" s="223"/>
    </row>
    <row r="998844" spans="16:18" x14ac:dyDescent="0.2">
      <c r="P998844" s="223"/>
      <c r="Q998844" s="223"/>
      <c r="R998844" s="223"/>
    </row>
    <row r="998890" spans="16:18" x14ac:dyDescent="0.2">
      <c r="P998890" s="223"/>
      <c r="Q998890" s="223"/>
      <c r="R998890" s="223"/>
    </row>
    <row r="998936" spans="16:18" x14ac:dyDescent="0.2">
      <c r="P998936" s="223"/>
      <c r="Q998936" s="223"/>
      <c r="R998936" s="223"/>
    </row>
    <row r="998982" spans="16:18" x14ac:dyDescent="0.2">
      <c r="P998982" s="223"/>
      <c r="Q998982" s="223"/>
      <c r="R998982" s="223"/>
    </row>
    <row r="999028" spans="16:18" x14ac:dyDescent="0.2">
      <c r="P999028" s="223"/>
      <c r="Q999028" s="223"/>
      <c r="R999028" s="223"/>
    </row>
    <row r="999074" spans="16:18" x14ac:dyDescent="0.2">
      <c r="P999074" s="223"/>
      <c r="Q999074" s="223"/>
      <c r="R999074" s="223"/>
    </row>
    <row r="999120" spans="16:18" x14ac:dyDescent="0.2">
      <c r="P999120" s="223"/>
      <c r="Q999120" s="223"/>
      <c r="R999120" s="223"/>
    </row>
    <row r="999166" spans="16:18" x14ac:dyDescent="0.2">
      <c r="P999166" s="223"/>
      <c r="Q999166" s="223"/>
      <c r="R999166" s="223"/>
    </row>
    <row r="999212" spans="16:18" x14ac:dyDescent="0.2">
      <c r="P999212" s="223"/>
      <c r="Q999212" s="223"/>
      <c r="R999212" s="223"/>
    </row>
    <row r="999258" spans="16:18" x14ac:dyDescent="0.2">
      <c r="P999258" s="223"/>
      <c r="Q999258" s="223"/>
      <c r="R999258" s="223"/>
    </row>
    <row r="999304" spans="16:18" x14ac:dyDescent="0.2">
      <c r="P999304" s="223"/>
      <c r="Q999304" s="223"/>
      <c r="R999304" s="223"/>
    </row>
    <row r="999350" spans="16:18" x14ac:dyDescent="0.2">
      <c r="P999350" s="223"/>
      <c r="Q999350" s="223"/>
      <c r="R999350" s="223"/>
    </row>
    <row r="999396" spans="16:18" x14ac:dyDescent="0.2">
      <c r="P999396" s="223"/>
      <c r="Q999396" s="223"/>
      <c r="R999396" s="223"/>
    </row>
    <row r="999442" spans="16:18" x14ac:dyDescent="0.2">
      <c r="P999442" s="223"/>
      <c r="Q999442" s="223"/>
      <c r="R999442" s="223"/>
    </row>
    <row r="999488" spans="16:18" x14ac:dyDescent="0.2">
      <c r="P999488" s="223"/>
      <c r="Q999488" s="223"/>
      <c r="R999488" s="223"/>
    </row>
    <row r="999534" spans="16:18" x14ac:dyDescent="0.2">
      <c r="P999534" s="223"/>
      <c r="Q999534" s="223"/>
      <c r="R999534" s="223"/>
    </row>
    <row r="999580" spans="16:18" x14ac:dyDescent="0.2">
      <c r="P999580" s="223"/>
      <c r="Q999580" s="223"/>
      <c r="R999580" s="223"/>
    </row>
    <row r="999626" spans="16:18" x14ac:dyDescent="0.2">
      <c r="P999626" s="223"/>
      <c r="Q999626" s="223"/>
      <c r="R999626" s="223"/>
    </row>
    <row r="999672" spans="16:18" x14ac:dyDescent="0.2">
      <c r="P999672" s="223"/>
      <c r="Q999672" s="223"/>
      <c r="R999672" s="223"/>
    </row>
    <row r="999718" spans="16:18" x14ac:dyDescent="0.2">
      <c r="P999718" s="223"/>
      <c r="Q999718" s="223"/>
      <c r="R999718" s="223"/>
    </row>
    <row r="999764" spans="16:18" x14ac:dyDescent="0.2">
      <c r="P999764" s="223"/>
      <c r="Q999764" s="223"/>
      <c r="R999764" s="223"/>
    </row>
    <row r="999810" spans="16:18" x14ac:dyDescent="0.2">
      <c r="P999810" s="223"/>
      <c r="Q999810" s="223"/>
      <c r="R999810" s="223"/>
    </row>
    <row r="999856" spans="16:18" x14ac:dyDescent="0.2">
      <c r="P999856" s="223"/>
      <c r="Q999856" s="223"/>
      <c r="R999856" s="223"/>
    </row>
    <row r="999902" spans="16:18" x14ac:dyDescent="0.2">
      <c r="P999902" s="223"/>
      <c r="Q999902" s="223"/>
      <c r="R999902" s="223"/>
    </row>
    <row r="999948" spans="16:18" x14ac:dyDescent="0.2">
      <c r="P999948" s="223"/>
      <c r="Q999948" s="223"/>
      <c r="R999948" s="223"/>
    </row>
    <row r="999994" spans="16:18" x14ac:dyDescent="0.2">
      <c r="P999994" s="223"/>
      <c r="Q999994" s="223"/>
      <c r="R999994" s="223"/>
    </row>
    <row r="1000040" spans="16:18" x14ac:dyDescent="0.2">
      <c r="P1000040" s="223"/>
      <c r="Q1000040" s="223"/>
      <c r="R1000040" s="223"/>
    </row>
    <row r="1000086" spans="16:18" x14ac:dyDescent="0.2">
      <c r="P1000086" s="223"/>
      <c r="Q1000086" s="223"/>
      <c r="R1000086" s="223"/>
    </row>
    <row r="1000132" spans="16:18" x14ac:dyDescent="0.2">
      <c r="P1000132" s="223"/>
      <c r="Q1000132" s="223"/>
      <c r="R1000132" s="223"/>
    </row>
    <row r="1000178" spans="16:18" x14ac:dyDescent="0.2">
      <c r="P1000178" s="223"/>
      <c r="Q1000178" s="223"/>
      <c r="R1000178" s="223"/>
    </row>
    <row r="1000224" spans="16:18" x14ac:dyDescent="0.2">
      <c r="P1000224" s="223"/>
      <c r="Q1000224" s="223"/>
      <c r="R1000224" s="223"/>
    </row>
    <row r="1000270" spans="16:18" x14ac:dyDescent="0.2">
      <c r="P1000270" s="223"/>
      <c r="Q1000270" s="223"/>
      <c r="R1000270" s="223"/>
    </row>
    <row r="1000316" spans="16:18" x14ac:dyDescent="0.2">
      <c r="P1000316" s="223"/>
      <c r="Q1000316" s="223"/>
      <c r="R1000316" s="223"/>
    </row>
    <row r="1000362" spans="16:18" x14ac:dyDescent="0.2">
      <c r="P1000362" s="223"/>
      <c r="Q1000362" s="223"/>
      <c r="R1000362" s="223"/>
    </row>
    <row r="1000408" spans="16:18" x14ac:dyDescent="0.2">
      <c r="P1000408" s="223"/>
      <c r="Q1000408" s="223"/>
      <c r="R1000408" s="223"/>
    </row>
    <row r="1000454" spans="16:18" x14ac:dyDescent="0.2">
      <c r="P1000454" s="223"/>
      <c r="Q1000454" s="223"/>
      <c r="R1000454" s="223"/>
    </row>
    <row r="1000500" spans="16:18" x14ac:dyDescent="0.2">
      <c r="P1000500" s="223"/>
      <c r="Q1000500" s="223"/>
      <c r="R1000500" s="223"/>
    </row>
    <row r="1000546" spans="16:18" x14ac:dyDescent="0.2">
      <c r="P1000546" s="223"/>
      <c r="Q1000546" s="223"/>
      <c r="R1000546" s="223"/>
    </row>
    <row r="1000592" spans="16:18" x14ac:dyDescent="0.2">
      <c r="P1000592" s="223"/>
      <c r="Q1000592" s="223"/>
      <c r="R1000592" s="223"/>
    </row>
    <row r="1000638" spans="16:18" x14ac:dyDescent="0.2">
      <c r="P1000638" s="223"/>
      <c r="Q1000638" s="223"/>
      <c r="R1000638" s="223"/>
    </row>
    <row r="1000684" spans="16:18" x14ac:dyDescent="0.2">
      <c r="P1000684" s="223"/>
      <c r="Q1000684" s="223"/>
      <c r="R1000684" s="223"/>
    </row>
    <row r="1000730" spans="16:18" x14ac:dyDescent="0.2">
      <c r="P1000730" s="223"/>
      <c r="Q1000730" s="223"/>
      <c r="R1000730" s="223"/>
    </row>
    <row r="1000776" spans="16:18" x14ac:dyDescent="0.2">
      <c r="P1000776" s="223"/>
      <c r="Q1000776" s="223"/>
      <c r="R1000776" s="223"/>
    </row>
    <row r="1000822" spans="16:18" x14ac:dyDescent="0.2">
      <c r="P1000822" s="223"/>
      <c r="Q1000822" s="223"/>
      <c r="R1000822" s="223"/>
    </row>
    <row r="1000868" spans="16:18" x14ac:dyDescent="0.2">
      <c r="P1000868" s="223"/>
      <c r="Q1000868" s="223"/>
      <c r="R1000868" s="223"/>
    </row>
    <row r="1000914" spans="16:18" x14ac:dyDescent="0.2">
      <c r="P1000914" s="223"/>
      <c r="Q1000914" s="223"/>
      <c r="R1000914" s="223"/>
    </row>
    <row r="1000960" spans="16:18" x14ac:dyDescent="0.2">
      <c r="P1000960" s="223"/>
      <c r="Q1000960" s="223"/>
      <c r="R1000960" s="223"/>
    </row>
    <row r="1001006" spans="16:18" x14ac:dyDescent="0.2">
      <c r="P1001006" s="223"/>
      <c r="Q1001006" s="223"/>
      <c r="R1001006" s="223"/>
    </row>
    <row r="1001052" spans="16:18" x14ac:dyDescent="0.2">
      <c r="P1001052" s="223"/>
      <c r="Q1001052" s="223"/>
      <c r="R1001052" s="223"/>
    </row>
    <row r="1001098" spans="16:18" x14ac:dyDescent="0.2">
      <c r="P1001098" s="223"/>
      <c r="Q1001098" s="223"/>
      <c r="R1001098" s="223"/>
    </row>
    <row r="1001144" spans="16:18" x14ac:dyDescent="0.2">
      <c r="P1001144" s="223"/>
      <c r="Q1001144" s="223"/>
      <c r="R1001144" s="223"/>
    </row>
    <row r="1001190" spans="16:18" x14ac:dyDescent="0.2">
      <c r="P1001190" s="223"/>
      <c r="Q1001190" s="223"/>
      <c r="R1001190" s="223"/>
    </row>
    <row r="1001236" spans="16:18" x14ac:dyDescent="0.2">
      <c r="P1001236" s="223"/>
      <c r="Q1001236" s="223"/>
      <c r="R1001236" s="223"/>
    </row>
    <row r="1001282" spans="16:18" x14ac:dyDescent="0.2">
      <c r="P1001282" s="223"/>
      <c r="Q1001282" s="223"/>
      <c r="R1001282" s="223"/>
    </row>
    <row r="1001328" spans="16:18" x14ac:dyDescent="0.2">
      <c r="P1001328" s="223"/>
      <c r="Q1001328" s="223"/>
      <c r="R1001328" s="223"/>
    </row>
    <row r="1001374" spans="16:18" x14ac:dyDescent="0.2">
      <c r="P1001374" s="223"/>
      <c r="Q1001374" s="223"/>
      <c r="R1001374" s="223"/>
    </row>
    <row r="1001420" spans="16:18" x14ac:dyDescent="0.2">
      <c r="P1001420" s="223"/>
      <c r="Q1001420" s="223"/>
      <c r="R1001420" s="223"/>
    </row>
    <row r="1001466" spans="16:18" x14ac:dyDescent="0.2">
      <c r="P1001466" s="223"/>
      <c r="Q1001466" s="223"/>
      <c r="R1001466" s="223"/>
    </row>
    <row r="1001512" spans="16:18" x14ac:dyDescent="0.2">
      <c r="P1001512" s="223"/>
      <c r="Q1001512" s="223"/>
      <c r="R1001512" s="223"/>
    </row>
    <row r="1001558" spans="16:18" x14ac:dyDescent="0.2">
      <c r="P1001558" s="223"/>
      <c r="Q1001558" s="223"/>
      <c r="R1001558" s="223"/>
    </row>
    <row r="1001604" spans="16:18" x14ac:dyDescent="0.2">
      <c r="P1001604" s="223"/>
      <c r="Q1001604" s="223"/>
      <c r="R1001604" s="223"/>
    </row>
    <row r="1001650" spans="16:18" x14ac:dyDescent="0.2">
      <c r="P1001650" s="223"/>
      <c r="Q1001650" s="223"/>
      <c r="R1001650" s="223"/>
    </row>
    <row r="1001696" spans="16:18" x14ac:dyDescent="0.2">
      <c r="P1001696" s="223"/>
      <c r="Q1001696" s="223"/>
      <c r="R1001696" s="223"/>
    </row>
    <row r="1001742" spans="16:18" x14ac:dyDescent="0.2">
      <c r="P1001742" s="223"/>
      <c r="Q1001742" s="223"/>
      <c r="R1001742" s="223"/>
    </row>
    <row r="1001788" spans="16:18" x14ac:dyDescent="0.2">
      <c r="P1001788" s="223"/>
      <c r="Q1001788" s="223"/>
      <c r="R1001788" s="223"/>
    </row>
    <row r="1001834" spans="16:18" x14ac:dyDescent="0.2">
      <c r="P1001834" s="223"/>
      <c r="Q1001834" s="223"/>
      <c r="R1001834" s="223"/>
    </row>
    <row r="1001880" spans="16:18" x14ac:dyDescent="0.2">
      <c r="P1001880" s="223"/>
      <c r="Q1001880" s="223"/>
      <c r="R1001880" s="223"/>
    </row>
    <row r="1001926" spans="16:18" x14ac:dyDescent="0.2">
      <c r="P1001926" s="223"/>
      <c r="Q1001926" s="223"/>
      <c r="R1001926" s="223"/>
    </row>
    <row r="1001972" spans="16:18" x14ac:dyDescent="0.2">
      <c r="P1001972" s="223"/>
      <c r="Q1001972" s="223"/>
      <c r="R1001972" s="223"/>
    </row>
    <row r="1002018" spans="16:18" x14ac:dyDescent="0.2">
      <c r="P1002018" s="223"/>
      <c r="Q1002018" s="223"/>
      <c r="R1002018" s="223"/>
    </row>
    <row r="1002064" spans="16:18" x14ac:dyDescent="0.2">
      <c r="P1002064" s="223"/>
      <c r="Q1002064" s="223"/>
      <c r="R1002064" s="223"/>
    </row>
    <row r="1002110" spans="16:18" x14ac:dyDescent="0.2">
      <c r="P1002110" s="223"/>
      <c r="Q1002110" s="223"/>
      <c r="R1002110" s="223"/>
    </row>
    <row r="1002156" spans="16:18" x14ac:dyDescent="0.2">
      <c r="P1002156" s="223"/>
      <c r="Q1002156" s="223"/>
      <c r="R1002156" s="223"/>
    </row>
    <row r="1002202" spans="16:18" x14ac:dyDescent="0.2">
      <c r="P1002202" s="223"/>
      <c r="Q1002202" s="223"/>
      <c r="R1002202" s="223"/>
    </row>
    <row r="1002248" spans="16:18" x14ac:dyDescent="0.2">
      <c r="P1002248" s="223"/>
      <c r="Q1002248" s="223"/>
      <c r="R1002248" s="223"/>
    </row>
    <row r="1002294" spans="16:18" x14ac:dyDescent="0.2">
      <c r="P1002294" s="223"/>
      <c r="Q1002294" s="223"/>
      <c r="R1002294" s="223"/>
    </row>
    <row r="1002340" spans="16:18" x14ac:dyDescent="0.2">
      <c r="P1002340" s="223"/>
      <c r="Q1002340" s="223"/>
      <c r="R1002340" s="223"/>
    </row>
    <row r="1002386" spans="16:18" x14ac:dyDescent="0.2">
      <c r="P1002386" s="223"/>
      <c r="Q1002386" s="223"/>
      <c r="R1002386" s="223"/>
    </row>
    <row r="1002432" spans="16:18" x14ac:dyDescent="0.2">
      <c r="P1002432" s="223"/>
      <c r="Q1002432" s="223"/>
      <c r="R1002432" s="223"/>
    </row>
    <row r="1002478" spans="16:18" x14ac:dyDescent="0.2">
      <c r="P1002478" s="223"/>
      <c r="Q1002478" s="223"/>
      <c r="R1002478" s="223"/>
    </row>
    <row r="1002524" spans="16:18" x14ac:dyDescent="0.2">
      <c r="P1002524" s="223"/>
      <c r="Q1002524" s="223"/>
      <c r="R1002524" s="223"/>
    </row>
    <row r="1002570" spans="16:18" x14ac:dyDescent="0.2">
      <c r="P1002570" s="223"/>
      <c r="Q1002570" s="223"/>
      <c r="R1002570" s="223"/>
    </row>
    <row r="1002616" spans="16:18" x14ac:dyDescent="0.2">
      <c r="P1002616" s="223"/>
      <c r="Q1002616" s="223"/>
      <c r="R1002616" s="223"/>
    </row>
    <row r="1002662" spans="16:18" x14ac:dyDescent="0.2">
      <c r="P1002662" s="223"/>
      <c r="Q1002662" s="223"/>
      <c r="R1002662" s="223"/>
    </row>
    <row r="1002708" spans="16:18" x14ac:dyDescent="0.2">
      <c r="P1002708" s="223"/>
      <c r="Q1002708" s="223"/>
      <c r="R1002708" s="223"/>
    </row>
    <row r="1002754" spans="16:18" x14ac:dyDescent="0.2">
      <c r="P1002754" s="223"/>
      <c r="Q1002754" s="223"/>
      <c r="R1002754" s="223"/>
    </row>
    <row r="1002800" spans="16:18" x14ac:dyDescent="0.2">
      <c r="P1002800" s="223"/>
      <c r="Q1002800" s="223"/>
      <c r="R1002800" s="223"/>
    </row>
    <row r="1002846" spans="16:18" x14ac:dyDescent="0.2">
      <c r="P1002846" s="223"/>
      <c r="Q1002846" s="223"/>
      <c r="R1002846" s="223"/>
    </row>
    <row r="1002892" spans="16:18" x14ac:dyDescent="0.2">
      <c r="P1002892" s="223"/>
      <c r="Q1002892" s="223"/>
      <c r="R1002892" s="223"/>
    </row>
    <row r="1002938" spans="16:18" x14ac:dyDescent="0.2">
      <c r="P1002938" s="223"/>
      <c r="Q1002938" s="223"/>
      <c r="R1002938" s="223"/>
    </row>
    <row r="1002984" spans="16:18" x14ac:dyDescent="0.2">
      <c r="P1002984" s="223"/>
      <c r="Q1002984" s="223"/>
      <c r="R1002984" s="223"/>
    </row>
    <row r="1003030" spans="16:18" x14ac:dyDescent="0.2">
      <c r="P1003030" s="223"/>
      <c r="Q1003030" s="223"/>
      <c r="R1003030" s="223"/>
    </row>
    <row r="1003076" spans="16:18" x14ac:dyDescent="0.2">
      <c r="P1003076" s="223"/>
      <c r="Q1003076" s="223"/>
      <c r="R1003076" s="223"/>
    </row>
    <row r="1003122" spans="16:18" x14ac:dyDescent="0.2">
      <c r="P1003122" s="223"/>
      <c r="Q1003122" s="223"/>
      <c r="R1003122" s="223"/>
    </row>
    <row r="1003168" spans="16:18" x14ac:dyDescent="0.2">
      <c r="P1003168" s="223"/>
      <c r="Q1003168" s="223"/>
      <c r="R1003168" s="223"/>
    </row>
    <row r="1003214" spans="16:18" x14ac:dyDescent="0.2">
      <c r="P1003214" s="223"/>
      <c r="Q1003214" s="223"/>
      <c r="R1003214" s="223"/>
    </row>
    <row r="1003260" spans="16:18" x14ac:dyDescent="0.2">
      <c r="P1003260" s="223"/>
      <c r="Q1003260" s="223"/>
      <c r="R1003260" s="223"/>
    </row>
    <row r="1003306" spans="16:18" x14ac:dyDescent="0.2">
      <c r="P1003306" s="223"/>
      <c r="Q1003306" s="223"/>
      <c r="R1003306" s="223"/>
    </row>
    <row r="1003352" spans="16:18" x14ac:dyDescent="0.2">
      <c r="P1003352" s="223"/>
      <c r="Q1003352" s="223"/>
      <c r="R1003352" s="223"/>
    </row>
    <row r="1003398" spans="16:18" x14ac:dyDescent="0.2">
      <c r="P1003398" s="223"/>
      <c r="Q1003398" s="223"/>
      <c r="R1003398" s="223"/>
    </row>
    <row r="1003444" spans="16:18" x14ac:dyDescent="0.2">
      <c r="P1003444" s="223"/>
      <c r="Q1003444" s="223"/>
      <c r="R1003444" s="223"/>
    </row>
    <row r="1003490" spans="16:18" x14ac:dyDescent="0.2">
      <c r="P1003490" s="223"/>
      <c r="Q1003490" s="223"/>
      <c r="R1003490" s="223"/>
    </row>
    <row r="1003536" spans="16:18" x14ac:dyDescent="0.2">
      <c r="P1003536" s="223"/>
      <c r="Q1003536" s="223"/>
      <c r="R1003536" s="223"/>
    </row>
    <row r="1003582" spans="16:18" x14ac:dyDescent="0.2">
      <c r="P1003582" s="223"/>
      <c r="Q1003582" s="223"/>
      <c r="R1003582" s="223"/>
    </row>
    <row r="1003628" spans="16:18" x14ac:dyDescent="0.2">
      <c r="P1003628" s="223"/>
      <c r="Q1003628" s="223"/>
      <c r="R1003628" s="223"/>
    </row>
    <row r="1003674" spans="16:18" x14ac:dyDescent="0.2">
      <c r="P1003674" s="223"/>
      <c r="Q1003674" s="223"/>
      <c r="R1003674" s="223"/>
    </row>
    <row r="1003720" spans="16:18" x14ac:dyDescent="0.2">
      <c r="P1003720" s="223"/>
      <c r="Q1003720" s="223"/>
      <c r="R1003720" s="223"/>
    </row>
    <row r="1003766" spans="16:18" x14ac:dyDescent="0.2">
      <c r="P1003766" s="223"/>
      <c r="Q1003766" s="223"/>
      <c r="R1003766" s="223"/>
    </row>
    <row r="1003812" spans="16:18" x14ac:dyDescent="0.2">
      <c r="P1003812" s="223"/>
      <c r="Q1003812" s="223"/>
      <c r="R1003812" s="223"/>
    </row>
    <row r="1003858" spans="16:18" x14ac:dyDescent="0.2">
      <c r="P1003858" s="223"/>
      <c r="Q1003858" s="223"/>
      <c r="R1003858" s="223"/>
    </row>
    <row r="1003904" spans="16:18" x14ac:dyDescent="0.2">
      <c r="P1003904" s="223"/>
      <c r="Q1003904" s="223"/>
      <c r="R1003904" s="223"/>
    </row>
    <row r="1003950" spans="16:18" x14ac:dyDescent="0.2">
      <c r="P1003950" s="223"/>
      <c r="Q1003950" s="223"/>
      <c r="R1003950" s="223"/>
    </row>
    <row r="1003996" spans="16:18" x14ac:dyDescent="0.2">
      <c r="P1003996" s="223"/>
      <c r="Q1003996" s="223"/>
      <c r="R1003996" s="223"/>
    </row>
    <row r="1004042" spans="16:18" x14ac:dyDescent="0.2">
      <c r="P1004042" s="223"/>
      <c r="Q1004042" s="223"/>
      <c r="R1004042" s="223"/>
    </row>
    <row r="1004088" spans="16:18" x14ac:dyDescent="0.2">
      <c r="P1004088" s="223"/>
      <c r="Q1004088" s="223"/>
      <c r="R1004088" s="223"/>
    </row>
    <row r="1004134" spans="16:18" x14ac:dyDescent="0.2">
      <c r="P1004134" s="223"/>
      <c r="Q1004134" s="223"/>
      <c r="R1004134" s="223"/>
    </row>
    <row r="1004180" spans="16:18" x14ac:dyDescent="0.2">
      <c r="P1004180" s="223"/>
      <c r="Q1004180" s="223"/>
      <c r="R1004180" s="223"/>
    </row>
    <row r="1004226" spans="16:18" x14ac:dyDescent="0.2">
      <c r="P1004226" s="223"/>
      <c r="Q1004226" s="223"/>
      <c r="R1004226" s="223"/>
    </row>
    <row r="1004272" spans="16:18" x14ac:dyDescent="0.2">
      <c r="P1004272" s="223"/>
      <c r="Q1004272" s="223"/>
      <c r="R1004272" s="223"/>
    </row>
    <row r="1004318" spans="16:18" x14ac:dyDescent="0.2">
      <c r="P1004318" s="223"/>
      <c r="Q1004318" s="223"/>
      <c r="R1004318" s="223"/>
    </row>
    <row r="1004364" spans="16:18" x14ac:dyDescent="0.2">
      <c r="P1004364" s="223"/>
      <c r="Q1004364" s="223"/>
      <c r="R1004364" s="223"/>
    </row>
    <row r="1004410" spans="16:18" x14ac:dyDescent="0.2">
      <c r="P1004410" s="223"/>
      <c r="Q1004410" s="223"/>
      <c r="R1004410" s="223"/>
    </row>
    <row r="1004456" spans="16:18" x14ac:dyDescent="0.2">
      <c r="P1004456" s="223"/>
      <c r="Q1004456" s="223"/>
      <c r="R1004456" s="223"/>
    </row>
    <row r="1004502" spans="16:18" x14ac:dyDescent="0.2">
      <c r="P1004502" s="223"/>
      <c r="Q1004502" s="223"/>
      <c r="R1004502" s="223"/>
    </row>
    <row r="1004548" spans="16:18" x14ac:dyDescent="0.2">
      <c r="P1004548" s="223"/>
      <c r="Q1004548" s="223"/>
      <c r="R1004548" s="223"/>
    </row>
    <row r="1004594" spans="16:18" x14ac:dyDescent="0.2">
      <c r="P1004594" s="223"/>
      <c r="Q1004594" s="223"/>
      <c r="R1004594" s="223"/>
    </row>
    <row r="1004640" spans="16:18" x14ac:dyDescent="0.2">
      <c r="P1004640" s="223"/>
      <c r="Q1004640" s="223"/>
      <c r="R1004640" s="223"/>
    </row>
    <row r="1004686" spans="16:18" x14ac:dyDescent="0.2">
      <c r="P1004686" s="223"/>
      <c r="Q1004686" s="223"/>
      <c r="R1004686" s="223"/>
    </row>
    <row r="1004732" spans="16:18" x14ac:dyDescent="0.2">
      <c r="P1004732" s="223"/>
      <c r="Q1004732" s="223"/>
      <c r="R1004732" s="223"/>
    </row>
    <row r="1004778" spans="16:18" x14ac:dyDescent="0.2">
      <c r="P1004778" s="223"/>
      <c r="Q1004778" s="223"/>
      <c r="R1004778" s="223"/>
    </row>
    <row r="1004824" spans="16:18" x14ac:dyDescent="0.2">
      <c r="P1004824" s="223"/>
      <c r="Q1004824" s="223"/>
      <c r="R1004824" s="223"/>
    </row>
    <row r="1004870" spans="16:18" x14ac:dyDescent="0.2">
      <c r="P1004870" s="223"/>
      <c r="Q1004870" s="223"/>
      <c r="R1004870" s="223"/>
    </row>
    <row r="1004916" spans="16:18" x14ac:dyDescent="0.2">
      <c r="P1004916" s="223"/>
      <c r="Q1004916" s="223"/>
      <c r="R1004916" s="223"/>
    </row>
    <row r="1004962" spans="16:18" x14ac:dyDescent="0.2">
      <c r="P1004962" s="223"/>
      <c r="Q1004962" s="223"/>
      <c r="R1004962" s="223"/>
    </row>
    <row r="1005008" spans="16:18" x14ac:dyDescent="0.2">
      <c r="P1005008" s="223"/>
      <c r="Q1005008" s="223"/>
      <c r="R1005008" s="223"/>
    </row>
    <row r="1005054" spans="16:18" x14ac:dyDescent="0.2">
      <c r="P1005054" s="223"/>
      <c r="Q1005054" s="223"/>
      <c r="R1005054" s="223"/>
    </row>
    <row r="1005100" spans="16:18" x14ac:dyDescent="0.2">
      <c r="P1005100" s="223"/>
      <c r="Q1005100" s="223"/>
      <c r="R1005100" s="223"/>
    </row>
    <row r="1005146" spans="16:18" x14ac:dyDescent="0.2">
      <c r="P1005146" s="223"/>
      <c r="Q1005146" s="223"/>
      <c r="R1005146" s="223"/>
    </row>
    <row r="1005192" spans="16:18" x14ac:dyDescent="0.2">
      <c r="P1005192" s="223"/>
      <c r="Q1005192" s="223"/>
      <c r="R1005192" s="223"/>
    </row>
    <row r="1005238" spans="16:18" x14ac:dyDescent="0.2">
      <c r="P1005238" s="223"/>
      <c r="Q1005238" s="223"/>
      <c r="R1005238" s="223"/>
    </row>
    <row r="1005284" spans="16:18" x14ac:dyDescent="0.2">
      <c r="P1005284" s="223"/>
      <c r="Q1005284" s="223"/>
      <c r="R1005284" s="223"/>
    </row>
    <row r="1005330" spans="16:18" x14ac:dyDescent="0.2">
      <c r="P1005330" s="223"/>
      <c r="Q1005330" s="223"/>
      <c r="R1005330" s="223"/>
    </row>
    <row r="1005376" spans="16:18" x14ac:dyDescent="0.2">
      <c r="P1005376" s="223"/>
      <c r="Q1005376" s="223"/>
      <c r="R1005376" s="223"/>
    </row>
    <row r="1005422" spans="16:18" x14ac:dyDescent="0.2">
      <c r="P1005422" s="223"/>
      <c r="Q1005422" s="223"/>
      <c r="R1005422" s="223"/>
    </row>
    <row r="1005468" spans="16:18" x14ac:dyDescent="0.2">
      <c r="P1005468" s="223"/>
      <c r="Q1005468" s="223"/>
      <c r="R1005468" s="223"/>
    </row>
    <row r="1005514" spans="16:18" x14ac:dyDescent="0.2">
      <c r="P1005514" s="223"/>
      <c r="Q1005514" s="223"/>
      <c r="R1005514" s="223"/>
    </row>
    <row r="1005560" spans="16:18" x14ac:dyDescent="0.2">
      <c r="P1005560" s="223"/>
      <c r="Q1005560" s="223"/>
      <c r="R1005560" s="223"/>
    </row>
    <row r="1005606" spans="16:18" x14ac:dyDescent="0.2">
      <c r="P1005606" s="223"/>
      <c r="Q1005606" s="223"/>
      <c r="R1005606" s="223"/>
    </row>
    <row r="1005652" spans="16:18" x14ac:dyDescent="0.2">
      <c r="P1005652" s="223"/>
      <c r="Q1005652" s="223"/>
      <c r="R1005652" s="223"/>
    </row>
    <row r="1005698" spans="16:18" x14ac:dyDescent="0.2">
      <c r="P1005698" s="223"/>
      <c r="Q1005698" s="223"/>
      <c r="R1005698" s="223"/>
    </row>
    <row r="1005744" spans="16:18" x14ac:dyDescent="0.2">
      <c r="P1005744" s="223"/>
      <c r="Q1005744" s="223"/>
      <c r="R1005744" s="223"/>
    </row>
    <row r="1005790" spans="16:18" x14ac:dyDescent="0.2">
      <c r="P1005790" s="223"/>
      <c r="Q1005790" s="223"/>
      <c r="R1005790" s="223"/>
    </row>
    <row r="1005836" spans="16:18" x14ac:dyDescent="0.2">
      <c r="P1005836" s="223"/>
      <c r="Q1005836" s="223"/>
      <c r="R1005836" s="223"/>
    </row>
    <row r="1005882" spans="16:18" x14ac:dyDescent="0.2">
      <c r="P1005882" s="223"/>
      <c r="Q1005882" s="223"/>
      <c r="R1005882" s="223"/>
    </row>
    <row r="1005928" spans="16:18" x14ac:dyDescent="0.2">
      <c r="P1005928" s="223"/>
      <c r="Q1005928" s="223"/>
      <c r="R1005928" s="223"/>
    </row>
    <row r="1005974" spans="16:18" x14ac:dyDescent="0.2">
      <c r="P1005974" s="223"/>
      <c r="Q1005974" s="223"/>
      <c r="R1005974" s="223"/>
    </row>
    <row r="1006020" spans="16:18" x14ac:dyDescent="0.2">
      <c r="P1006020" s="223"/>
      <c r="Q1006020" s="223"/>
      <c r="R1006020" s="223"/>
    </row>
    <row r="1006066" spans="16:18" x14ac:dyDescent="0.2">
      <c r="P1006066" s="223"/>
      <c r="Q1006066" s="223"/>
      <c r="R1006066" s="223"/>
    </row>
    <row r="1006112" spans="16:18" x14ac:dyDescent="0.2">
      <c r="P1006112" s="223"/>
      <c r="Q1006112" s="223"/>
      <c r="R1006112" s="223"/>
    </row>
    <row r="1006158" spans="16:18" x14ac:dyDescent="0.2">
      <c r="P1006158" s="223"/>
      <c r="Q1006158" s="223"/>
      <c r="R1006158" s="223"/>
    </row>
    <row r="1006204" spans="16:18" x14ac:dyDescent="0.2">
      <c r="P1006204" s="223"/>
      <c r="Q1006204" s="223"/>
      <c r="R1006204" s="223"/>
    </row>
    <row r="1006250" spans="16:18" x14ac:dyDescent="0.2">
      <c r="P1006250" s="223"/>
      <c r="Q1006250" s="223"/>
      <c r="R1006250" s="223"/>
    </row>
    <row r="1006296" spans="16:18" x14ac:dyDescent="0.2">
      <c r="P1006296" s="223"/>
      <c r="Q1006296" s="223"/>
      <c r="R1006296" s="223"/>
    </row>
    <row r="1006342" spans="16:18" x14ac:dyDescent="0.2">
      <c r="P1006342" s="223"/>
      <c r="Q1006342" s="223"/>
      <c r="R1006342" s="223"/>
    </row>
    <row r="1006388" spans="16:18" x14ac:dyDescent="0.2">
      <c r="P1006388" s="223"/>
      <c r="Q1006388" s="223"/>
      <c r="R1006388" s="223"/>
    </row>
    <row r="1006434" spans="16:18" x14ac:dyDescent="0.2">
      <c r="P1006434" s="223"/>
      <c r="Q1006434" s="223"/>
      <c r="R1006434" s="223"/>
    </row>
    <row r="1006480" spans="16:18" x14ac:dyDescent="0.2">
      <c r="P1006480" s="223"/>
      <c r="Q1006480" s="223"/>
      <c r="R1006480" s="223"/>
    </row>
    <row r="1006526" spans="16:18" x14ac:dyDescent="0.2">
      <c r="P1006526" s="223"/>
      <c r="Q1006526" s="223"/>
      <c r="R1006526" s="223"/>
    </row>
    <row r="1006572" spans="16:18" x14ac:dyDescent="0.2">
      <c r="P1006572" s="223"/>
      <c r="Q1006572" s="223"/>
      <c r="R1006572" s="223"/>
    </row>
    <row r="1006618" spans="16:18" x14ac:dyDescent="0.2">
      <c r="P1006618" s="223"/>
      <c r="Q1006618" s="223"/>
      <c r="R1006618" s="223"/>
    </row>
    <row r="1006664" spans="16:18" x14ac:dyDescent="0.2">
      <c r="P1006664" s="223"/>
      <c r="Q1006664" s="223"/>
      <c r="R1006664" s="223"/>
    </row>
    <row r="1006710" spans="16:18" x14ac:dyDescent="0.2">
      <c r="P1006710" s="223"/>
      <c r="Q1006710" s="223"/>
      <c r="R1006710" s="223"/>
    </row>
    <row r="1006756" spans="16:18" x14ac:dyDescent="0.2">
      <c r="P1006756" s="223"/>
      <c r="Q1006756" s="223"/>
      <c r="R1006756" s="223"/>
    </row>
    <row r="1006802" spans="16:18" x14ac:dyDescent="0.2">
      <c r="P1006802" s="223"/>
      <c r="Q1006802" s="223"/>
      <c r="R1006802" s="223"/>
    </row>
    <row r="1006848" spans="16:18" x14ac:dyDescent="0.2">
      <c r="P1006848" s="223"/>
      <c r="Q1006848" s="223"/>
      <c r="R1006848" s="223"/>
    </row>
    <row r="1006894" spans="16:18" x14ac:dyDescent="0.2">
      <c r="P1006894" s="223"/>
      <c r="Q1006894" s="223"/>
      <c r="R1006894" s="223"/>
    </row>
    <row r="1006940" spans="16:18" x14ac:dyDescent="0.2">
      <c r="P1006940" s="223"/>
      <c r="Q1006940" s="223"/>
      <c r="R1006940" s="223"/>
    </row>
    <row r="1006986" spans="16:18" x14ac:dyDescent="0.2">
      <c r="P1006986" s="223"/>
      <c r="Q1006986" s="223"/>
      <c r="R1006986" s="223"/>
    </row>
    <row r="1007032" spans="16:18" x14ac:dyDescent="0.2">
      <c r="P1007032" s="223"/>
      <c r="Q1007032" s="223"/>
      <c r="R1007032" s="223"/>
    </row>
    <row r="1007078" spans="16:18" x14ac:dyDescent="0.2">
      <c r="P1007078" s="223"/>
      <c r="Q1007078" s="223"/>
      <c r="R1007078" s="223"/>
    </row>
    <row r="1007124" spans="16:18" x14ac:dyDescent="0.2">
      <c r="P1007124" s="223"/>
      <c r="Q1007124" s="223"/>
      <c r="R1007124" s="223"/>
    </row>
    <row r="1007170" spans="16:18" x14ac:dyDescent="0.2">
      <c r="P1007170" s="223"/>
      <c r="Q1007170" s="223"/>
      <c r="R1007170" s="223"/>
    </row>
    <row r="1007216" spans="16:18" x14ac:dyDescent="0.2">
      <c r="P1007216" s="223"/>
      <c r="Q1007216" s="223"/>
      <c r="R1007216" s="223"/>
    </row>
    <row r="1007262" spans="16:18" x14ac:dyDescent="0.2">
      <c r="P1007262" s="223"/>
      <c r="Q1007262" s="223"/>
      <c r="R1007262" s="223"/>
    </row>
    <row r="1007308" spans="16:18" x14ac:dyDescent="0.2">
      <c r="P1007308" s="223"/>
      <c r="Q1007308" s="223"/>
      <c r="R1007308" s="223"/>
    </row>
    <row r="1007354" spans="16:18" x14ac:dyDescent="0.2">
      <c r="P1007354" s="223"/>
      <c r="Q1007354" s="223"/>
      <c r="R1007354" s="223"/>
    </row>
    <row r="1007400" spans="16:18" x14ac:dyDescent="0.2">
      <c r="P1007400" s="223"/>
      <c r="Q1007400" s="223"/>
      <c r="R1007400" s="223"/>
    </row>
    <row r="1007446" spans="16:18" x14ac:dyDescent="0.2">
      <c r="P1007446" s="223"/>
      <c r="Q1007446" s="223"/>
      <c r="R1007446" s="223"/>
    </row>
    <row r="1007492" spans="16:18" x14ac:dyDescent="0.2">
      <c r="P1007492" s="223"/>
      <c r="Q1007492" s="223"/>
      <c r="R1007492" s="223"/>
    </row>
    <row r="1007538" spans="16:18" x14ac:dyDescent="0.2">
      <c r="P1007538" s="223"/>
      <c r="Q1007538" s="223"/>
      <c r="R1007538" s="223"/>
    </row>
    <row r="1007584" spans="16:18" x14ac:dyDescent="0.2">
      <c r="P1007584" s="223"/>
      <c r="Q1007584" s="223"/>
      <c r="R1007584" s="223"/>
    </row>
    <row r="1007630" spans="16:18" x14ac:dyDescent="0.2">
      <c r="P1007630" s="223"/>
      <c r="Q1007630" s="223"/>
      <c r="R1007630" s="223"/>
    </row>
    <row r="1007676" spans="16:18" x14ac:dyDescent="0.2">
      <c r="P1007676" s="223"/>
      <c r="Q1007676" s="223"/>
      <c r="R1007676" s="223"/>
    </row>
    <row r="1007722" spans="16:18" x14ac:dyDescent="0.2">
      <c r="P1007722" s="223"/>
      <c r="Q1007722" s="223"/>
      <c r="R1007722" s="223"/>
    </row>
    <row r="1007768" spans="16:18" x14ac:dyDescent="0.2">
      <c r="P1007768" s="223"/>
      <c r="Q1007768" s="223"/>
      <c r="R1007768" s="223"/>
    </row>
    <row r="1007814" spans="16:18" x14ac:dyDescent="0.2">
      <c r="P1007814" s="223"/>
      <c r="Q1007814" s="223"/>
      <c r="R1007814" s="223"/>
    </row>
    <row r="1007860" spans="16:18" x14ac:dyDescent="0.2">
      <c r="P1007860" s="223"/>
      <c r="Q1007860" s="223"/>
      <c r="R1007860" s="223"/>
    </row>
    <row r="1007906" spans="16:18" x14ac:dyDescent="0.2">
      <c r="P1007906" s="223"/>
      <c r="Q1007906" s="223"/>
      <c r="R1007906" s="223"/>
    </row>
    <row r="1007952" spans="16:18" x14ac:dyDescent="0.2">
      <c r="P1007952" s="223"/>
      <c r="Q1007952" s="223"/>
      <c r="R1007952" s="223"/>
    </row>
    <row r="1007998" spans="16:18" x14ac:dyDescent="0.2">
      <c r="P1007998" s="223"/>
      <c r="Q1007998" s="223"/>
      <c r="R1007998" s="223"/>
    </row>
    <row r="1008044" spans="16:18" x14ac:dyDescent="0.2">
      <c r="P1008044" s="223"/>
      <c r="Q1008044" s="223"/>
      <c r="R1008044" s="223"/>
    </row>
    <row r="1008090" spans="16:18" x14ac:dyDescent="0.2">
      <c r="P1008090" s="223"/>
      <c r="Q1008090" s="223"/>
      <c r="R1008090" s="223"/>
    </row>
    <row r="1008136" spans="16:18" x14ac:dyDescent="0.2">
      <c r="P1008136" s="223"/>
      <c r="Q1008136" s="223"/>
      <c r="R1008136" s="223"/>
    </row>
    <row r="1008182" spans="16:18" x14ac:dyDescent="0.2">
      <c r="P1008182" s="223"/>
      <c r="Q1008182" s="223"/>
      <c r="R1008182" s="223"/>
    </row>
    <row r="1008228" spans="16:18" x14ac:dyDescent="0.2">
      <c r="P1008228" s="223"/>
      <c r="Q1008228" s="223"/>
      <c r="R1008228" s="223"/>
    </row>
    <row r="1008274" spans="16:18" x14ac:dyDescent="0.2">
      <c r="P1008274" s="223"/>
      <c r="Q1008274" s="223"/>
      <c r="R1008274" s="223"/>
    </row>
    <row r="1008320" spans="16:18" x14ac:dyDescent="0.2">
      <c r="P1008320" s="223"/>
      <c r="Q1008320" s="223"/>
      <c r="R1008320" s="223"/>
    </row>
    <row r="1008366" spans="16:18" x14ac:dyDescent="0.2">
      <c r="P1008366" s="223"/>
      <c r="Q1008366" s="223"/>
      <c r="R1008366" s="223"/>
    </row>
    <row r="1008412" spans="16:18" x14ac:dyDescent="0.2">
      <c r="P1008412" s="223"/>
      <c r="Q1008412" s="223"/>
      <c r="R1008412" s="223"/>
    </row>
    <row r="1008458" spans="16:18" x14ac:dyDescent="0.2">
      <c r="P1008458" s="223"/>
      <c r="Q1008458" s="223"/>
      <c r="R1008458" s="223"/>
    </row>
    <row r="1008504" spans="16:18" x14ac:dyDescent="0.2">
      <c r="P1008504" s="223"/>
      <c r="Q1008504" s="223"/>
      <c r="R1008504" s="223"/>
    </row>
    <row r="1008550" spans="16:18" x14ac:dyDescent="0.2">
      <c r="P1008550" s="223"/>
      <c r="Q1008550" s="223"/>
      <c r="R1008550" s="223"/>
    </row>
    <row r="1008596" spans="16:18" x14ac:dyDescent="0.2">
      <c r="P1008596" s="223"/>
      <c r="Q1008596" s="223"/>
      <c r="R1008596" s="223"/>
    </row>
    <row r="1008642" spans="16:18" x14ac:dyDescent="0.2">
      <c r="P1008642" s="223"/>
      <c r="Q1008642" s="223"/>
      <c r="R1008642" s="223"/>
    </row>
    <row r="1008688" spans="16:18" x14ac:dyDescent="0.2">
      <c r="P1008688" s="223"/>
      <c r="Q1008688" s="223"/>
      <c r="R1008688" s="223"/>
    </row>
    <row r="1008734" spans="16:18" x14ac:dyDescent="0.2">
      <c r="P1008734" s="223"/>
      <c r="Q1008734" s="223"/>
      <c r="R1008734" s="223"/>
    </row>
    <row r="1008780" spans="16:18" x14ac:dyDescent="0.2">
      <c r="P1008780" s="223"/>
      <c r="Q1008780" s="223"/>
      <c r="R1008780" s="223"/>
    </row>
    <row r="1008826" spans="16:18" x14ac:dyDescent="0.2">
      <c r="P1008826" s="223"/>
      <c r="Q1008826" s="223"/>
      <c r="R1008826" s="223"/>
    </row>
    <row r="1008872" spans="16:18" x14ac:dyDescent="0.2">
      <c r="P1008872" s="223"/>
      <c r="Q1008872" s="223"/>
      <c r="R1008872" s="223"/>
    </row>
    <row r="1008918" spans="16:18" x14ac:dyDescent="0.2">
      <c r="P1008918" s="223"/>
      <c r="Q1008918" s="223"/>
      <c r="R1008918" s="223"/>
    </row>
    <row r="1008964" spans="16:18" x14ac:dyDescent="0.2">
      <c r="P1008964" s="223"/>
      <c r="Q1008964" s="223"/>
      <c r="R1008964" s="223"/>
    </row>
    <row r="1009010" spans="16:18" x14ac:dyDescent="0.2">
      <c r="P1009010" s="223"/>
      <c r="Q1009010" s="223"/>
      <c r="R1009010" s="223"/>
    </row>
    <row r="1009056" spans="16:18" x14ac:dyDescent="0.2">
      <c r="P1009056" s="223"/>
      <c r="Q1009056" s="223"/>
      <c r="R1009056" s="223"/>
    </row>
    <row r="1009102" spans="16:18" x14ac:dyDescent="0.2">
      <c r="P1009102" s="223"/>
      <c r="Q1009102" s="223"/>
      <c r="R1009102" s="223"/>
    </row>
    <row r="1009148" spans="16:18" x14ac:dyDescent="0.2">
      <c r="P1009148" s="223"/>
      <c r="Q1009148" s="223"/>
      <c r="R1009148" s="223"/>
    </row>
    <row r="1009194" spans="16:18" x14ac:dyDescent="0.2">
      <c r="P1009194" s="223"/>
      <c r="Q1009194" s="223"/>
      <c r="R1009194" s="223"/>
    </row>
    <row r="1009240" spans="16:18" x14ac:dyDescent="0.2">
      <c r="P1009240" s="223"/>
      <c r="Q1009240" s="223"/>
      <c r="R1009240" s="223"/>
    </row>
    <row r="1009286" spans="16:18" x14ac:dyDescent="0.2">
      <c r="P1009286" s="223"/>
      <c r="Q1009286" s="223"/>
      <c r="R1009286" s="223"/>
    </row>
    <row r="1009332" spans="16:18" x14ac:dyDescent="0.2">
      <c r="P1009332" s="223"/>
      <c r="Q1009332" s="223"/>
      <c r="R1009332" s="223"/>
    </row>
    <row r="1009378" spans="16:18" x14ac:dyDescent="0.2">
      <c r="P1009378" s="223"/>
      <c r="Q1009378" s="223"/>
      <c r="R1009378" s="223"/>
    </row>
    <row r="1009424" spans="16:18" x14ac:dyDescent="0.2">
      <c r="P1009424" s="223"/>
      <c r="Q1009424" s="223"/>
      <c r="R1009424" s="223"/>
    </row>
    <row r="1009470" spans="16:18" x14ac:dyDescent="0.2">
      <c r="P1009470" s="223"/>
      <c r="Q1009470" s="223"/>
      <c r="R1009470" s="223"/>
    </row>
    <row r="1009516" spans="16:18" x14ac:dyDescent="0.2">
      <c r="P1009516" s="223"/>
      <c r="Q1009516" s="223"/>
      <c r="R1009516" s="223"/>
    </row>
    <row r="1009562" spans="16:18" x14ac:dyDescent="0.2">
      <c r="P1009562" s="223"/>
      <c r="Q1009562" s="223"/>
      <c r="R1009562" s="223"/>
    </row>
    <row r="1009608" spans="16:18" x14ac:dyDescent="0.2">
      <c r="P1009608" s="223"/>
      <c r="Q1009608" s="223"/>
      <c r="R1009608" s="223"/>
    </row>
    <row r="1009654" spans="16:18" x14ac:dyDescent="0.2">
      <c r="P1009654" s="223"/>
      <c r="Q1009654" s="223"/>
      <c r="R1009654" s="223"/>
    </row>
    <row r="1009700" spans="16:18" x14ac:dyDescent="0.2">
      <c r="P1009700" s="223"/>
      <c r="Q1009700" s="223"/>
      <c r="R1009700" s="223"/>
    </row>
    <row r="1009746" spans="16:18" x14ac:dyDescent="0.2">
      <c r="P1009746" s="223"/>
      <c r="Q1009746" s="223"/>
      <c r="R1009746" s="223"/>
    </row>
    <row r="1009792" spans="16:18" x14ac:dyDescent="0.2">
      <c r="P1009792" s="223"/>
      <c r="Q1009792" s="223"/>
      <c r="R1009792" s="223"/>
    </row>
    <row r="1009838" spans="16:18" x14ac:dyDescent="0.2">
      <c r="P1009838" s="223"/>
      <c r="Q1009838" s="223"/>
      <c r="R1009838" s="223"/>
    </row>
    <row r="1009884" spans="16:18" x14ac:dyDescent="0.2">
      <c r="P1009884" s="223"/>
      <c r="Q1009884" s="223"/>
      <c r="R1009884" s="223"/>
    </row>
    <row r="1009930" spans="16:18" x14ac:dyDescent="0.2">
      <c r="P1009930" s="223"/>
      <c r="Q1009930" s="223"/>
      <c r="R1009930" s="223"/>
    </row>
    <row r="1009976" spans="16:18" x14ac:dyDescent="0.2">
      <c r="P1009976" s="223"/>
      <c r="Q1009976" s="223"/>
      <c r="R1009976" s="223"/>
    </row>
    <row r="1010022" spans="16:18" x14ac:dyDescent="0.2">
      <c r="P1010022" s="223"/>
      <c r="Q1010022" s="223"/>
      <c r="R1010022" s="223"/>
    </row>
    <row r="1010068" spans="16:18" x14ac:dyDescent="0.2">
      <c r="P1010068" s="223"/>
      <c r="Q1010068" s="223"/>
      <c r="R1010068" s="223"/>
    </row>
    <row r="1010114" spans="16:18" x14ac:dyDescent="0.2">
      <c r="P1010114" s="223"/>
      <c r="Q1010114" s="223"/>
      <c r="R1010114" s="223"/>
    </row>
    <row r="1010160" spans="16:18" x14ac:dyDescent="0.2">
      <c r="P1010160" s="223"/>
      <c r="Q1010160" s="223"/>
      <c r="R1010160" s="223"/>
    </row>
    <row r="1010206" spans="16:18" x14ac:dyDescent="0.2">
      <c r="P1010206" s="223"/>
      <c r="Q1010206" s="223"/>
      <c r="R1010206" s="223"/>
    </row>
    <row r="1010252" spans="16:18" x14ac:dyDescent="0.2">
      <c r="P1010252" s="223"/>
      <c r="Q1010252" s="223"/>
      <c r="R1010252" s="223"/>
    </row>
    <row r="1010298" spans="16:18" x14ac:dyDescent="0.2">
      <c r="P1010298" s="223"/>
      <c r="Q1010298" s="223"/>
      <c r="R1010298" s="223"/>
    </row>
    <row r="1010344" spans="16:18" x14ac:dyDescent="0.2">
      <c r="P1010344" s="223"/>
      <c r="Q1010344" s="223"/>
      <c r="R1010344" s="223"/>
    </row>
    <row r="1010390" spans="16:18" x14ac:dyDescent="0.2">
      <c r="P1010390" s="223"/>
      <c r="Q1010390" s="223"/>
      <c r="R1010390" s="223"/>
    </row>
    <row r="1010436" spans="16:18" x14ac:dyDescent="0.2">
      <c r="P1010436" s="223"/>
      <c r="Q1010436" s="223"/>
      <c r="R1010436" s="223"/>
    </row>
    <row r="1010482" spans="16:18" x14ac:dyDescent="0.2">
      <c r="P1010482" s="223"/>
      <c r="Q1010482" s="223"/>
      <c r="R1010482" s="223"/>
    </row>
    <row r="1010528" spans="16:18" x14ac:dyDescent="0.2">
      <c r="P1010528" s="223"/>
      <c r="Q1010528" s="223"/>
      <c r="R1010528" s="223"/>
    </row>
    <row r="1010574" spans="16:18" x14ac:dyDescent="0.2">
      <c r="P1010574" s="223"/>
      <c r="Q1010574" s="223"/>
      <c r="R1010574" s="223"/>
    </row>
    <row r="1010620" spans="16:18" x14ac:dyDescent="0.2">
      <c r="P1010620" s="223"/>
      <c r="Q1010620" s="223"/>
      <c r="R1010620" s="223"/>
    </row>
    <row r="1010666" spans="16:18" x14ac:dyDescent="0.2">
      <c r="P1010666" s="223"/>
      <c r="Q1010666" s="223"/>
      <c r="R1010666" s="223"/>
    </row>
    <row r="1010712" spans="16:18" x14ac:dyDescent="0.2">
      <c r="P1010712" s="223"/>
      <c r="Q1010712" s="223"/>
      <c r="R1010712" s="223"/>
    </row>
    <row r="1010758" spans="16:18" x14ac:dyDescent="0.2">
      <c r="P1010758" s="223"/>
      <c r="Q1010758" s="223"/>
      <c r="R1010758" s="223"/>
    </row>
    <row r="1010804" spans="16:18" x14ac:dyDescent="0.2">
      <c r="P1010804" s="223"/>
      <c r="Q1010804" s="223"/>
      <c r="R1010804" s="223"/>
    </row>
    <row r="1010850" spans="16:18" x14ac:dyDescent="0.2">
      <c r="P1010850" s="223"/>
      <c r="Q1010850" s="223"/>
      <c r="R1010850" s="223"/>
    </row>
    <row r="1010896" spans="16:18" x14ac:dyDescent="0.2">
      <c r="P1010896" s="223"/>
      <c r="Q1010896" s="223"/>
      <c r="R1010896" s="223"/>
    </row>
    <row r="1010942" spans="16:18" x14ac:dyDescent="0.2">
      <c r="P1010942" s="223"/>
      <c r="Q1010942" s="223"/>
      <c r="R1010942" s="223"/>
    </row>
    <row r="1010988" spans="16:18" x14ac:dyDescent="0.2">
      <c r="P1010988" s="223"/>
      <c r="Q1010988" s="223"/>
      <c r="R1010988" s="223"/>
    </row>
    <row r="1011034" spans="16:18" x14ac:dyDescent="0.2">
      <c r="P1011034" s="223"/>
      <c r="Q1011034" s="223"/>
      <c r="R1011034" s="223"/>
    </row>
    <row r="1011080" spans="16:18" x14ac:dyDescent="0.2">
      <c r="P1011080" s="223"/>
      <c r="Q1011080" s="223"/>
      <c r="R1011080" s="223"/>
    </row>
    <row r="1011126" spans="16:18" x14ac:dyDescent="0.2">
      <c r="P1011126" s="223"/>
      <c r="Q1011126" s="223"/>
      <c r="R1011126" s="223"/>
    </row>
    <row r="1011172" spans="16:18" x14ac:dyDescent="0.2">
      <c r="P1011172" s="223"/>
      <c r="Q1011172" s="223"/>
      <c r="R1011172" s="223"/>
    </row>
    <row r="1011218" spans="16:18" x14ac:dyDescent="0.2">
      <c r="P1011218" s="223"/>
      <c r="Q1011218" s="223"/>
      <c r="R1011218" s="223"/>
    </row>
    <row r="1011264" spans="16:18" x14ac:dyDescent="0.2">
      <c r="P1011264" s="223"/>
      <c r="Q1011264" s="223"/>
      <c r="R1011264" s="223"/>
    </row>
    <row r="1011310" spans="16:18" x14ac:dyDescent="0.2">
      <c r="P1011310" s="223"/>
      <c r="Q1011310" s="223"/>
      <c r="R1011310" s="223"/>
    </row>
    <row r="1011356" spans="16:18" x14ac:dyDescent="0.2">
      <c r="P1011356" s="223"/>
      <c r="Q1011356" s="223"/>
      <c r="R1011356" s="223"/>
    </row>
    <row r="1011402" spans="16:18" x14ac:dyDescent="0.2">
      <c r="P1011402" s="223"/>
      <c r="Q1011402" s="223"/>
      <c r="R1011402" s="223"/>
    </row>
    <row r="1011448" spans="16:18" x14ac:dyDescent="0.2">
      <c r="P1011448" s="223"/>
      <c r="Q1011448" s="223"/>
      <c r="R1011448" s="223"/>
    </row>
    <row r="1011494" spans="16:18" x14ac:dyDescent="0.2">
      <c r="P1011494" s="223"/>
      <c r="Q1011494" s="223"/>
      <c r="R1011494" s="223"/>
    </row>
    <row r="1011540" spans="16:18" x14ac:dyDescent="0.2">
      <c r="P1011540" s="223"/>
      <c r="Q1011540" s="223"/>
      <c r="R1011540" s="223"/>
    </row>
    <row r="1011586" spans="16:18" x14ac:dyDescent="0.2">
      <c r="P1011586" s="223"/>
      <c r="Q1011586" s="223"/>
      <c r="R1011586" s="223"/>
    </row>
    <row r="1011632" spans="16:18" x14ac:dyDescent="0.2">
      <c r="P1011632" s="223"/>
      <c r="Q1011632" s="223"/>
      <c r="R1011632" s="223"/>
    </row>
    <row r="1011678" spans="16:18" x14ac:dyDescent="0.2">
      <c r="P1011678" s="223"/>
      <c r="Q1011678" s="223"/>
      <c r="R1011678" s="223"/>
    </row>
    <row r="1011724" spans="16:18" x14ac:dyDescent="0.2">
      <c r="P1011724" s="223"/>
      <c r="Q1011724" s="223"/>
      <c r="R1011724" s="223"/>
    </row>
    <row r="1011770" spans="16:18" x14ac:dyDescent="0.2">
      <c r="P1011770" s="223"/>
      <c r="Q1011770" s="223"/>
      <c r="R1011770" s="223"/>
    </row>
    <row r="1011816" spans="16:18" x14ac:dyDescent="0.2">
      <c r="P1011816" s="223"/>
      <c r="Q1011816" s="223"/>
      <c r="R1011816" s="223"/>
    </row>
    <row r="1011862" spans="16:18" x14ac:dyDescent="0.2">
      <c r="P1011862" s="223"/>
      <c r="Q1011862" s="223"/>
      <c r="R1011862" s="223"/>
    </row>
    <row r="1011908" spans="16:18" x14ac:dyDescent="0.2">
      <c r="P1011908" s="223"/>
      <c r="Q1011908" s="223"/>
      <c r="R1011908" s="223"/>
    </row>
    <row r="1011954" spans="16:18" x14ac:dyDescent="0.2">
      <c r="P1011954" s="223"/>
      <c r="Q1011954" s="223"/>
      <c r="R1011954" s="223"/>
    </row>
    <row r="1012000" spans="16:18" x14ac:dyDescent="0.2">
      <c r="P1012000" s="223"/>
      <c r="Q1012000" s="223"/>
      <c r="R1012000" s="223"/>
    </row>
    <row r="1012046" spans="16:18" x14ac:dyDescent="0.2">
      <c r="P1012046" s="223"/>
      <c r="Q1012046" s="223"/>
      <c r="R1012046" s="223"/>
    </row>
    <row r="1012092" spans="16:18" x14ac:dyDescent="0.2">
      <c r="P1012092" s="223"/>
      <c r="Q1012092" s="223"/>
      <c r="R1012092" s="223"/>
    </row>
    <row r="1012138" spans="16:18" x14ac:dyDescent="0.2">
      <c r="P1012138" s="223"/>
      <c r="Q1012138" s="223"/>
      <c r="R1012138" s="223"/>
    </row>
    <row r="1012184" spans="16:18" x14ac:dyDescent="0.2">
      <c r="P1012184" s="223"/>
      <c r="Q1012184" s="223"/>
      <c r="R1012184" s="223"/>
    </row>
    <row r="1012230" spans="16:18" x14ac:dyDescent="0.2">
      <c r="P1012230" s="223"/>
      <c r="Q1012230" s="223"/>
      <c r="R1012230" s="223"/>
    </row>
    <row r="1012276" spans="16:18" x14ac:dyDescent="0.2">
      <c r="P1012276" s="223"/>
      <c r="Q1012276" s="223"/>
      <c r="R1012276" s="223"/>
    </row>
    <row r="1012322" spans="16:18" x14ac:dyDescent="0.2">
      <c r="P1012322" s="223"/>
      <c r="Q1012322" s="223"/>
      <c r="R1012322" s="223"/>
    </row>
    <row r="1012368" spans="16:18" x14ac:dyDescent="0.2">
      <c r="P1012368" s="223"/>
      <c r="Q1012368" s="223"/>
      <c r="R1012368" s="223"/>
    </row>
    <row r="1012414" spans="16:18" x14ac:dyDescent="0.2">
      <c r="P1012414" s="223"/>
      <c r="Q1012414" s="223"/>
      <c r="R1012414" s="223"/>
    </row>
    <row r="1012460" spans="16:18" x14ac:dyDescent="0.2">
      <c r="P1012460" s="223"/>
      <c r="Q1012460" s="223"/>
      <c r="R1012460" s="223"/>
    </row>
    <row r="1012506" spans="16:18" x14ac:dyDescent="0.2">
      <c r="P1012506" s="223"/>
      <c r="Q1012506" s="223"/>
      <c r="R1012506" s="223"/>
    </row>
    <row r="1012552" spans="16:18" x14ac:dyDescent="0.2">
      <c r="P1012552" s="223"/>
      <c r="Q1012552" s="223"/>
      <c r="R1012552" s="223"/>
    </row>
    <row r="1012598" spans="16:18" x14ac:dyDescent="0.2">
      <c r="P1012598" s="223"/>
      <c r="Q1012598" s="223"/>
      <c r="R1012598" s="223"/>
    </row>
    <row r="1012644" spans="16:18" x14ac:dyDescent="0.2">
      <c r="P1012644" s="223"/>
      <c r="Q1012644" s="223"/>
      <c r="R1012644" s="223"/>
    </row>
    <row r="1012690" spans="16:18" x14ac:dyDescent="0.2">
      <c r="P1012690" s="223"/>
      <c r="Q1012690" s="223"/>
      <c r="R1012690" s="223"/>
    </row>
    <row r="1012736" spans="16:18" x14ac:dyDescent="0.2">
      <c r="P1012736" s="223"/>
      <c r="Q1012736" s="223"/>
      <c r="R1012736" s="223"/>
    </row>
    <row r="1012782" spans="16:18" x14ac:dyDescent="0.2">
      <c r="P1012782" s="223"/>
      <c r="Q1012782" s="223"/>
      <c r="R1012782" s="223"/>
    </row>
    <row r="1012828" spans="16:18" x14ac:dyDescent="0.2">
      <c r="P1012828" s="223"/>
      <c r="Q1012828" s="223"/>
      <c r="R1012828" s="223"/>
    </row>
    <row r="1012874" spans="16:18" x14ac:dyDescent="0.2">
      <c r="P1012874" s="223"/>
      <c r="Q1012874" s="223"/>
      <c r="R1012874" s="223"/>
    </row>
    <row r="1012920" spans="16:18" x14ac:dyDescent="0.2">
      <c r="P1012920" s="223"/>
      <c r="Q1012920" s="223"/>
      <c r="R1012920" s="223"/>
    </row>
    <row r="1012966" spans="16:18" x14ac:dyDescent="0.2">
      <c r="P1012966" s="223"/>
      <c r="Q1012966" s="223"/>
      <c r="R1012966" s="223"/>
    </row>
    <row r="1013012" spans="16:18" x14ac:dyDescent="0.2">
      <c r="P1013012" s="223"/>
      <c r="Q1013012" s="223"/>
      <c r="R1013012" s="223"/>
    </row>
    <row r="1013058" spans="16:18" x14ac:dyDescent="0.2">
      <c r="P1013058" s="223"/>
      <c r="Q1013058" s="223"/>
      <c r="R1013058" s="223"/>
    </row>
    <row r="1013104" spans="16:18" x14ac:dyDescent="0.2">
      <c r="P1013104" s="223"/>
      <c r="Q1013104" s="223"/>
      <c r="R1013104" s="223"/>
    </row>
    <row r="1013150" spans="16:18" x14ac:dyDescent="0.2">
      <c r="P1013150" s="223"/>
      <c r="Q1013150" s="223"/>
      <c r="R1013150" s="223"/>
    </row>
    <row r="1013196" spans="16:18" x14ac:dyDescent="0.2">
      <c r="P1013196" s="223"/>
      <c r="Q1013196" s="223"/>
      <c r="R1013196" s="223"/>
    </row>
    <row r="1013242" spans="16:18" x14ac:dyDescent="0.2">
      <c r="P1013242" s="223"/>
      <c r="Q1013242" s="223"/>
      <c r="R1013242" s="223"/>
    </row>
    <row r="1013288" spans="16:18" x14ac:dyDescent="0.2">
      <c r="P1013288" s="223"/>
      <c r="Q1013288" s="223"/>
      <c r="R1013288" s="223"/>
    </row>
    <row r="1013334" spans="16:18" x14ac:dyDescent="0.2">
      <c r="P1013334" s="223"/>
      <c r="Q1013334" s="223"/>
      <c r="R1013334" s="223"/>
    </row>
    <row r="1013380" spans="16:18" x14ac:dyDescent="0.2">
      <c r="P1013380" s="223"/>
      <c r="Q1013380" s="223"/>
      <c r="R1013380" s="223"/>
    </row>
    <row r="1013426" spans="16:18" x14ac:dyDescent="0.2">
      <c r="P1013426" s="223"/>
      <c r="Q1013426" s="223"/>
      <c r="R1013426" s="223"/>
    </row>
    <row r="1013472" spans="16:18" x14ac:dyDescent="0.2">
      <c r="P1013472" s="223"/>
      <c r="Q1013472" s="223"/>
      <c r="R1013472" s="223"/>
    </row>
    <row r="1013518" spans="16:18" x14ac:dyDescent="0.2">
      <c r="P1013518" s="223"/>
      <c r="Q1013518" s="223"/>
      <c r="R1013518" s="223"/>
    </row>
    <row r="1013564" spans="16:18" x14ac:dyDescent="0.2">
      <c r="P1013564" s="223"/>
      <c r="Q1013564" s="223"/>
      <c r="R1013564" s="223"/>
    </row>
    <row r="1013610" spans="16:18" x14ac:dyDescent="0.2">
      <c r="P1013610" s="223"/>
      <c r="Q1013610" s="223"/>
      <c r="R1013610" s="223"/>
    </row>
    <row r="1013656" spans="16:18" x14ac:dyDescent="0.2">
      <c r="P1013656" s="223"/>
      <c r="Q1013656" s="223"/>
      <c r="R1013656" s="223"/>
    </row>
    <row r="1013702" spans="16:18" x14ac:dyDescent="0.2">
      <c r="P1013702" s="223"/>
      <c r="Q1013702" s="223"/>
      <c r="R1013702" s="223"/>
    </row>
    <row r="1013748" spans="16:18" x14ac:dyDescent="0.2">
      <c r="P1013748" s="223"/>
      <c r="Q1013748" s="223"/>
      <c r="R1013748" s="223"/>
    </row>
    <row r="1013794" spans="16:18" x14ac:dyDescent="0.2">
      <c r="P1013794" s="223"/>
      <c r="Q1013794" s="223"/>
      <c r="R1013794" s="223"/>
    </row>
    <row r="1013840" spans="16:18" x14ac:dyDescent="0.2">
      <c r="P1013840" s="223"/>
      <c r="Q1013840" s="223"/>
      <c r="R1013840" s="223"/>
    </row>
    <row r="1013886" spans="16:18" x14ac:dyDescent="0.2">
      <c r="P1013886" s="223"/>
      <c r="Q1013886" s="223"/>
      <c r="R1013886" s="223"/>
    </row>
    <row r="1013932" spans="16:18" x14ac:dyDescent="0.2">
      <c r="P1013932" s="223"/>
      <c r="Q1013932" s="223"/>
      <c r="R1013932" s="223"/>
    </row>
    <row r="1013978" spans="16:18" x14ac:dyDescent="0.2">
      <c r="P1013978" s="223"/>
      <c r="Q1013978" s="223"/>
      <c r="R1013978" s="223"/>
    </row>
    <row r="1014024" spans="16:18" x14ac:dyDescent="0.2">
      <c r="P1014024" s="223"/>
      <c r="Q1014024" s="223"/>
      <c r="R1014024" s="223"/>
    </row>
    <row r="1014070" spans="16:18" x14ac:dyDescent="0.2">
      <c r="P1014070" s="223"/>
      <c r="Q1014070" s="223"/>
      <c r="R1014070" s="223"/>
    </row>
    <row r="1014116" spans="16:18" x14ac:dyDescent="0.2">
      <c r="P1014116" s="223"/>
      <c r="Q1014116" s="223"/>
      <c r="R1014116" s="223"/>
    </row>
    <row r="1014162" spans="16:18" x14ac:dyDescent="0.2">
      <c r="P1014162" s="223"/>
      <c r="Q1014162" s="223"/>
      <c r="R1014162" s="223"/>
    </row>
    <row r="1014208" spans="16:18" x14ac:dyDescent="0.2">
      <c r="P1014208" s="223"/>
      <c r="Q1014208" s="223"/>
      <c r="R1014208" s="223"/>
    </row>
    <row r="1014254" spans="16:18" x14ac:dyDescent="0.2">
      <c r="P1014254" s="223"/>
      <c r="Q1014254" s="223"/>
      <c r="R1014254" s="223"/>
    </row>
    <row r="1014300" spans="16:18" x14ac:dyDescent="0.2">
      <c r="P1014300" s="223"/>
      <c r="Q1014300" s="223"/>
      <c r="R1014300" s="223"/>
    </row>
    <row r="1014346" spans="16:18" x14ac:dyDescent="0.2">
      <c r="P1014346" s="223"/>
      <c r="Q1014346" s="223"/>
      <c r="R1014346" s="223"/>
    </row>
    <row r="1014392" spans="16:18" x14ac:dyDescent="0.2">
      <c r="P1014392" s="223"/>
      <c r="Q1014392" s="223"/>
      <c r="R1014392" s="223"/>
    </row>
    <row r="1014438" spans="16:18" x14ac:dyDescent="0.2">
      <c r="P1014438" s="223"/>
      <c r="Q1014438" s="223"/>
      <c r="R1014438" s="223"/>
    </row>
    <row r="1014484" spans="16:18" x14ac:dyDescent="0.2">
      <c r="P1014484" s="223"/>
      <c r="Q1014484" s="223"/>
      <c r="R1014484" s="223"/>
    </row>
    <row r="1014530" spans="16:18" x14ac:dyDescent="0.2">
      <c r="P1014530" s="223"/>
      <c r="Q1014530" s="223"/>
      <c r="R1014530" s="223"/>
    </row>
    <row r="1014576" spans="16:18" x14ac:dyDescent="0.2">
      <c r="P1014576" s="223"/>
      <c r="Q1014576" s="223"/>
      <c r="R1014576" s="223"/>
    </row>
    <row r="1014622" spans="16:18" x14ac:dyDescent="0.2">
      <c r="P1014622" s="223"/>
      <c r="Q1014622" s="223"/>
      <c r="R1014622" s="223"/>
    </row>
    <row r="1014668" spans="16:18" x14ac:dyDescent="0.2">
      <c r="P1014668" s="223"/>
      <c r="Q1014668" s="223"/>
      <c r="R1014668" s="223"/>
    </row>
    <row r="1014714" spans="16:18" x14ac:dyDescent="0.2">
      <c r="P1014714" s="223"/>
      <c r="Q1014714" s="223"/>
      <c r="R1014714" s="223"/>
    </row>
    <row r="1014760" spans="16:18" x14ac:dyDescent="0.2">
      <c r="P1014760" s="223"/>
      <c r="Q1014760" s="223"/>
      <c r="R1014760" s="223"/>
    </row>
    <row r="1014806" spans="16:18" x14ac:dyDescent="0.2">
      <c r="P1014806" s="223"/>
      <c r="Q1014806" s="223"/>
      <c r="R1014806" s="223"/>
    </row>
    <row r="1014852" spans="16:18" x14ac:dyDescent="0.2">
      <c r="P1014852" s="223"/>
      <c r="Q1014852" s="223"/>
      <c r="R1014852" s="223"/>
    </row>
    <row r="1014898" spans="16:18" x14ac:dyDescent="0.2">
      <c r="P1014898" s="223"/>
      <c r="Q1014898" s="223"/>
      <c r="R1014898" s="223"/>
    </row>
    <row r="1014944" spans="16:18" x14ac:dyDescent="0.2">
      <c r="P1014944" s="223"/>
      <c r="Q1014944" s="223"/>
      <c r="R1014944" s="223"/>
    </row>
    <row r="1014990" spans="16:18" x14ac:dyDescent="0.2">
      <c r="P1014990" s="223"/>
      <c r="Q1014990" s="223"/>
      <c r="R1014990" s="223"/>
    </row>
    <row r="1015036" spans="16:18" x14ac:dyDescent="0.2">
      <c r="P1015036" s="223"/>
      <c r="Q1015036" s="223"/>
      <c r="R1015036" s="223"/>
    </row>
    <row r="1015082" spans="16:18" x14ac:dyDescent="0.2">
      <c r="P1015082" s="223"/>
      <c r="Q1015082" s="223"/>
      <c r="R1015082" s="223"/>
    </row>
    <row r="1015128" spans="16:18" x14ac:dyDescent="0.2">
      <c r="P1015128" s="223"/>
      <c r="Q1015128" s="223"/>
      <c r="R1015128" s="223"/>
    </row>
    <row r="1015174" spans="16:18" x14ac:dyDescent="0.2">
      <c r="P1015174" s="223"/>
      <c r="Q1015174" s="223"/>
      <c r="R1015174" s="223"/>
    </row>
    <row r="1015220" spans="16:18" x14ac:dyDescent="0.2">
      <c r="P1015220" s="223"/>
      <c r="Q1015220" s="223"/>
      <c r="R1015220" s="223"/>
    </row>
    <row r="1015266" spans="16:18" x14ac:dyDescent="0.2">
      <c r="P1015266" s="223"/>
      <c r="Q1015266" s="223"/>
      <c r="R1015266" s="223"/>
    </row>
    <row r="1015312" spans="16:18" x14ac:dyDescent="0.2">
      <c r="P1015312" s="223"/>
      <c r="Q1015312" s="223"/>
      <c r="R1015312" s="223"/>
    </row>
    <row r="1015358" spans="16:18" x14ac:dyDescent="0.2">
      <c r="P1015358" s="223"/>
      <c r="Q1015358" s="223"/>
      <c r="R1015358" s="223"/>
    </row>
    <row r="1015404" spans="16:18" x14ac:dyDescent="0.2">
      <c r="P1015404" s="223"/>
      <c r="Q1015404" s="223"/>
      <c r="R1015404" s="223"/>
    </row>
    <row r="1015450" spans="16:18" x14ac:dyDescent="0.2">
      <c r="P1015450" s="223"/>
      <c r="Q1015450" s="223"/>
      <c r="R1015450" s="223"/>
    </row>
    <row r="1015496" spans="16:18" x14ac:dyDescent="0.2">
      <c r="P1015496" s="223"/>
      <c r="Q1015496" s="223"/>
      <c r="R1015496" s="223"/>
    </row>
    <row r="1015542" spans="16:18" x14ac:dyDescent="0.2">
      <c r="P1015542" s="223"/>
      <c r="Q1015542" s="223"/>
      <c r="R1015542" s="223"/>
    </row>
    <row r="1015588" spans="16:18" x14ac:dyDescent="0.2">
      <c r="P1015588" s="223"/>
      <c r="Q1015588" s="223"/>
      <c r="R1015588" s="223"/>
    </row>
    <row r="1015634" spans="16:18" x14ac:dyDescent="0.2">
      <c r="P1015634" s="223"/>
      <c r="Q1015634" s="223"/>
      <c r="R1015634" s="223"/>
    </row>
    <row r="1015680" spans="16:18" x14ac:dyDescent="0.2">
      <c r="P1015680" s="223"/>
      <c r="Q1015680" s="223"/>
      <c r="R1015680" s="223"/>
    </row>
    <row r="1015726" spans="16:18" x14ac:dyDescent="0.2">
      <c r="P1015726" s="223"/>
      <c r="Q1015726" s="223"/>
      <c r="R1015726" s="223"/>
    </row>
    <row r="1015772" spans="16:18" x14ac:dyDescent="0.2">
      <c r="P1015772" s="223"/>
      <c r="Q1015772" s="223"/>
      <c r="R1015772" s="223"/>
    </row>
    <row r="1015818" spans="16:18" x14ac:dyDescent="0.2">
      <c r="P1015818" s="223"/>
      <c r="Q1015818" s="223"/>
      <c r="R1015818" s="223"/>
    </row>
    <row r="1015864" spans="16:18" x14ac:dyDescent="0.2">
      <c r="P1015864" s="223"/>
      <c r="Q1015864" s="223"/>
      <c r="R1015864" s="223"/>
    </row>
    <row r="1015910" spans="16:18" x14ac:dyDescent="0.2">
      <c r="P1015910" s="223"/>
      <c r="Q1015910" s="223"/>
      <c r="R1015910" s="223"/>
    </row>
    <row r="1015956" spans="16:18" x14ac:dyDescent="0.2">
      <c r="P1015956" s="223"/>
      <c r="Q1015956" s="223"/>
      <c r="R1015956" s="223"/>
    </row>
    <row r="1016002" spans="16:18" x14ac:dyDescent="0.2">
      <c r="P1016002" s="223"/>
      <c r="Q1016002" s="223"/>
      <c r="R1016002" s="223"/>
    </row>
    <row r="1016048" spans="16:18" x14ac:dyDescent="0.2">
      <c r="P1016048" s="223"/>
      <c r="Q1016048" s="223"/>
      <c r="R1016048" s="223"/>
    </row>
    <row r="1016094" spans="16:18" x14ac:dyDescent="0.2">
      <c r="P1016094" s="223"/>
      <c r="Q1016094" s="223"/>
      <c r="R1016094" s="223"/>
    </row>
    <row r="1016140" spans="16:18" x14ac:dyDescent="0.2">
      <c r="P1016140" s="223"/>
      <c r="Q1016140" s="223"/>
      <c r="R1016140" s="223"/>
    </row>
    <row r="1016186" spans="16:18" x14ac:dyDescent="0.2">
      <c r="P1016186" s="223"/>
      <c r="Q1016186" s="223"/>
      <c r="R1016186" s="223"/>
    </row>
    <row r="1016232" spans="16:18" x14ac:dyDescent="0.2">
      <c r="P1016232" s="223"/>
      <c r="Q1016232" s="223"/>
      <c r="R1016232" s="223"/>
    </row>
    <row r="1016278" spans="16:18" x14ac:dyDescent="0.2">
      <c r="P1016278" s="223"/>
      <c r="Q1016278" s="223"/>
      <c r="R1016278" s="223"/>
    </row>
    <row r="1016324" spans="16:18" x14ac:dyDescent="0.2">
      <c r="P1016324" s="223"/>
      <c r="Q1016324" s="223"/>
      <c r="R1016324" s="223"/>
    </row>
    <row r="1016370" spans="16:18" x14ac:dyDescent="0.2">
      <c r="P1016370" s="223"/>
      <c r="Q1016370" s="223"/>
      <c r="R1016370" s="223"/>
    </row>
    <row r="1016416" spans="16:18" x14ac:dyDescent="0.2">
      <c r="P1016416" s="223"/>
      <c r="Q1016416" s="223"/>
      <c r="R1016416" s="223"/>
    </row>
    <row r="1016462" spans="16:18" x14ac:dyDescent="0.2">
      <c r="P1016462" s="223"/>
      <c r="Q1016462" s="223"/>
      <c r="R1016462" s="223"/>
    </row>
    <row r="1016508" spans="16:18" x14ac:dyDescent="0.2">
      <c r="P1016508" s="223"/>
      <c r="Q1016508" s="223"/>
      <c r="R1016508" s="223"/>
    </row>
    <row r="1016554" spans="16:18" x14ac:dyDescent="0.2">
      <c r="P1016554" s="223"/>
      <c r="Q1016554" s="223"/>
      <c r="R1016554" s="223"/>
    </row>
    <row r="1016600" spans="16:18" x14ac:dyDescent="0.2">
      <c r="P1016600" s="223"/>
      <c r="Q1016600" s="223"/>
      <c r="R1016600" s="223"/>
    </row>
    <row r="1016646" spans="16:18" x14ac:dyDescent="0.2">
      <c r="P1016646" s="223"/>
      <c r="Q1016646" s="223"/>
      <c r="R1016646" s="223"/>
    </row>
    <row r="1016692" spans="16:18" x14ac:dyDescent="0.2">
      <c r="P1016692" s="223"/>
      <c r="Q1016692" s="223"/>
      <c r="R1016692" s="223"/>
    </row>
    <row r="1016738" spans="16:18" x14ac:dyDescent="0.2">
      <c r="P1016738" s="223"/>
      <c r="Q1016738" s="223"/>
      <c r="R1016738" s="223"/>
    </row>
    <row r="1016784" spans="16:18" x14ac:dyDescent="0.2">
      <c r="P1016784" s="223"/>
      <c r="Q1016784" s="223"/>
      <c r="R1016784" s="223"/>
    </row>
    <row r="1016830" spans="16:18" x14ac:dyDescent="0.2">
      <c r="P1016830" s="223"/>
      <c r="Q1016830" s="223"/>
      <c r="R1016830" s="223"/>
    </row>
    <row r="1016876" spans="16:18" x14ac:dyDescent="0.2">
      <c r="P1016876" s="223"/>
      <c r="Q1016876" s="223"/>
      <c r="R1016876" s="223"/>
    </row>
    <row r="1016922" spans="16:18" x14ac:dyDescent="0.2">
      <c r="P1016922" s="223"/>
      <c r="Q1016922" s="223"/>
      <c r="R1016922" s="223"/>
    </row>
    <row r="1016968" spans="16:18" x14ac:dyDescent="0.2">
      <c r="P1016968" s="223"/>
      <c r="Q1016968" s="223"/>
      <c r="R1016968" s="223"/>
    </row>
    <row r="1017014" spans="16:18" x14ac:dyDescent="0.2">
      <c r="P1017014" s="223"/>
      <c r="Q1017014" s="223"/>
      <c r="R1017014" s="223"/>
    </row>
    <row r="1017060" spans="16:18" x14ac:dyDescent="0.2">
      <c r="P1017060" s="223"/>
      <c r="Q1017060" s="223"/>
      <c r="R1017060" s="223"/>
    </row>
    <row r="1017106" spans="16:18" x14ac:dyDescent="0.2">
      <c r="P1017106" s="223"/>
      <c r="Q1017106" s="223"/>
      <c r="R1017106" s="223"/>
    </row>
    <row r="1017152" spans="16:18" x14ac:dyDescent="0.2">
      <c r="P1017152" s="223"/>
      <c r="Q1017152" s="223"/>
      <c r="R1017152" s="223"/>
    </row>
    <row r="1017198" spans="16:18" x14ac:dyDescent="0.2">
      <c r="P1017198" s="223"/>
      <c r="Q1017198" s="223"/>
      <c r="R1017198" s="223"/>
    </row>
    <row r="1017244" spans="16:18" x14ac:dyDescent="0.2">
      <c r="P1017244" s="223"/>
      <c r="Q1017244" s="223"/>
      <c r="R1017244" s="223"/>
    </row>
    <row r="1017290" spans="16:18" x14ac:dyDescent="0.2">
      <c r="P1017290" s="223"/>
      <c r="Q1017290" s="223"/>
      <c r="R1017290" s="223"/>
    </row>
    <row r="1017336" spans="16:18" x14ac:dyDescent="0.2">
      <c r="P1017336" s="223"/>
      <c r="Q1017336" s="223"/>
      <c r="R1017336" s="223"/>
    </row>
    <row r="1017382" spans="16:18" x14ac:dyDescent="0.2">
      <c r="P1017382" s="223"/>
      <c r="Q1017382" s="223"/>
      <c r="R1017382" s="223"/>
    </row>
    <row r="1017428" spans="16:18" x14ac:dyDescent="0.2">
      <c r="P1017428" s="223"/>
      <c r="Q1017428" s="223"/>
      <c r="R1017428" s="223"/>
    </row>
    <row r="1017474" spans="16:18" x14ac:dyDescent="0.2">
      <c r="P1017474" s="223"/>
      <c r="Q1017474" s="223"/>
      <c r="R1017474" s="223"/>
    </row>
    <row r="1017520" spans="16:18" x14ac:dyDescent="0.2">
      <c r="P1017520" s="223"/>
      <c r="Q1017520" s="223"/>
      <c r="R1017520" s="223"/>
    </row>
    <row r="1017566" spans="16:18" x14ac:dyDescent="0.2">
      <c r="P1017566" s="223"/>
      <c r="Q1017566" s="223"/>
      <c r="R1017566" s="223"/>
    </row>
    <row r="1017612" spans="16:18" x14ac:dyDescent="0.2">
      <c r="P1017612" s="223"/>
      <c r="Q1017612" s="223"/>
      <c r="R1017612" s="223"/>
    </row>
    <row r="1017658" spans="16:18" x14ac:dyDescent="0.2">
      <c r="P1017658" s="223"/>
      <c r="Q1017658" s="223"/>
      <c r="R1017658" s="223"/>
    </row>
    <row r="1017704" spans="16:18" x14ac:dyDescent="0.2">
      <c r="P1017704" s="223"/>
      <c r="Q1017704" s="223"/>
      <c r="R1017704" s="223"/>
    </row>
    <row r="1017750" spans="16:18" x14ac:dyDescent="0.2">
      <c r="P1017750" s="223"/>
      <c r="Q1017750" s="223"/>
      <c r="R1017750" s="223"/>
    </row>
    <row r="1017796" spans="16:18" x14ac:dyDescent="0.2">
      <c r="P1017796" s="223"/>
      <c r="Q1017796" s="223"/>
      <c r="R1017796" s="223"/>
    </row>
    <row r="1017842" spans="16:18" x14ac:dyDescent="0.2">
      <c r="P1017842" s="223"/>
      <c r="Q1017842" s="223"/>
      <c r="R1017842" s="223"/>
    </row>
    <row r="1017888" spans="16:18" x14ac:dyDescent="0.2">
      <c r="P1017888" s="223"/>
      <c r="Q1017888" s="223"/>
      <c r="R1017888" s="223"/>
    </row>
    <row r="1017934" spans="16:18" x14ac:dyDescent="0.2">
      <c r="P1017934" s="223"/>
      <c r="Q1017934" s="223"/>
      <c r="R1017934" s="223"/>
    </row>
    <row r="1017980" spans="16:18" x14ac:dyDescent="0.2">
      <c r="P1017980" s="223"/>
      <c r="Q1017980" s="223"/>
      <c r="R1017980" s="223"/>
    </row>
    <row r="1018026" spans="16:18" x14ac:dyDescent="0.2">
      <c r="P1018026" s="223"/>
      <c r="Q1018026" s="223"/>
      <c r="R1018026" s="223"/>
    </row>
    <row r="1018072" spans="16:18" x14ac:dyDescent="0.2">
      <c r="P1018072" s="223"/>
      <c r="Q1018072" s="223"/>
      <c r="R1018072" s="223"/>
    </row>
    <row r="1018118" spans="16:18" x14ac:dyDescent="0.2">
      <c r="P1018118" s="223"/>
      <c r="Q1018118" s="223"/>
      <c r="R1018118" s="223"/>
    </row>
    <row r="1018164" spans="16:18" x14ac:dyDescent="0.2">
      <c r="P1018164" s="223"/>
      <c r="Q1018164" s="223"/>
      <c r="R1018164" s="223"/>
    </row>
    <row r="1018210" spans="16:18" x14ac:dyDescent="0.2">
      <c r="P1018210" s="223"/>
      <c r="Q1018210" s="223"/>
      <c r="R1018210" s="223"/>
    </row>
    <row r="1018256" spans="16:18" x14ac:dyDescent="0.2">
      <c r="P1018256" s="223"/>
      <c r="Q1018256" s="223"/>
      <c r="R1018256" s="223"/>
    </row>
    <row r="1018302" spans="16:18" x14ac:dyDescent="0.2">
      <c r="P1018302" s="223"/>
      <c r="Q1018302" s="223"/>
      <c r="R1018302" s="223"/>
    </row>
    <row r="1018348" spans="16:18" x14ac:dyDescent="0.2">
      <c r="P1018348" s="223"/>
      <c r="Q1018348" s="223"/>
      <c r="R1018348" s="223"/>
    </row>
    <row r="1018394" spans="16:18" x14ac:dyDescent="0.2">
      <c r="P1018394" s="223"/>
      <c r="Q1018394" s="223"/>
      <c r="R1018394" s="223"/>
    </row>
    <row r="1018440" spans="16:18" x14ac:dyDescent="0.2">
      <c r="P1018440" s="223"/>
      <c r="Q1018440" s="223"/>
      <c r="R1018440" s="223"/>
    </row>
    <row r="1018486" spans="16:18" x14ac:dyDescent="0.2">
      <c r="P1018486" s="223"/>
      <c r="Q1018486" s="223"/>
      <c r="R1018486" s="223"/>
    </row>
    <row r="1018532" spans="16:18" x14ac:dyDescent="0.2">
      <c r="P1018532" s="223"/>
      <c r="Q1018532" s="223"/>
      <c r="R1018532" s="223"/>
    </row>
    <row r="1018578" spans="16:18" x14ac:dyDescent="0.2">
      <c r="P1018578" s="223"/>
      <c r="Q1018578" s="223"/>
      <c r="R1018578" s="223"/>
    </row>
    <row r="1018624" spans="16:18" x14ac:dyDescent="0.2">
      <c r="P1018624" s="223"/>
      <c r="Q1018624" s="223"/>
      <c r="R1018624" s="223"/>
    </row>
    <row r="1018670" spans="16:18" x14ac:dyDescent="0.2">
      <c r="P1018670" s="223"/>
      <c r="Q1018670" s="223"/>
      <c r="R1018670" s="223"/>
    </row>
    <row r="1018716" spans="16:18" x14ac:dyDescent="0.2">
      <c r="P1018716" s="223"/>
      <c r="Q1018716" s="223"/>
      <c r="R1018716" s="223"/>
    </row>
    <row r="1018762" spans="16:18" x14ac:dyDescent="0.2">
      <c r="P1018762" s="223"/>
      <c r="Q1018762" s="223"/>
      <c r="R1018762" s="223"/>
    </row>
    <row r="1018808" spans="16:18" x14ac:dyDescent="0.2">
      <c r="P1018808" s="223"/>
      <c r="Q1018808" s="223"/>
      <c r="R1018808" s="223"/>
    </row>
    <row r="1018854" spans="16:18" x14ac:dyDescent="0.2">
      <c r="P1018854" s="223"/>
      <c r="Q1018854" s="223"/>
      <c r="R1018854" s="223"/>
    </row>
    <row r="1018900" spans="16:18" x14ac:dyDescent="0.2">
      <c r="P1018900" s="223"/>
      <c r="Q1018900" s="223"/>
      <c r="R1018900" s="223"/>
    </row>
    <row r="1018946" spans="16:18" x14ac:dyDescent="0.2">
      <c r="P1018946" s="223"/>
      <c r="Q1018946" s="223"/>
      <c r="R1018946" s="223"/>
    </row>
    <row r="1018992" spans="16:18" x14ac:dyDescent="0.2">
      <c r="P1018992" s="223"/>
      <c r="Q1018992" s="223"/>
      <c r="R1018992" s="223"/>
    </row>
    <row r="1019038" spans="16:18" x14ac:dyDescent="0.2">
      <c r="P1019038" s="223"/>
      <c r="Q1019038" s="223"/>
      <c r="R1019038" s="223"/>
    </row>
    <row r="1019084" spans="16:18" x14ac:dyDescent="0.2">
      <c r="P1019084" s="223"/>
      <c r="Q1019084" s="223"/>
      <c r="R1019084" s="223"/>
    </row>
    <row r="1019130" spans="16:18" x14ac:dyDescent="0.2">
      <c r="P1019130" s="223"/>
      <c r="Q1019130" s="223"/>
      <c r="R1019130" s="223"/>
    </row>
    <row r="1019176" spans="16:18" x14ac:dyDescent="0.2">
      <c r="P1019176" s="223"/>
      <c r="Q1019176" s="223"/>
      <c r="R1019176" s="223"/>
    </row>
    <row r="1019222" spans="16:18" x14ac:dyDescent="0.2">
      <c r="P1019222" s="223"/>
      <c r="Q1019222" s="223"/>
      <c r="R1019222" s="223"/>
    </row>
    <row r="1019268" spans="16:18" x14ac:dyDescent="0.2">
      <c r="P1019268" s="223"/>
      <c r="Q1019268" s="223"/>
      <c r="R1019268" s="223"/>
    </row>
    <row r="1019314" spans="16:18" x14ac:dyDescent="0.2">
      <c r="P1019314" s="223"/>
      <c r="Q1019314" s="223"/>
      <c r="R1019314" s="223"/>
    </row>
    <row r="1019360" spans="16:18" x14ac:dyDescent="0.2">
      <c r="P1019360" s="223"/>
      <c r="Q1019360" s="223"/>
      <c r="R1019360" s="223"/>
    </row>
    <row r="1019406" spans="16:18" x14ac:dyDescent="0.2">
      <c r="P1019406" s="223"/>
      <c r="Q1019406" s="223"/>
      <c r="R1019406" s="223"/>
    </row>
    <row r="1019452" spans="16:18" x14ac:dyDescent="0.2">
      <c r="P1019452" s="223"/>
      <c r="Q1019452" s="223"/>
      <c r="R1019452" s="223"/>
    </row>
    <row r="1019498" spans="16:18" x14ac:dyDescent="0.2">
      <c r="P1019498" s="223"/>
      <c r="Q1019498" s="223"/>
      <c r="R1019498" s="223"/>
    </row>
    <row r="1019544" spans="16:18" x14ac:dyDescent="0.2">
      <c r="P1019544" s="223"/>
      <c r="Q1019544" s="223"/>
      <c r="R1019544" s="223"/>
    </row>
    <row r="1019590" spans="16:18" x14ac:dyDescent="0.2">
      <c r="P1019590" s="223"/>
      <c r="Q1019590" s="223"/>
      <c r="R1019590" s="223"/>
    </row>
    <row r="1019636" spans="16:18" x14ac:dyDescent="0.2">
      <c r="P1019636" s="223"/>
      <c r="Q1019636" s="223"/>
      <c r="R1019636" s="223"/>
    </row>
    <row r="1019682" spans="16:18" x14ac:dyDescent="0.2">
      <c r="P1019682" s="223"/>
      <c r="Q1019682" s="223"/>
      <c r="R1019682" s="223"/>
    </row>
    <row r="1019728" spans="16:18" x14ac:dyDescent="0.2">
      <c r="P1019728" s="223"/>
      <c r="Q1019728" s="223"/>
      <c r="R1019728" s="223"/>
    </row>
    <row r="1019774" spans="16:18" x14ac:dyDescent="0.2">
      <c r="P1019774" s="223"/>
      <c r="Q1019774" s="223"/>
      <c r="R1019774" s="223"/>
    </row>
    <row r="1019820" spans="16:18" x14ac:dyDescent="0.2">
      <c r="P1019820" s="223"/>
      <c r="Q1019820" s="223"/>
      <c r="R1019820" s="223"/>
    </row>
    <row r="1019866" spans="16:18" x14ac:dyDescent="0.2">
      <c r="P1019866" s="223"/>
      <c r="Q1019866" s="223"/>
      <c r="R1019866" s="223"/>
    </row>
    <row r="1019912" spans="16:18" x14ac:dyDescent="0.2">
      <c r="P1019912" s="223"/>
      <c r="Q1019912" s="223"/>
      <c r="R1019912" s="223"/>
    </row>
    <row r="1019958" spans="16:18" x14ac:dyDescent="0.2">
      <c r="P1019958" s="223"/>
      <c r="Q1019958" s="223"/>
      <c r="R1019958" s="223"/>
    </row>
    <row r="1020004" spans="16:18" x14ac:dyDescent="0.2">
      <c r="P1020004" s="223"/>
      <c r="Q1020004" s="223"/>
      <c r="R1020004" s="223"/>
    </row>
    <row r="1020050" spans="16:18" x14ac:dyDescent="0.2">
      <c r="P1020050" s="223"/>
      <c r="Q1020050" s="223"/>
      <c r="R1020050" s="223"/>
    </row>
    <row r="1020096" spans="16:18" x14ac:dyDescent="0.2">
      <c r="P1020096" s="223"/>
      <c r="Q1020096" s="223"/>
      <c r="R1020096" s="223"/>
    </row>
    <row r="1020142" spans="16:18" x14ac:dyDescent="0.2">
      <c r="P1020142" s="223"/>
      <c r="Q1020142" s="223"/>
      <c r="R1020142" s="223"/>
    </row>
    <row r="1020188" spans="16:18" x14ac:dyDescent="0.2">
      <c r="P1020188" s="223"/>
      <c r="Q1020188" s="223"/>
      <c r="R1020188" s="223"/>
    </row>
    <row r="1020234" spans="16:18" x14ac:dyDescent="0.2">
      <c r="P1020234" s="223"/>
      <c r="Q1020234" s="223"/>
      <c r="R1020234" s="223"/>
    </row>
    <row r="1020280" spans="16:18" x14ac:dyDescent="0.2">
      <c r="P1020280" s="223"/>
      <c r="Q1020280" s="223"/>
      <c r="R1020280" s="223"/>
    </row>
    <row r="1020326" spans="16:18" x14ac:dyDescent="0.2">
      <c r="P1020326" s="223"/>
      <c r="Q1020326" s="223"/>
      <c r="R1020326" s="223"/>
    </row>
    <row r="1020372" spans="16:18" x14ac:dyDescent="0.2">
      <c r="P1020372" s="223"/>
      <c r="Q1020372" s="223"/>
      <c r="R1020372" s="223"/>
    </row>
    <row r="1020418" spans="16:18" x14ac:dyDescent="0.2">
      <c r="P1020418" s="223"/>
      <c r="Q1020418" s="223"/>
      <c r="R1020418" s="223"/>
    </row>
    <row r="1020464" spans="16:18" x14ac:dyDescent="0.2">
      <c r="P1020464" s="223"/>
      <c r="Q1020464" s="223"/>
      <c r="R1020464" s="223"/>
    </row>
    <row r="1020510" spans="16:18" x14ac:dyDescent="0.2">
      <c r="P1020510" s="223"/>
      <c r="Q1020510" s="223"/>
      <c r="R1020510" s="223"/>
    </row>
    <row r="1020556" spans="16:18" x14ac:dyDescent="0.2">
      <c r="P1020556" s="223"/>
      <c r="Q1020556" s="223"/>
      <c r="R1020556" s="223"/>
    </row>
    <row r="1020602" spans="16:18" x14ac:dyDescent="0.2">
      <c r="P1020602" s="223"/>
      <c r="Q1020602" s="223"/>
      <c r="R1020602" s="223"/>
    </row>
    <row r="1020648" spans="16:18" x14ac:dyDescent="0.2">
      <c r="P1020648" s="223"/>
      <c r="Q1020648" s="223"/>
      <c r="R1020648" s="223"/>
    </row>
    <row r="1020694" spans="16:18" x14ac:dyDescent="0.2">
      <c r="P1020694" s="223"/>
      <c r="Q1020694" s="223"/>
      <c r="R1020694" s="223"/>
    </row>
    <row r="1020740" spans="16:18" x14ac:dyDescent="0.2">
      <c r="P1020740" s="223"/>
      <c r="Q1020740" s="223"/>
      <c r="R1020740" s="223"/>
    </row>
    <row r="1020786" spans="16:18" x14ac:dyDescent="0.2">
      <c r="P1020786" s="223"/>
      <c r="Q1020786" s="223"/>
      <c r="R1020786" s="223"/>
    </row>
    <row r="1020832" spans="16:18" x14ac:dyDescent="0.2">
      <c r="P1020832" s="223"/>
      <c r="Q1020832" s="223"/>
      <c r="R1020832" s="223"/>
    </row>
    <row r="1020878" spans="16:18" x14ac:dyDescent="0.2">
      <c r="P1020878" s="223"/>
      <c r="Q1020878" s="223"/>
      <c r="R1020878" s="223"/>
    </row>
    <row r="1020924" spans="16:18" x14ac:dyDescent="0.2">
      <c r="P1020924" s="223"/>
      <c r="Q1020924" s="223"/>
      <c r="R1020924" s="223"/>
    </row>
    <row r="1020970" spans="16:18" x14ac:dyDescent="0.2">
      <c r="P1020970" s="223"/>
      <c r="Q1020970" s="223"/>
      <c r="R1020970" s="223"/>
    </row>
    <row r="1021016" spans="16:18" x14ac:dyDescent="0.2">
      <c r="P1021016" s="223"/>
      <c r="Q1021016" s="223"/>
      <c r="R1021016" s="223"/>
    </row>
    <row r="1021062" spans="16:18" x14ac:dyDescent="0.2">
      <c r="P1021062" s="223"/>
      <c r="Q1021062" s="223"/>
      <c r="R1021062" s="223"/>
    </row>
    <row r="1021108" spans="16:18" x14ac:dyDescent="0.2">
      <c r="P1021108" s="223"/>
      <c r="Q1021108" s="223"/>
      <c r="R1021108" s="223"/>
    </row>
    <row r="1021154" spans="16:18" x14ac:dyDescent="0.2">
      <c r="P1021154" s="223"/>
      <c r="Q1021154" s="223"/>
      <c r="R1021154" s="223"/>
    </row>
    <row r="1021200" spans="16:18" x14ac:dyDescent="0.2">
      <c r="P1021200" s="223"/>
      <c r="Q1021200" s="223"/>
      <c r="R1021200" s="223"/>
    </row>
    <row r="1021246" spans="16:18" x14ac:dyDescent="0.2">
      <c r="P1021246" s="223"/>
      <c r="Q1021246" s="223"/>
      <c r="R1021246" s="223"/>
    </row>
    <row r="1021292" spans="16:18" x14ac:dyDescent="0.2">
      <c r="P1021292" s="223"/>
      <c r="Q1021292" s="223"/>
      <c r="R1021292" s="223"/>
    </row>
    <row r="1021338" spans="16:18" x14ac:dyDescent="0.2">
      <c r="P1021338" s="223"/>
      <c r="Q1021338" s="223"/>
      <c r="R1021338" s="223"/>
    </row>
    <row r="1021384" spans="16:18" x14ac:dyDescent="0.2">
      <c r="P1021384" s="223"/>
      <c r="Q1021384" s="223"/>
      <c r="R1021384" s="223"/>
    </row>
    <row r="1021430" spans="16:18" x14ac:dyDescent="0.2">
      <c r="P1021430" s="223"/>
      <c r="Q1021430" s="223"/>
      <c r="R1021430" s="223"/>
    </row>
    <row r="1021476" spans="16:18" x14ac:dyDescent="0.2">
      <c r="P1021476" s="223"/>
      <c r="Q1021476" s="223"/>
      <c r="R1021476" s="223"/>
    </row>
    <row r="1021522" spans="16:18" x14ac:dyDescent="0.2">
      <c r="P1021522" s="223"/>
      <c r="Q1021522" s="223"/>
      <c r="R1021522" s="223"/>
    </row>
    <row r="1021568" spans="16:18" x14ac:dyDescent="0.2">
      <c r="P1021568" s="223"/>
      <c r="Q1021568" s="223"/>
      <c r="R1021568" s="223"/>
    </row>
    <row r="1021614" spans="16:18" x14ac:dyDescent="0.2">
      <c r="P1021614" s="223"/>
      <c r="Q1021614" s="223"/>
      <c r="R1021614" s="223"/>
    </row>
    <row r="1021660" spans="16:18" x14ac:dyDescent="0.2">
      <c r="P1021660" s="223"/>
      <c r="Q1021660" s="223"/>
      <c r="R1021660" s="223"/>
    </row>
    <row r="1021706" spans="16:18" x14ac:dyDescent="0.2">
      <c r="P1021706" s="223"/>
      <c r="Q1021706" s="223"/>
      <c r="R1021706" s="223"/>
    </row>
    <row r="1021752" spans="16:18" x14ac:dyDescent="0.2">
      <c r="P1021752" s="223"/>
      <c r="Q1021752" s="223"/>
      <c r="R1021752" s="223"/>
    </row>
    <row r="1021798" spans="16:18" x14ac:dyDescent="0.2">
      <c r="P1021798" s="223"/>
      <c r="Q1021798" s="223"/>
      <c r="R1021798" s="223"/>
    </row>
    <row r="1021844" spans="16:18" x14ac:dyDescent="0.2">
      <c r="P1021844" s="223"/>
      <c r="Q1021844" s="223"/>
      <c r="R1021844" s="223"/>
    </row>
    <row r="1021890" spans="16:18" x14ac:dyDescent="0.2">
      <c r="P1021890" s="223"/>
      <c r="Q1021890" s="223"/>
      <c r="R1021890" s="223"/>
    </row>
    <row r="1021936" spans="16:18" x14ac:dyDescent="0.2">
      <c r="P1021936" s="223"/>
      <c r="Q1021936" s="223"/>
      <c r="R1021936" s="223"/>
    </row>
    <row r="1021982" spans="16:18" x14ac:dyDescent="0.2">
      <c r="P1021982" s="223"/>
      <c r="Q1021982" s="223"/>
      <c r="R1021982" s="223"/>
    </row>
    <row r="1022028" spans="16:18" x14ac:dyDescent="0.2">
      <c r="P1022028" s="223"/>
      <c r="Q1022028" s="223"/>
      <c r="R1022028" s="223"/>
    </row>
    <row r="1022074" spans="16:18" x14ac:dyDescent="0.2">
      <c r="P1022074" s="223"/>
      <c r="Q1022074" s="223"/>
      <c r="R1022074" s="223"/>
    </row>
    <row r="1022120" spans="16:18" x14ac:dyDescent="0.2">
      <c r="P1022120" s="223"/>
      <c r="Q1022120" s="223"/>
      <c r="R1022120" s="223"/>
    </row>
    <row r="1022166" spans="16:18" x14ac:dyDescent="0.2">
      <c r="P1022166" s="223"/>
      <c r="Q1022166" s="223"/>
      <c r="R1022166" s="223"/>
    </row>
    <row r="1022212" spans="16:18" x14ac:dyDescent="0.2">
      <c r="P1022212" s="223"/>
      <c r="Q1022212" s="223"/>
      <c r="R1022212" s="223"/>
    </row>
    <row r="1022258" spans="16:18" x14ac:dyDescent="0.2">
      <c r="P1022258" s="223"/>
      <c r="Q1022258" s="223"/>
      <c r="R1022258" s="223"/>
    </row>
    <row r="1022304" spans="16:18" x14ac:dyDescent="0.2">
      <c r="P1022304" s="223"/>
      <c r="Q1022304" s="223"/>
      <c r="R1022304" s="223"/>
    </row>
    <row r="1022350" spans="16:18" x14ac:dyDescent="0.2">
      <c r="P1022350" s="223"/>
      <c r="Q1022350" s="223"/>
      <c r="R1022350" s="223"/>
    </row>
    <row r="1022396" spans="16:18" x14ac:dyDescent="0.2">
      <c r="P1022396" s="223"/>
      <c r="Q1022396" s="223"/>
      <c r="R1022396" s="223"/>
    </row>
    <row r="1022442" spans="16:18" x14ac:dyDescent="0.2">
      <c r="P1022442" s="223"/>
      <c r="Q1022442" s="223"/>
      <c r="R1022442" s="223"/>
    </row>
    <row r="1022488" spans="16:18" x14ac:dyDescent="0.2">
      <c r="P1022488" s="223"/>
      <c r="Q1022488" s="223"/>
      <c r="R1022488" s="223"/>
    </row>
    <row r="1022534" spans="16:18" x14ac:dyDescent="0.2">
      <c r="P1022534" s="223"/>
      <c r="Q1022534" s="223"/>
      <c r="R1022534" s="223"/>
    </row>
    <row r="1022580" spans="16:18" x14ac:dyDescent="0.2">
      <c r="P1022580" s="223"/>
      <c r="Q1022580" s="223"/>
      <c r="R1022580" s="223"/>
    </row>
    <row r="1022626" spans="16:18" x14ac:dyDescent="0.2">
      <c r="P1022626" s="223"/>
      <c r="Q1022626" s="223"/>
      <c r="R1022626" s="223"/>
    </row>
    <row r="1022672" spans="16:18" x14ac:dyDescent="0.2">
      <c r="P1022672" s="223"/>
      <c r="Q1022672" s="223"/>
      <c r="R1022672" s="223"/>
    </row>
    <row r="1022718" spans="16:18" x14ac:dyDescent="0.2">
      <c r="P1022718" s="223"/>
      <c r="Q1022718" s="223"/>
      <c r="R1022718" s="223"/>
    </row>
    <row r="1022764" spans="16:18" x14ac:dyDescent="0.2">
      <c r="P1022764" s="223"/>
      <c r="Q1022764" s="223"/>
      <c r="R1022764" s="223"/>
    </row>
    <row r="1022810" spans="16:18" x14ac:dyDescent="0.2">
      <c r="P1022810" s="223"/>
      <c r="Q1022810" s="223"/>
      <c r="R1022810" s="223"/>
    </row>
    <row r="1022856" spans="16:18" x14ac:dyDescent="0.2">
      <c r="P1022856" s="223"/>
      <c r="Q1022856" s="223"/>
      <c r="R1022856" s="223"/>
    </row>
    <row r="1022902" spans="16:18" x14ac:dyDescent="0.2">
      <c r="P1022902" s="223"/>
      <c r="Q1022902" s="223"/>
      <c r="R1022902" s="223"/>
    </row>
    <row r="1022948" spans="16:18" x14ac:dyDescent="0.2">
      <c r="P1022948" s="223"/>
      <c r="Q1022948" s="223"/>
      <c r="R1022948" s="223"/>
    </row>
    <row r="1022994" spans="16:18" x14ac:dyDescent="0.2">
      <c r="P1022994" s="223"/>
      <c r="Q1022994" s="223"/>
      <c r="R1022994" s="223"/>
    </row>
    <row r="1023040" spans="16:18" x14ac:dyDescent="0.2">
      <c r="P1023040" s="223"/>
      <c r="Q1023040" s="223"/>
      <c r="R1023040" s="223"/>
    </row>
    <row r="1023086" spans="16:18" x14ac:dyDescent="0.2">
      <c r="P1023086" s="223"/>
      <c r="Q1023086" s="223"/>
      <c r="R1023086" s="223"/>
    </row>
    <row r="1023132" spans="16:18" x14ac:dyDescent="0.2">
      <c r="P1023132" s="223"/>
      <c r="Q1023132" s="223"/>
      <c r="R1023132" s="223"/>
    </row>
    <row r="1023178" spans="16:18" x14ac:dyDescent="0.2">
      <c r="P1023178" s="223"/>
      <c r="Q1023178" s="223"/>
      <c r="R1023178" s="223"/>
    </row>
    <row r="1023224" spans="16:18" x14ac:dyDescent="0.2">
      <c r="P1023224" s="223"/>
      <c r="Q1023224" s="223"/>
      <c r="R1023224" s="223"/>
    </row>
    <row r="1023270" spans="16:18" x14ac:dyDescent="0.2">
      <c r="P1023270" s="223"/>
      <c r="Q1023270" s="223"/>
      <c r="R1023270" s="223"/>
    </row>
    <row r="1023316" spans="16:18" x14ac:dyDescent="0.2">
      <c r="P1023316" s="223"/>
      <c r="Q1023316" s="223"/>
      <c r="R1023316" s="223"/>
    </row>
    <row r="1023362" spans="16:18" x14ac:dyDescent="0.2">
      <c r="P1023362" s="223"/>
      <c r="Q1023362" s="223"/>
      <c r="R1023362" s="223"/>
    </row>
    <row r="1023408" spans="16:18" x14ac:dyDescent="0.2">
      <c r="P1023408" s="223"/>
      <c r="Q1023408" s="223"/>
      <c r="R1023408" s="223"/>
    </row>
    <row r="1023454" spans="16:18" x14ac:dyDescent="0.2">
      <c r="P1023454" s="223"/>
      <c r="Q1023454" s="223"/>
      <c r="R1023454" s="223"/>
    </row>
    <row r="1023500" spans="16:18" x14ac:dyDescent="0.2">
      <c r="P1023500" s="223"/>
      <c r="Q1023500" s="223"/>
      <c r="R1023500" s="223"/>
    </row>
    <row r="1023546" spans="16:18" x14ac:dyDescent="0.2">
      <c r="P1023546" s="223"/>
      <c r="Q1023546" s="223"/>
      <c r="R1023546" s="223"/>
    </row>
    <row r="1023592" spans="16:18" x14ac:dyDescent="0.2">
      <c r="P1023592" s="223"/>
      <c r="Q1023592" s="223"/>
      <c r="R1023592" s="223"/>
    </row>
    <row r="1023638" spans="16:18" x14ac:dyDescent="0.2">
      <c r="P1023638" s="223"/>
      <c r="Q1023638" s="223"/>
      <c r="R1023638" s="223"/>
    </row>
    <row r="1023684" spans="16:18" x14ac:dyDescent="0.2">
      <c r="P1023684" s="223"/>
      <c r="Q1023684" s="223"/>
      <c r="R1023684" s="223"/>
    </row>
    <row r="1023730" spans="16:18" x14ac:dyDescent="0.2">
      <c r="P1023730" s="223"/>
      <c r="Q1023730" s="223"/>
      <c r="R1023730" s="223"/>
    </row>
    <row r="1023776" spans="16:18" x14ac:dyDescent="0.2">
      <c r="P1023776" s="223"/>
      <c r="Q1023776" s="223"/>
      <c r="R1023776" s="223"/>
    </row>
    <row r="1023822" spans="16:18" x14ac:dyDescent="0.2">
      <c r="P1023822" s="223"/>
      <c r="Q1023822" s="223"/>
      <c r="R1023822" s="223"/>
    </row>
    <row r="1023868" spans="16:18" x14ac:dyDescent="0.2">
      <c r="P1023868" s="223"/>
      <c r="Q1023868" s="223"/>
      <c r="R1023868" s="223"/>
    </row>
    <row r="1023914" spans="16:18" x14ac:dyDescent="0.2">
      <c r="P1023914" s="223"/>
      <c r="Q1023914" s="223"/>
      <c r="R1023914" s="223"/>
    </row>
    <row r="1023960" spans="16:18" x14ac:dyDescent="0.2">
      <c r="P1023960" s="223"/>
      <c r="Q1023960" s="223"/>
      <c r="R1023960" s="223"/>
    </row>
    <row r="1024006" spans="16:18" x14ac:dyDescent="0.2">
      <c r="P1024006" s="223"/>
      <c r="Q1024006" s="223"/>
      <c r="R1024006" s="223"/>
    </row>
    <row r="1024052" spans="16:18" x14ac:dyDescent="0.2">
      <c r="P1024052" s="223"/>
      <c r="Q1024052" s="223"/>
      <c r="R1024052" s="223"/>
    </row>
    <row r="1024098" spans="16:18" x14ac:dyDescent="0.2">
      <c r="P1024098" s="223"/>
      <c r="Q1024098" s="223"/>
      <c r="R1024098" s="223"/>
    </row>
    <row r="1024144" spans="16:18" x14ac:dyDescent="0.2">
      <c r="P1024144" s="223"/>
      <c r="Q1024144" s="223"/>
      <c r="R1024144" s="223"/>
    </row>
    <row r="1024190" spans="16:18" x14ac:dyDescent="0.2">
      <c r="P1024190" s="223"/>
      <c r="Q1024190" s="223"/>
      <c r="R1024190" s="223"/>
    </row>
    <row r="1024236" spans="16:18" x14ac:dyDescent="0.2">
      <c r="P1024236" s="223"/>
      <c r="Q1024236" s="223"/>
      <c r="R1024236" s="223"/>
    </row>
    <row r="1024282" spans="16:18" x14ac:dyDescent="0.2">
      <c r="P1024282" s="223"/>
      <c r="Q1024282" s="223"/>
      <c r="R1024282" s="223"/>
    </row>
    <row r="1024328" spans="16:18" x14ac:dyDescent="0.2">
      <c r="P1024328" s="223"/>
      <c r="Q1024328" s="223"/>
      <c r="R1024328" s="223"/>
    </row>
    <row r="1024374" spans="16:18" x14ac:dyDescent="0.2">
      <c r="P1024374" s="223"/>
      <c r="Q1024374" s="223"/>
      <c r="R1024374" s="223"/>
    </row>
    <row r="1024420" spans="16:18" x14ac:dyDescent="0.2">
      <c r="P1024420" s="223"/>
      <c r="Q1024420" s="223"/>
      <c r="R1024420" s="223"/>
    </row>
    <row r="1024466" spans="16:18" x14ac:dyDescent="0.2">
      <c r="P1024466" s="223"/>
      <c r="Q1024466" s="223"/>
      <c r="R1024466" s="223"/>
    </row>
    <row r="1024512" spans="16:18" x14ac:dyDescent="0.2">
      <c r="P1024512" s="223"/>
      <c r="Q1024512" s="223"/>
      <c r="R1024512" s="223"/>
    </row>
    <row r="1024558" spans="16:18" x14ac:dyDescent="0.2">
      <c r="P1024558" s="223"/>
      <c r="Q1024558" s="223"/>
      <c r="R1024558" s="223"/>
    </row>
    <row r="1024604" spans="16:18" x14ac:dyDescent="0.2">
      <c r="P1024604" s="223"/>
      <c r="Q1024604" s="223"/>
      <c r="R1024604" s="223"/>
    </row>
    <row r="1024650" spans="16:18" x14ac:dyDescent="0.2">
      <c r="P1024650" s="223"/>
      <c r="Q1024650" s="223"/>
      <c r="R1024650" s="223"/>
    </row>
    <row r="1024696" spans="16:18" x14ac:dyDescent="0.2">
      <c r="P1024696" s="223"/>
      <c r="Q1024696" s="223"/>
      <c r="R1024696" s="223"/>
    </row>
    <row r="1024742" spans="16:18" x14ac:dyDescent="0.2">
      <c r="P1024742" s="223"/>
      <c r="Q1024742" s="223"/>
      <c r="R1024742" s="223"/>
    </row>
    <row r="1024788" spans="16:18" x14ac:dyDescent="0.2">
      <c r="P1024788" s="223"/>
      <c r="Q1024788" s="223"/>
      <c r="R1024788" s="223"/>
    </row>
    <row r="1024834" spans="16:18" x14ac:dyDescent="0.2">
      <c r="P1024834" s="223"/>
      <c r="Q1024834" s="223"/>
      <c r="R1024834" s="223"/>
    </row>
    <row r="1024880" spans="16:18" x14ac:dyDescent="0.2">
      <c r="P1024880" s="223"/>
      <c r="Q1024880" s="223"/>
      <c r="R1024880" s="223"/>
    </row>
    <row r="1024926" spans="16:18" x14ac:dyDescent="0.2">
      <c r="P1024926" s="223"/>
      <c r="Q1024926" s="223"/>
      <c r="R1024926" s="223"/>
    </row>
    <row r="1024972" spans="16:18" x14ac:dyDescent="0.2">
      <c r="P1024972" s="223"/>
      <c r="Q1024972" s="223"/>
      <c r="R1024972" s="223"/>
    </row>
    <row r="1025018" spans="16:18" x14ac:dyDescent="0.2">
      <c r="P1025018" s="223"/>
      <c r="Q1025018" s="223"/>
      <c r="R1025018" s="223"/>
    </row>
    <row r="1025064" spans="16:18" x14ac:dyDescent="0.2">
      <c r="P1025064" s="223"/>
      <c r="Q1025064" s="223"/>
      <c r="R1025064" s="223"/>
    </row>
    <row r="1025110" spans="16:18" x14ac:dyDescent="0.2">
      <c r="P1025110" s="223"/>
      <c r="Q1025110" s="223"/>
      <c r="R1025110" s="223"/>
    </row>
    <row r="1025156" spans="16:18" x14ac:dyDescent="0.2">
      <c r="P1025156" s="223"/>
      <c r="Q1025156" s="223"/>
      <c r="R1025156" s="223"/>
    </row>
    <row r="1025202" spans="16:18" x14ac:dyDescent="0.2">
      <c r="P1025202" s="223"/>
      <c r="Q1025202" s="223"/>
      <c r="R1025202" s="223"/>
    </row>
    <row r="1025248" spans="16:18" x14ac:dyDescent="0.2">
      <c r="P1025248" s="223"/>
      <c r="Q1025248" s="223"/>
      <c r="R1025248" s="223"/>
    </row>
    <row r="1025294" spans="16:18" x14ac:dyDescent="0.2">
      <c r="P1025294" s="223"/>
      <c r="Q1025294" s="223"/>
      <c r="R1025294" s="223"/>
    </row>
    <row r="1025340" spans="16:18" x14ac:dyDescent="0.2">
      <c r="P1025340" s="223"/>
      <c r="Q1025340" s="223"/>
      <c r="R1025340" s="223"/>
    </row>
    <row r="1025386" spans="16:18" x14ac:dyDescent="0.2">
      <c r="P1025386" s="223"/>
      <c r="Q1025386" s="223"/>
      <c r="R1025386" s="223"/>
    </row>
    <row r="1025432" spans="16:18" x14ac:dyDescent="0.2">
      <c r="P1025432" s="223"/>
      <c r="Q1025432" s="223"/>
      <c r="R1025432" s="223"/>
    </row>
    <row r="1025478" spans="16:18" x14ac:dyDescent="0.2">
      <c r="P1025478" s="223"/>
      <c r="Q1025478" s="223"/>
      <c r="R1025478" s="223"/>
    </row>
    <row r="1025524" spans="16:18" x14ac:dyDescent="0.2">
      <c r="P1025524" s="223"/>
      <c r="Q1025524" s="223"/>
      <c r="R1025524" s="223"/>
    </row>
    <row r="1025570" spans="16:18" x14ac:dyDescent="0.2">
      <c r="P1025570" s="223"/>
      <c r="Q1025570" s="223"/>
      <c r="R1025570" s="223"/>
    </row>
    <row r="1025616" spans="16:18" x14ac:dyDescent="0.2">
      <c r="P1025616" s="223"/>
      <c r="Q1025616" s="223"/>
      <c r="R1025616" s="223"/>
    </row>
    <row r="1025662" spans="16:18" x14ac:dyDescent="0.2">
      <c r="P1025662" s="223"/>
      <c r="Q1025662" s="223"/>
      <c r="R1025662" s="223"/>
    </row>
    <row r="1025708" spans="16:18" x14ac:dyDescent="0.2">
      <c r="P1025708" s="223"/>
      <c r="Q1025708" s="223"/>
      <c r="R1025708" s="223"/>
    </row>
    <row r="1025754" spans="16:18" x14ac:dyDescent="0.2">
      <c r="P1025754" s="223"/>
      <c r="Q1025754" s="223"/>
      <c r="R1025754" s="223"/>
    </row>
    <row r="1025800" spans="16:18" x14ac:dyDescent="0.2">
      <c r="P1025800" s="223"/>
      <c r="Q1025800" s="223"/>
      <c r="R1025800" s="223"/>
    </row>
    <row r="1025846" spans="16:18" x14ac:dyDescent="0.2">
      <c r="P1025846" s="223"/>
      <c r="Q1025846" s="223"/>
      <c r="R1025846" s="223"/>
    </row>
    <row r="1025892" spans="16:18" x14ac:dyDescent="0.2">
      <c r="P1025892" s="223"/>
      <c r="Q1025892" s="223"/>
      <c r="R1025892" s="223"/>
    </row>
    <row r="1025938" spans="16:18" x14ac:dyDescent="0.2">
      <c r="P1025938" s="223"/>
      <c r="Q1025938" s="223"/>
      <c r="R1025938" s="223"/>
    </row>
    <row r="1025984" spans="16:18" x14ac:dyDescent="0.2">
      <c r="P1025984" s="223"/>
      <c r="Q1025984" s="223"/>
      <c r="R1025984" s="223"/>
    </row>
    <row r="1026030" spans="16:18" x14ac:dyDescent="0.2">
      <c r="P1026030" s="223"/>
      <c r="Q1026030" s="223"/>
      <c r="R1026030" s="223"/>
    </row>
    <row r="1026076" spans="16:18" x14ac:dyDescent="0.2">
      <c r="P1026076" s="223"/>
      <c r="Q1026076" s="223"/>
      <c r="R1026076" s="223"/>
    </row>
    <row r="1026122" spans="16:18" x14ac:dyDescent="0.2">
      <c r="P1026122" s="223"/>
      <c r="Q1026122" s="223"/>
      <c r="R1026122" s="223"/>
    </row>
    <row r="1026168" spans="16:18" x14ac:dyDescent="0.2">
      <c r="P1026168" s="223"/>
      <c r="Q1026168" s="223"/>
      <c r="R1026168" s="223"/>
    </row>
    <row r="1026214" spans="16:18" x14ac:dyDescent="0.2">
      <c r="P1026214" s="223"/>
      <c r="Q1026214" s="223"/>
      <c r="R1026214" s="223"/>
    </row>
    <row r="1026260" spans="16:18" x14ac:dyDescent="0.2">
      <c r="P1026260" s="223"/>
      <c r="Q1026260" s="223"/>
      <c r="R1026260" s="223"/>
    </row>
    <row r="1026306" spans="16:18" x14ac:dyDescent="0.2">
      <c r="P1026306" s="223"/>
      <c r="Q1026306" s="223"/>
      <c r="R1026306" s="223"/>
    </row>
    <row r="1026352" spans="16:18" x14ac:dyDescent="0.2">
      <c r="P1026352" s="223"/>
      <c r="Q1026352" s="223"/>
      <c r="R1026352" s="223"/>
    </row>
    <row r="1026398" spans="16:18" x14ac:dyDescent="0.2">
      <c r="P1026398" s="223"/>
      <c r="Q1026398" s="223"/>
      <c r="R1026398" s="223"/>
    </row>
    <row r="1026444" spans="16:18" x14ac:dyDescent="0.2">
      <c r="P1026444" s="223"/>
      <c r="Q1026444" s="223"/>
      <c r="R1026444" s="223"/>
    </row>
    <row r="1026490" spans="16:18" x14ac:dyDescent="0.2">
      <c r="P1026490" s="223"/>
      <c r="Q1026490" s="223"/>
      <c r="R1026490" s="223"/>
    </row>
    <row r="1026536" spans="16:18" x14ac:dyDescent="0.2">
      <c r="P1026536" s="223"/>
      <c r="Q1026536" s="223"/>
      <c r="R1026536" s="223"/>
    </row>
    <row r="1026582" spans="16:18" x14ac:dyDescent="0.2">
      <c r="P1026582" s="223"/>
      <c r="Q1026582" s="223"/>
      <c r="R1026582" s="223"/>
    </row>
    <row r="1026628" spans="16:18" x14ac:dyDescent="0.2">
      <c r="P1026628" s="223"/>
      <c r="Q1026628" s="223"/>
      <c r="R1026628" s="223"/>
    </row>
    <row r="1026674" spans="16:18" x14ac:dyDescent="0.2">
      <c r="P1026674" s="223"/>
      <c r="Q1026674" s="223"/>
      <c r="R1026674" s="223"/>
    </row>
    <row r="1026720" spans="16:18" x14ac:dyDescent="0.2">
      <c r="P1026720" s="223"/>
      <c r="Q1026720" s="223"/>
      <c r="R1026720" s="223"/>
    </row>
    <row r="1026766" spans="16:18" x14ac:dyDescent="0.2">
      <c r="P1026766" s="223"/>
      <c r="Q1026766" s="223"/>
      <c r="R1026766" s="223"/>
    </row>
    <row r="1026812" spans="16:18" x14ac:dyDescent="0.2">
      <c r="P1026812" s="223"/>
      <c r="Q1026812" s="223"/>
      <c r="R1026812" s="223"/>
    </row>
    <row r="1026858" spans="16:18" x14ac:dyDescent="0.2">
      <c r="P1026858" s="223"/>
      <c r="Q1026858" s="223"/>
      <c r="R1026858" s="223"/>
    </row>
    <row r="1026904" spans="16:18" x14ac:dyDescent="0.2">
      <c r="P1026904" s="223"/>
      <c r="Q1026904" s="223"/>
      <c r="R1026904" s="223"/>
    </row>
    <row r="1026950" spans="16:18" x14ac:dyDescent="0.2">
      <c r="P1026950" s="223"/>
      <c r="Q1026950" s="223"/>
      <c r="R1026950" s="223"/>
    </row>
    <row r="1026996" spans="16:18" x14ac:dyDescent="0.2">
      <c r="P1026996" s="223"/>
      <c r="Q1026996" s="223"/>
      <c r="R1026996" s="223"/>
    </row>
    <row r="1027042" spans="16:18" x14ac:dyDescent="0.2">
      <c r="P1027042" s="223"/>
      <c r="Q1027042" s="223"/>
      <c r="R1027042" s="223"/>
    </row>
    <row r="1027088" spans="16:18" x14ac:dyDescent="0.2">
      <c r="P1027088" s="223"/>
      <c r="Q1027088" s="223"/>
      <c r="R1027088" s="223"/>
    </row>
    <row r="1027134" spans="16:18" x14ac:dyDescent="0.2">
      <c r="P1027134" s="223"/>
      <c r="Q1027134" s="223"/>
      <c r="R1027134" s="223"/>
    </row>
    <row r="1027180" spans="16:18" x14ac:dyDescent="0.2">
      <c r="P1027180" s="223"/>
      <c r="Q1027180" s="223"/>
      <c r="R1027180" s="223"/>
    </row>
    <row r="1027226" spans="16:18" x14ac:dyDescent="0.2">
      <c r="P1027226" s="223"/>
      <c r="Q1027226" s="223"/>
      <c r="R1027226" s="223"/>
    </row>
    <row r="1027272" spans="16:18" x14ac:dyDescent="0.2">
      <c r="P1027272" s="223"/>
      <c r="Q1027272" s="223"/>
      <c r="R1027272" s="223"/>
    </row>
    <row r="1027318" spans="16:18" x14ac:dyDescent="0.2">
      <c r="P1027318" s="223"/>
      <c r="Q1027318" s="223"/>
      <c r="R1027318" s="223"/>
    </row>
    <row r="1027364" spans="16:18" x14ac:dyDescent="0.2">
      <c r="P1027364" s="223"/>
      <c r="Q1027364" s="223"/>
      <c r="R1027364" s="223"/>
    </row>
    <row r="1027410" spans="16:18" x14ac:dyDescent="0.2">
      <c r="P1027410" s="223"/>
      <c r="Q1027410" s="223"/>
      <c r="R1027410" s="223"/>
    </row>
    <row r="1027456" spans="16:18" x14ac:dyDescent="0.2">
      <c r="P1027456" s="223"/>
      <c r="Q1027456" s="223"/>
      <c r="R1027456" s="223"/>
    </row>
    <row r="1027502" spans="16:18" x14ac:dyDescent="0.2">
      <c r="P1027502" s="223"/>
      <c r="Q1027502" s="223"/>
      <c r="R1027502" s="223"/>
    </row>
    <row r="1027548" spans="16:18" x14ac:dyDescent="0.2">
      <c r="P1027548" s="223"/>
      <c r="Q1027548" s="223"/>
      <c r="R1027548" s="223"/>
    </row>
    <row r="1027594" spans="16:18" x14ac:dyDescent="0.2">
      <c r="P1027594" s="223"/>
      <c r="Q1027594" s="223"/>
      <c r="R1027594" s="223"/>
    </row>
    <row r="1027640" spans="16:18" x14ac:dyDescent="0.2">
      <c r="P1027640" s="223"/>
      <c r="Q1027640" s="223"/>
      <c r="R1027640" s="223"/>
    </row>
    <row r="1027686" spans="16:18" x14ac:dyDescent="0.2">
      <c r="P1027686" s="223"/>
      <c r="Q1027686" s="223"/>
      <c r="R1027686" s="223"/>
    </row>
    <row r="1027732" spans="16:18" x14ac:dyDescent="0.2">
      <c r="P1027732" s="223"/>
      <c r="Q1027732" s="223"/>
      <c r="R1027732" s="223"/>
    </row>
    <row r="1027778" spans="16:18" x14ac:dyDescent="0.2">
      <c r="P1027778" s="223"/>
      <c r="Q1027778" s="223"/>
      <c r="R1027778" s="223"/>
    </row>
    <row r="1027824" spans="16:18" x14ac:dyDescent="0.2">
      <c r="P1027824" s="223"/>
      <c r="Q1027824" s="223"/>
      <c r="R1027824" s="223"/>
    </row>
    <row r="1027870" spans="16:18" x14ac:dyDescent="0.2">
      <c r="P1027870" s="223"/>
      <c r="Q1027870" s="223"/>
      <c r="R1027870" s="223"/>
    </row>
    <row r="1027916" spans="16:18" x14ac:dyDescent="0.2">
      <c r="P1027916" s="223"/>
      <c r="Q1027916" s="223"/>
      <c r="R1027916" s="223"/>
    </row>
    <row r="1027962" spans="16:18" x14ac:dyDescent="0.2">
      <c r="P1027962" s="223"/>
      <c r="Q1027962" s="223"/>
      <c r="R1027962" s="223"/>
    </row>
    <row r="1028008" spans="16:18" x14ac:dyDescent="0.2">
      <c r="P1028008" s="223"/>
      <c r="Q1028008" s="223"/>
      <c r="R1028008" s="223"/>
    </row>
    <row r="1028054" spans="16:18" x14ac:dyDescent="0.2">
      <c r="P1028054" s="223"/>
      <c r="Q1028054" s="223"/>
      <c r="R1028054" s="223"/>
    </row>
    <row r="1028100" spans="16:18" x14ac:dyDescent="0.2">
      <c r="P1028100" s="223"/>
      <c r="Q1028100" s="223"/>
      <c r="R1028100" s="223"/>
    </row>
    <row r="1028146" spans="16:18" x14ac:dyDescent="0.2">
      <c r="P1028146" s="223"/>
      <c r="Q1028146" s="223"/>
      <c r="R1028146" s="223"/>
    </row>
    <row r="1028192" spans="16:18" x14ac:dyDescent="0.2">
      <c r="P1028192" s="223"/>
      <c r="Q1028192" s="223"/>
      <c r="R1028192" s="223"/>
    </row>
    <row r="1028238" spans="16:18" x14ac:dyDescent="0.2">
      <c r="P1028238" s="223"/>
      <c r="Q1028238" s="223"/>
      <c r="R1028238" s="223"/>
    </row>
    <row r="1028284" spans="16:18" x14ac:dyDescent="0.2">
      <c r="P1028284" s="223"/>
      <c r="Q1028284" s="223"/>
      <c r="R1028284" s="223"/>
    </row>
    <row r="1028330" spans="16:18" x14ac:dyDescent="0.2">
      <c r="P1028330" s="223"/>
      <c r="Q1028330" s="223"/>
      <c r="R1028330" s="223"/>
    </row>
    <row r="1028376" spans="16:18" x14ac:dyDescent="0.2">
      <c r="P1028376" s="223"/>
      <c r="Q1028376" s="223"/>
      <c r="R1028376" s="223"/>
    </row>
    <row r="1028422" spans="16:18" x14ac:dyDescent="0.2">
      <c r="P1028422" s="223"/>
      <c r="Q1028422" s="223"/>
      <c r="R1028422" s="223"/>
    </row>
    <row r="1028468" spans="16:18" x14ac:dyDescent="0.2">
      <c r="P1028468" s="223"/>
      <c r="Q1028468" s="223"/>
      <c r="R1028468" s="223"/>
    </row>
    <row r="1028514" spans="16:18" x14ac:dyDescent="0.2">
      <c r="P1028514" s="223"/>
      <c r="Q1028514" s="223"/>
      <c r="R1028514" s="223"/>
    </row>
    <row r="1028560" spans="16:18" x14ac:dyDescent="0.2">
      <c r="P1028560" s="223"/>
      <c r="Q1028560" s="223"/>
      <c r="R1028560" s="223"/>
    </row>
    <row r="1028606" spans="16:18" x14ac:dyDescent="0.2">
      <c r="P1028606" s="223"/>
      <c r="Q1028606" s="223"/>
      <c r="R1028606" s="223"/>
    </row>
    <row r="1028652" spans="16:18" x14ac:dyDescent="0.2">
      <c r="P1028652" s="223"/>
      <c r="Q1028652" s="223"/>
      <c r="R1028652" s="223"/>
    </row>
    <row r="1028698" spans="16:18" x14ac:dyDescent="0.2">
      <c r="P1028698" s="223"/>
      <c r="Q1028698" s="223"/>
      <c r="R1028698" s="223"/>
    </row>
    <row r="1028744" spans="16:18" x14ac:dyDescent="0.2">
      <c r="P1028744" s="223"/>
      <c r="Q1028744" s="223"/>
      <c r="R1028744" s="223"/>
    </row>
    <row r="1028790" spans="16:18" x14ac:dyDescent="0.2">
      <c r="P1028790" s="223"/>
      <c r="Q1028790" s="223"/>
      <c r="R1028790" s="223"/>
    </row>
    <row r="1028836" spans="16:18" x14ac:dyDescent="0.2">
      <c r="P1028836" s="223"/>
      <c r="Q1028836" s="223"/>
      <c r="R1028836" s="223"/>
    </row>
    <row r="1028882" spans="16:18" x14ac:dyDescent="0.2">
      <c r="P1028882" s="223"/>
      <c r="Q1028882" s="223"/>
      <c r="R1028882" s="223"/>
    </row>
    <row r="1028928" spans="16:18" x14ac:dyDescent="0.2">
      <c r="P1028928" s="223"/>
      <c r="Q1028928" s="223"/>
      <c r="R1028928" s="223"/>
    </row>
    <row r="1028974" spans="16:18" x14ac:dyDescent="0.2">
      <c r="P1028974" s="223"/>
      <c r="Q1028974" s="223"/>
      <c r="R1028974" s="223"/>
    </row>
    <row r="1029020" spans="16:18" x14ac:dyDescent="0.2">
      <c r="P1029020" s="223"/>
      <c r="Q1029020" s="223"/>
      <c r="R1029020" s="223"/>
    </row>
    <row r="1029066" spans="16:18" x14ac:dyDescent="0.2">
      <c r="P1029066" s="223"/>
      <c r="Q1029066" s="223"/>
      <c r="R1029066" s="223"/>
    </row>
    <row r="1029112" spans="16:18" x14ac:dyDescent="0.2">
      <c r="P1029112" s="223"/>
      <c r="Q1029112" s="223"/>
      <c r="R1029112" s="223"/>
    </row>
    <row r="1029158" spans="16:18" x14ac:dyDescent="0.2">
      <c r="P1029158" s="223"/>
      <c r="Q1029158" s="223"/>
      <c r="R1029158" s="223"/>
    </row>
    <row r="1029204" spans="16:18" x14ac:dyDescent="0.2">
      <c r="P1029204" s="223"/>
      <c r="Q1029204" s="223"/>
      <c r="R1029204" s="223"/>
    </row>
    <row r="1029250" spans="16:18" x14ac:dyDescent="0.2">
      <c r="P1029250" s="223"/>
      <c r="Q1029250" s="223"/>
      <c r="R1029250" s="223"/>
    </row>
    <row r="1029296" spans="16:18" x14ac:dyDescent="0.2">
      <c r="P1029296" s="223"/>
      <c r="Q1029296" s="223"/>
      <c r="R1029296" s="223"/>
    </row>
    <row r="1029342" spans="16:18" x14ac:dyDescent="0.2">
      <c r="P1029342" s="223"/>
      <c r="Q1029342" s="223"/>
      <c r="R1029342" s="223"/>
    </row>
    <row r="1029388" spans="16:18" x14ac:dyDescent="0.2">
      <c r="P1029388" s="223"/>
      <c r="Q1029388" s="223"/>
      <c r="R1029388" s="223"/>
    </row>
    <row r="1029434" spans="16:18" x14ac:dyDescent="0.2">
      <c r="P1029434" s="223"/>
      <c r="Q1029434" s="223"/>
      <c r="R1029434" s="223"/>
    </row>
    <row r="1029480" spans="16:18" x14ac:dyDescent="0.2">
      <c r="P1029480" s="223"/>
      <c r="Q1029480" s="223"/>
      <c r="R1029480" s="223"/>
    </row>
    <row r="1029526" spans="16:18" x14ac:dyDescent="0.2">
      <c r="P1029526" s="223"/>
      <c r="Q1029526" s="223"/>
      <c r="R1029526" s="223"/>
    </row>
    <row r="1029572" spans="16:18" x14ac:dyDescent="0.2">
      <c r="P1029572" s="223"/>
      <c r="Q1029572" s="223"/>
      <c r="R1029572" s="223"/>
    </row>
    <row r="1029618" spans="16:18" x14ac:dyDescent="0.2">
      <c r="P1029618" s="223"/>
      <c r="Q1029618" s="223"/>
      <c r="R1029618" s="223"/>
    </row>
    <row r="1029664" spans="16:18" x14ac:dyDescent="0.2">
      <c r="P1029664" s="223"/>
      <c r="Q1029664" s="223"/>
      <c r="R1029664" s="223"/>
    </row>
    <row r="1029710" spans="16:18" x14ac:dyDescent="0.2">
      <c r="P1029710" s="223"/>
      <c r="Q1029710" s="223"/>
      <c r="R1029710" s="223"/>
    </row>
    <row r="1029756" spans="16:18" x14ac:dyDescent="0.2">
      <c r="P1029756" s="223"/>
      <c r="Q1029756" s="223"/>
      <c r="R1029756" s="223"/>
    </row>
    <row r="1029802" spans="16:18" x14ac:dyDescent="0.2">
      <c r="P1029802" s="223"/>
      <c r="Q1029802" s="223"/>
      <c r="R1029802" s="223"/>
    </row>
    <row r="1029848" spans="16:18" x14ac:dyDescent="0.2">
      <c r="P1029848" s="223"/>
      <c r="Q1029848" s="223"/>
      <c r="R1029848" s="223"/>
    </row>
    <row r="1029894" spans="16:18" x14ac:dyDescent="0.2">
      <c r="P1029894" s="223"/>
      <c r="Q1029894" s="223"/>
      <c r="R1029894" s="223"/>
    </row>
    <row r="1029940" spans="16:18" x14ac:dyDescent="0.2">
      <c r="P1029940" s="223"/>
      <c r="Q1029940" s="223"/>
      <c r="R1029940" s="223"/>
    </row>
    <row r="1029986" spans="16:18" x14ac:dyDescent="0.2">
      <c r="P1029986" s="223"/>
      <c r="Q1029986" s="223"/>
      <c r="R1029986" s="223"/>
    </row>
    <row r="1030032" spans="16:18" x14ac:dyDescent="0.2">
      <c r="P1030032" s="223"/>
      <c r="Q1030032" s="223"/>
      <c r="R1030032" s="223"/>
    </row>
    <row r="1030078" spans="16:18" x14ac:dyDescent="0.2">
      <c r="P1030078" s="223"/>
      <c r="Q1030078" s="223"/>
      <c r="R1030078" s="223"/>
    </row>
    <row r="1030124" spans="16:18" x14ac:dyDescent="0.2">
      <c r="P1030124" s="223"/>
      <c r="Q1030124" s="223"/>
      <c r="R1030124" s="223"/>
    </row>
    <row r="1030170" spans="16:18" x14ac:dyDescent="0.2">
      <c r="P1030170" s="223"/>
      <c r="Q1030170" s="223"/>
      <c r="R1030170" s="223"/>
    </row>
    <row r="1030216" spans="16:18" x14ac:dyDescent="0.2">
      <c r="P1030216" s="223"/>
      <c r="Q1030216" s="223"/>
      <c r="R1030216" s="223"/>
    </row>
    <row r="1030262" spans="16:18" x14ac:dyDescent="0.2">
      <c r="P1030262" s="223"/>
      <c r="Q1030262" s="223"/>
      <c r="R1030262" s="223"/>
    </row>
    <row r="1030308" spans="16:18" x14ac:dyDescent="0.2">
      <c r="P1030308" s="223"/>
      <c r="Q1030308" s="223"/>
      <c r="R1030308" s="223"/>
    </row>
    <row r="1030354" spans="16:18" x14ac:dyDescent="0.2">
      <c r="P1030354" s="223"/>
      <c r="Q1030354" s="223"/>
      <c r="R1030354" s="223"/>
    </row>
    <row r="1030400" spans="16:18" x14ac:dyDescent="0.2">
      <c r="P1030400" s="223"/>
      <c r="Q1030400" s="223"/>
      <c r="R1030400" s="223"/>
    </row>
    <row r="1030446" spans="16:18" x14ac:dyDescent="0.2">
      <c r="P1030446" s="223"/>
      <c r="Q1030446" s="223"/>
      <c r="R1030446" s="223"/>
    </row>
    <row r="1030492" spans="16:18" x14ac:dyDescent="0.2">
      <c r="P1030492" s="223"/>
      <c r="Q1030492" s="223"/>
      <c r="R1030492" s="223"/>
    </row>
    <row r="1030538" spans="16:18" x14ac:dyDescent="0.2">
      <c r="P1030538" s="223"/>
      <c r="Q1030538" s="223"/>
      <c r="R1030538" s="223"/>
    </row>
    <row r="1030584" spans="16:18" x14ac:dyDescent="0.2">
      <c r="P1030584" s="223"/>
      <c r="Q1030584" s="223"/>
      <c r="R1030584" s="223"/>
    </row>
    <row r="1030630" spans="16:18" x14ac:dyDescent="0.2">
      <c r="P1030630" s="223"/>
      <c r="Q1030630" s="223"/>
      <c r="R1030630" s="223"/>
    </row>
    <row r="1030676" spans="16:18" x14ac:dyDescent="0.2">
      <c r="P1030676" s="223"/>
      <c r="Q1030676" s="223"/>
      <c r="R1030676" s="223"/>
    </row>
    <row r="1030722" spans="16:18" x14ac:dyDescent="0.2">
      <c r="P1030722" s="223"/>
      <c r="Q1030722" s="223"/>
      <c r="R1030722" s="223"/>
    </row>
    <row r="1030768" spans="16:18" x14ac:dyDescent="0.2">
      <c r="P1030768" s="223"/>
      <c r="Q1030768" s="223"/>
      <c r="R1030768" s="223"/>
    </row>
    <row r="1030814" spans="16:18" x14ac:dyDescent="0.2">
      <c r="P1030814" s="223"/>
      <c r="Q1030814" s="223"/>
      <c r="R1030814" s="223"/>
    </row>
    <row r="1030860" spans="16:18" x14ac:dyDescent="0.2">
      <c r="P1030860" s="223"/>
      <c r="Q1030860" s="223"/>
      <c r="R1030860" s="223"/>
    </row>
    <row r="1030906" spans="16:18" x14ac:dyDescent="0.2">
      <c r="P1030906" s="223"/>
      <c r="Q1030906" s="223"/>
      <c r="R1030906" s="223"/>
    </row>
    <row r="1030952" spans="16:18" x14ac:dyDescent="0.2">
      <c r="P1030952" s="223"/>
      <c r="Q1030952" s="223"/>
      <c r="R1030952" s="223"/>
    </row>
    <row r="1030998" spans="16:18" x14ac:dyDescent="0.2">
      <c r="P1030998" s="223"/>
      <c r="Q1030998" s="223"/>
      <c r="R1030998" s="223"/>
    </row>
    <row r="1031044" spans="16:18" x14ac:dyDescent="0.2">
      <c r="P1031044" s="223"/>
      <c r="Q1031044" s="223"/>
      <c r="R1031044" s="223"/>
    </row>
    <row r="1031090" spans="16:18" x14ac:dyDescent="0.2">
      <c r="P1031090" s="223"/>
      <c r="Q1031090" s="223"/>
      <c r="R1031090" s="223"/>
    </row>
    <row r="1031136" spans="16:18" x14ac:dyDescent="0.2">
      <c r="P1031136" s="223"/>
      <c r="Q1031136" s="223"/>
      <c r="R1031136" s="223"/>
    </row>
    <row r="1031182" spans="16:18" x14ac:dyDescent="0.2">
      <c r="P1031182" s="223"/>
      <c r="Q1031182" s="223"/>
      <c r="R1031182" s="223"/>
    </row>
    <row r="1031228" spans="16:18" x14ac:dyDescent="0.2">
      <c r="P1031228" s="223"/>
      <c r="Q1031228" s="223"/>
      <c r="R1031228" s="223"/>
    </row>
    <row r="1031274" spans="16:18" x14ac:dyDescent="0.2">
      <c r="P1031274" s="223"/>
      <c r="Q1031274" s="223"/>
      <c r="R1031274" s="223"/>
    </row>
    <row r="1031320" spans="16:18" x14ac:dyDescent="0.2">
      <c r="P1031320" s="223"/>
      <c r="Q1031320" s="223"/>
      <c r="R1031320" s="223"/>
    </row>
    <row r="1031366" spans="16:18" x14ac:dyDescent="0.2">
      <c r="P1031366" s="223"/>
      <c r="Q1031366" s="223"/>
      <c r="R1031366" s="223"/>
    </row>
    <row r="1031412" spans="16:18" x14ac:dyDescent="0.2">
      <c r="P1031412" s="223"/>
      <c r="Q1031412" s="223"/>
      <c r="R1031412" s="223"/>
    </row>
    <row r="1031458" spans="16:18" x14ac:dyDescent="0.2">
      <c r="P1031458" s="223"/>
      <c r="Q1031458" s="223"/>
      <c r="R1031458" s="223"/>
    </row>
    <row r="1031504" spans="16:18" x14ac:dyDescent="0.2">
      <c r="P1031504" s="223"/>
      <c r="Q1031504" s="223"/>
      <c r="R1031504" s="223"/>
    </row>
    <row r="1031550" spans="16:18" x14ac:dyDescent="0.2">
      <c r="P1031550" s="223"/>
      <c r="Q1031550" s="223"/>
      <c r="R1031550" s="223"/>
    </row>
    <row r="1031596" spans="16:18" x14ac:dyDescent="0.2">
      <c r="P1031596" s="223"/>
      <c r="Q1031596" s="223"/>
      <c r="R1031596" s="223"/>
    </row>
    <row r="1031642" spans="16:18" x14ac:dyDescent="0.2">
      <c r="P1031642" s="223"/>
      <c r="Q1031642" s="223"/>
      <c r="R1031642" s="223"/>
    </row>
    <row r="1031688" spans="16:18" x14ac:dyDescent="0.2">
      <c r="P1031688" s="223"/>
      <c r="Q1031688" s="223"/>
      <c r="R1031688" s="223"/>
    </row>
    <row r="1031734" spans="16:18" x14ac:dyDescent="0.2">
      <c r="P1031734" s="223"/>
      <c r="Q1031734" s="223"/>
      <c r="R1031734" s="223"/>
    </row>
    <row r="1031780" spans="16:18" x14ac:dyDescent="0.2">
      <c r="P1031780" s="223"/>
      <c r="Q1031780" s="223"/>
      <c r="R1031780" s="223"/>
    </row>
    <row r="1031826" spans="16:18" x14ac:dyDescent="0.2">
      <c r="P1031826" s="223"/>
      <c r="Q1031826" s="223"/>
      <c r="R1031826" s="223"/>
    </row>
    <row r="1031872" spans="16:18" x14ac:dyDescent="0.2">
      <c r="P1031872" s="223"/>
      <c r="Q1031872" s="223"/>
      <c r="R1031872" s="223"/>
    </row>
    <row r="1031918" spans="16:18" x14ac:dyDescent="0.2">
      <c r="P1031918" s="223"/>
      <c r="Q1031918" s="223"/>
      <c r="R1031918" s="223"/>
    </row>
    <row r="1031964" spans="16:18" x14ac:dyDescent="0.2">
      <c r="P1031964" s="223"/>
      <c r="Q1031964" s="223"/>
      <c r="R1031964" s="223"/>
    </row>
    <row r="1032010" spans="16:18" x14ac:dyDescent="0.2">
      <c r="P1032010" s="223"/>
      <c r="Q1032010" s="223"/>
      <c r="R1032010" s="223"/>
    </row>
    <row r="1032056" spans="16:18" x14ac:dyDescent="0.2">
      <c r="P1032056" s="223"/>
      <c r="Q1032056" s="223"/>
      <c r="R1032056" s="223"/>
    </row>
    <row r="1032102" spans="16:18" x14ac:dyDescent="0.2">
      <c r="P1032102" s="223"/>
      <c r="Q1032102" s="223"/>
      <c r="R1032102" s="223"/>
    </row>
    <row r="1032148" spans="16:18" x14ac:dyDescent="0.2">
      <c r="P1032148" s="223"/>
      <c r="Q1032148" s="223"/>
      <c r="R1032148" s="223"/>
    </row>
    <row r="1032194" spans="16:18" x14ac:dyDescent="0.2">
      <c r="P1032194" s="223"/>
      <c r="Q1032194" s="223"/>
      <c r="R1032194" s="223"/>
    </row>
    <row r="1032240" spans="16:18" x14ac:dyDescent="0.2">
      <c r="P1032240" s="223"/>
      <c r="Q1032240" s="223"/>
      <c r="R1032240" s="223"/>
    </row>
    <row r="1032286" spans="16:18" x14ac:dyDescent="0.2">
      <c r="P1032286" s="223"/>
      <c r="Q1032286" s="223"/>
      <c r="R1032286" s="223"/>
    </row>
    <row r="1032332" spans="16:18" x14ac:dyDescent="0.2">
      <c r="P1032332" s="223"/>
      <c r="Q1032332" s="223"/>
      <c r="R1032332" s="223"/>
    </row>
    <row r="1032378" spans="16:18" x14ac:dyDescent="0.2">
      <c r="P1032378" s="223"/>
      <c r="Q1032378" s="223"/>
      <c r="R1032378" s="223"/>
    </row>
    <row r="1032424" spans="16:18" x14ac:dyDescent="0.2">
      <c r="P1032424" s="223"/>
      <c r="Q1032424" s="223"/>
      <c r="R1032424" s="223"/>
    </row>
    <row r="1032470" spans="16:18" x14ac:dyDescent="0.2">
      <c r="P1032470" s="223"/>
      <c r="Q1032470" s="223"/>
      <c r="R1032470" s="223"/>
    </row>
    <row r="1032516" spans="16:18" x14ac:dyDescent="0.2">
      <c r="P1032516" s="223"/>
      <c r="Q1032516" s="223"/>
      <c r="R1032516" s="223"/>
    </row>
    <row r="1032562" spans="16:18" x14ac:dyDescent="0.2">
      <c r="P1032562" s="223"/>
      <c r="Q1032562" s="223"/>
      <c r="R1032562" s="223"/>
    </row>
    <row r="1032608" spans="16:18" x14ac:dyDescent="0.2">
      <c r="P1032608" s="223"/>
      <c r="Q1032608" s="223"/>
      <c r="R1032608" s="223"/>
    </row>
    <row r="1032654" spans="16:18" x14ac:dyDescent="0.2">
      <c r="P1032654" s="223"/>
      <c r="Q1032654" s="223"/>
      <c r="R1032654" s="223"/>
    </row>
    <row r="1032700" spans="16:18" x14ac:dyDescent="0.2">
      <c r="P1032700" s="223"/>
      <c r="Q1032700" s="223"/>
      <c r="R1032700" s="223"/>
    </row>
    <row r="1032746" spans="16:18" x14ac:dyDescent="0.2">
      <c r="P1032746" s="223"/>
      <c r="Q1032746" s="223"/>
      <c r="R1032746" s="223"/>
    </row>
    <row r="1032792" spans="16:18" x14ac:dyDescent="0.2">
      <c r="P1032792" s="223"/>
      <c r="Q1032792" s="223"/>
      <c r="R1032792" s="223"/>
    </row>
    <row r="1032838" spans="16:18" x14ac:dyDescent="0.2">
      <c r="P1032838" s="223"/>
      <c r="Q1032838" s="223"/>
      <c r="R1032838" s="223"/>
    </row>
    <row r="1032884" spans="16:18" x14ac:dyDescent="0.2">
      <c r="P1032884" s="223"/>
      <c r="Q1032884" s="223"/>
      <c r="R1032884" s="223"/>
    </row>
    <row r="1032930" spans="16:18" x14ac:dyDescent="0.2">
      <c r="P1032930" s="223"/>
      <c r="Q1032930" s="223"/>
      <c r="R1032930" s="223"/>
    </row>
    <row r="1032976" spans="16:18" x14ac:dyDescent="0.2">
      <c r="P1032976" s="223"/>
      <c r="Q1032976" s="223"/>
      <c r="R1032976" s="223"/>
    </row>
    <row r="1033022" spans="16:18" x14ac:dyDescent="0.2">
      <c r="P1033022" s="223"/>
      <c r="Q1033022" s="223"/>
      <c r="R1033022" s="223"/>
    </row>
    <row r="1033068" spans="16:18" x14ac:dyDescent="0.2">
      <c r="P1033068" s="223"/>
      <c r="Q1033068" s="223"/>
      <c r="R1033068" s="223"/>
    </row>
    <row r="1033114" spans="16:18" x14ac:dyDescent="0.2">
      <c r="P1033114" s="223"/>
      <c r="Q1033114" s="223"/>
      <c r="R1033114" s="223"/>
    </row>
    <row r="1033160" spans="16:18" x14ac:dyDescent="0.2">
      <c r="P1033160" s="223"/>
      <c r="Q1033160" s="223"/>
      <c r="R1033160" s="223"/>
    </row>
    <row r="1033206" spans="16:18" x14ac:dyDescent="0.2">
      <c r="P1033206" s="223"/>
      <c r="Q1033206" s="223"/>
      <c r="R1033206" s="223"/>
    </row>
    <row r="1033252" spans="16:18" x14ac:dyDescent="0.2">
      <c r="P1033252" s="223"/>
      <c r="Q1033252" s="223"/>
      <c r="R1033252" s="223"/>
    </row>
    <row r="1033298" spans="16:18" x14ac:dyDescent="0.2">
      <c r="P1033298" s="223"/>
      <c r="Q1033298" s="223"/>
      <c r="R1033298" s="223"/>
    </row>
    <row r="1033344" spans="16:18" x14ac:dyDescent="0.2">
      <c r="P1033344" s="223"/>
      <c r="Q1033344" s="223"/>
      <c r="R1033344" s="223"/>
    </row>
    <row r="1033390" spans="16:18" x14ac:dyDescent="0.2">
      <c r="P1033390" s="223"/>
      <c r="Q1033390" s="223"/>
      <c r="R1033390" s="223"/>
    </row>
    <row r="1033436" spans="16:18" x14ac:dyDescent="0.2">
      <c r="P1033436" s="223"/>
      <c r="Q1033436" s="223"/>
      <c r="R1033436" s="223"/>
    </row>
    <row r="1033482" spans="16:18" x14ac:dyDescent="0.2">
      <c r="P1033482" s="223"/>
      <c r="Q1033482" s="223"/>
      <c r="R1033482" s="223"/>
    </row>
    <row r="1033528" spans="16:18" x14ac:dyDescent="0.2">
      <c r="P1033528" s="223"/>
      <c r="Q1033528" s="223"/>
      <c r="R1033528" s="223"/>
    </row>
    <row r="1033574" spans="16:18" x14ac:dyDescent="0.2">
      <c r="P1033574" s="223"/>
      <c r="Q1033574" s="223"/>
      <c r="R1033574" s="223"/>
    </row>
    <row r="1033620" spans="16:18" x14ac:dyDescent="0.2">
      <c r="P1033620" s="223"/>
      <c r="Q1033620" s="223"/>
      <c r="R1033620" s="223"/>
    </row>
    <row r="1033666" spans="16:18" x14ac:dyDescent="0.2">
      <c r="P1033666" s="223"/>
      <c r="Q1033666" s="223"/>
      <c r="R1033666" s="223"/>
    </row>
    <row r="1033712" spans="16:18" x14ac:dyDescent="0.2">
      <c r="P1033712" s="223"/>
      <c r="Q1033712" s="223"/>
      <c r="R1033712" s="223"/>
    </row>
    <row r="1033758" spans="16:18" x14ac:dyDescent="0.2">
      <c r="P1033758" s="223"/>
      <c r="Q1033758" s="223"/>
      <c r="R1033758" s="223"/>
    </row>
    <row r="1033804" spans="16:18" x14ac:dyDescent="0.2">
      <c r="P1033804" s="223"/>
      <c r="Q1033804" s="223"/>
      <c r="R1033804" s="223"/>
    </row>
    <row r="1033850" spans="16:18" x14ac:dyDescent="0.2">
      <c r="P1033850" s="223"/>
      <c r="Q1033850" s="223"/>
      <c r="R1033850" s="223"/>
    </row>
    <row r="1033896" spans="16:18" x14ac:dyDescent="0.2">
      <c r="P1033896" s="223"/>
      <c r="Q1033896" s="223"/>
      <c r="R1033896" s="223"/>
    </row>
    <row r="1033942" spans="16:18" x14ac:dyDescent="0.2">
      <c r="P1033942" s="223"/>
      <c r="Q1033942" s="223"/>
      <c r="R1033942" s="223"/>
    </row>
    <row r="1033988" spans="16:18" x14ac:dyDescent="0.2">
      <c r="P1033988" s="223"/>
      <c r="Q1033988" s="223"/>
      <c r="R1033988" s="223"/>
    </row>
    <row r="1034034" spans="16:18" x14ac:dyDescent="0.2">
      <c r="P1034034" s="223"/>
      <c r="Q1034034" s="223"/>
      <c r="R1034034" s="223"/>
    </row>
    <row r="1034080" spans="16:18" x14ac:dyDescent="0.2">
      <c r="P1034080" s="223"/>
      <c r="Q1034080" s="223"/>
      <c r="R1034080" s="223"/>
    </row>
    <row r="1034126" spans="16:18" x14ac:dyDescent="0.2">
      <c r="P1034126" s="223"/>
      <c r="Q1034126" s="223"/>
      <c r="R1034126" s="223"/>
    </row>
    <row r="1034172" spans="16:18" x14ac:dyDescent="0.2">
      <c r="P1034172" s="223"/>
      <c r="Q1034172" s="223"/>
      <c r="R1034172" s="223"/>
    </row>
    <row r="1034218" spans="16:18" x14ac:dyDescent="0.2">
      <c r="P1034218" s="223"/>
      <c r="Q1034218" s="223"/>
      <c r="R1034218" s="223"/>
    </row>
    <row r="1034264" spans="16:18" x14ac:dyDescent="0.2">
      <c r="P1034264" s="223"/>
      <c r="Q1034264" s="223"/>
      <c r="R1034264" s="223"/>
    </row>
    <row r="1034310" spans="16:18" x14ac:dyDescent="0.2">
      <c r="P1034310" s="223"/>
      <c r="Q1034310" s="223"/>
      <c r="R1034310" s="223"/>
    </row>
    <row r="1034356" spans="16:18" x14ac:dyDescent="0.2">
      <c r="P1034356" s="223"/>
      <c r="Q1034356" s="223"/>
      <c r="R1034356" s="223"/>
    </row>
    <row r="1034402" spans="16:18" x14ac:dyDescent="0.2">
      <c r="P1034402" s="223"/>
      <c r="Q1034402" s="223"/>
      <c r="R1034402" s="223"/>
    </row>
    <row r="1034448" spans="16:18" x14ac:dyDescent="0.2">
      <c r="P1034448" s="223"/>
      <c r="Q1034448" s="223"/>
      <c r="R1034448" s="223"/>
    </row>
    <row r="1034494" spans="16:18" x14ac:dyDescent="0.2">
      <c r="P1034494" s="223"/>
      <c r="Q1034494" s="223"/>
      <c r="R1034494" s="223"/>
    </row>
    <row r="1034540" spans="16:18" x14ac:dyDescent="0.2">
      <c r="P1034540" s="223"/>
      <c r="Q1034540" s="223"/>
      <c r="R1034540" s="223"/>
    </row>
    <row r="1034586" spans="16:18" x14ac:dyDescent="0.2">
      <c r="P1034586" s="223"/>
      <c r="Q1034586" s="223"/>
      <c r="R1034586" s="223"/>
    </row>
    <row r="1034632" spans="16:18" x14ac:dyDescent="0.2">
      <c r="P1034632" s="223"/>
      <c r="Q1034632" s="223"/>
      <c r="R1034632" s="223"/>
    </row>
    <row r="1034678" spans="16:18" x14ac:dyDescent="0.2">
      <c r="P1034678" s="223"/>
      <c r="Q1034678" s="223"/>
      <c r="R1034678" s="223"/>
    </row>
    <row r="1034724" spans="16:18" x14ac:dyDescent="0.2">
      <c r="P1034724" s="223"/>
      <c r="Q1034724" s="223"/>
      <c r="R1034724" s="223"/>
    </row>
    <row r="1034770" spans="16:18" x14ac:dyDescent="0.2">
      <c r="P1034770" s="223"/>
      <c r="Q1034770" s="223"/>
      <c r="R1034770" s="223"/>
    </row>
    <row r="1034816" spans="16:18" x14ac:dyDescent="0.2">
      <c r="P1034816" s="223"/>
      <c r="Q1034816" s="223"/>
      <c r="R1034816" s="223"/>
    </row>
    <row r="1034862" spans="16:18" x14ac:dyDescent="0.2">
      <c r="P1034862" s="223"/>
      <c r="Q1034862" s="223"/>
      <c r="R1034862" s="223"/>
    </row>
    <row r="1034908" spans="16:18" x14ac:dyDescent="0.2">
      <c r="P1034908" s="223"/>
      <c r="Q1034908" s="223"/>
      <c r="R1034908" s="223"/>
    </row>
    <row r="1034954" spans="16:18" x14ac:dyDescent="0.2">
      <c r="P1034954" s="223"/>
      <c r="Q1034954" s="223"/>
      <c r="R1034954" s="223"/>
    </row>
    <row r="1035000" spans="16:18" x14ac:dyDescent="0.2">
      <c r="P1035000" s="223"/>
      <c r="Q1035000" s="223"/>
      <c r="R1035000" s="223"/>
    </row>
    <row r="1035046" spans="16:18" x14ac:dyDescent="0.2">
      <c r="P1035046" s="223"/>
      <c r="Q1035046" s="223"/>
      <c r="R1035046" s="223"/>
    </row>
    <row r="1035092" spans="16:18" x14ac:dyDescent="0.2">
      <c r="P1035092" s="223"/>
      <c r="Q1035092" s="223"/>
      <c r="R1035092" s="223"/>
    </row>
    <row r="1035138" spans="16:18" x14ac:dyDescent="0.2">
      <c r="P1035138" s="223"/>
      <c r="Q1035138" s="223"/>
      <c r="R1035138" s="223"/>
    </row>
    <row r="1035184" spans="16:18" x14ac:dyDescent="0.2">
      <c r="P1035184" s="223"/>
      <c r="Q1035184" s="223"/>
      <c r="R1035184" s="223"/>
    </row>
    <row r="1035230" spans="16:18" x14ac:dyDescent="0.2">
      <c r="P1035230" s="223"/>
      <c r="Q1035230" s="223"/>
      <c r="R1035230" s="223"/>
    </row>
    <row r="1035276" spans="16:18" x14ac:dyDescent="0.2">
      <c r="P1035276" s="223"/>
      <c r="Q1035276" s="223"/>
      <c r="R1035276" s="223"/>
    </row>
    <row r="1035322" spans="16:18" x14ac:dyDescent="0.2">
      <c r="P1035322" s="223"/>
      <c r="Q1035322" s="223"/>
      <c r="R1035322" s="223"/>
    </row>
    <row r="1035368" spans="16:18" x14ac:dyDescent="0.2">
      <c r="P1035368" s="223"/>
      <c r="Q1035368" s="223"/>
      <c r="R1035368" s="223"/>
    </row>
    <row r="1035414" spans="16:18" x14ac:dyDescent="0.2">
      <c r="P1035414" s="223"/>
      <c r="Q1035414" s="223"/>
      <c r="R1035414" s="223"/>
    </row>
    <row r="1035460" spans="16:18" x14ac:dyDescent="0.2">
      <c r="P1035460" s="223"/>
      <c r="Q1035460" s="223"/>
      <c r="R1035460" s="223"/>
    </row>
    <row r="1035506" spans="16:18" x14ac:dyDescent="0.2">
      <c r="P1035506" s="223"/>
      <c r="Q1035506" s="223"/>
      <c r="R1035506" s="223"/>
    </row>
    <row r="1035552" spans="16:18" x14ac:dyDescent="0.2">
      <c r="P1035552" s="223"/>
      <c r="Q1035552" s="223"/>
      <c r="R1035552" s="223"/>
    </row>
    <row r="1035598" spans="16:18" x14ac:dyDescent="0.2">
      <c r="P1035598" s="223"/>
      <c r="Q1035598" s="223"/>
      <c r="R1035598" s="223"/>
    </row>
    <row r="1035644" spans="16:18" x14ac:dyDescent="0.2">
      <c r="P1035644" s="223"/>
      <c r="Q1035644" s="223"/>
      <c r="R1035644" s="223"/>
    </row>
    <row r="1035690" spans="16:18" x14ac:dyDescent="0.2">
      <c r="P1035690" s="223"/>
      <c r="Q1035690" s="223"/>
      <c r="R1035690" s="223"/>
    </row>
    <row r="1035736" spans="16:18" x14ac:dyDescent="0.2">
      <c r="P1035736" s="223"/>
      <c r="Q1035736" s="223"/>
      <c r="R1035736" s="223"/>
    </row>
    <row r="1035782" spans="16:18" x14ac:dyDescent="0.2">
      <c r="P1035782" s="223"/>
      <c r="Q1035782" s="223"/>
      <c r="R1035782" s="223"/>
    </row>
    <row r="1035828" spans="16:18" x14ac:dyDescent="0.2">
      <c r="P1035828" s="223"/>
      <c r="Q1035828" s="223"/>
      <c r="R1035828" s="223"/>
    </row>
    <row r="1035874" spans="16:18" x14ac:dyDescent="0.2">
      <c r="P1035874" s="223"/>
      <c r="Q1035874" s="223"/>
      <c r="R1035874" s="223"/>
    </row>
    <row r="1035920" spans="16:18" x14ac:dyDescent="0.2">
      <c r="P1035920" s="223"/>
      <c r="Q1035920" s="223"/>
      <c r="R1035920" s="223"/>
    </row>
    <row r="1035966" spans="16:18" x14ac:dyDescent="0.2">
      <c r="P1035966" s="223"/>
      <c r="Q1035966" s="223"/>
      <c r="R1035966" s="223"/>
    </row>
    <row r="1036012" spans="16:18" x14ac:dyDescent="0.2">
      <c r="P1036012" s="223"/>
      <c r="Q1036012" s="223"/>
      <c r="R1036012" s="223"/>
    </row>
    <row r="1036058" spans="16:18" x14ac:dyDescent="0.2">
      <c r="P1036058" s="223"/>
      <c r="Q1036058" s="223"/>
      <c r="R1036058" s="223"/>
    </row>
    <row r="1036104" spans="16:18" x14ac:dyDescent="0.2">
      <c r="P1036104" s="223"/>
      <c r="Q1036104" s="223"/>
      <c r="R1036104" s="223"/>
    </row>
    <row r="1036150" spans="16:18" x14ac:dyDescent="0.2">
      <c r="P1036150" s="223"/>
      <c r="Q1036150" s="223"/>
      <c r="R1036150" s="223"/>
    </row>
    <row r="1036196" spans="16:18" x14ac:dyDescent="0.2">
      <c r="P1036196" s="223"/>
      <c r="Q1036196" s="223"/>
      <c r="R1036196" s="223"/>
    </row>
    <row r="1036242" spans="16:18" x14ac:dyDescent="0.2">
      <c r="P1036242" s="223"/>
      <c r="Q1036242" s="223"/>
      <c r="R1036242" s="223"/>
    </row>
    <row r="1036288" spans="16:18" x14ac:dyDescent="0.2">
      <c r="P1036288" s="223"/>
      <c r="Q1036288" s="223"/>
      <c r="R1036288" s="223"/>
    </row>
    <row r="1036334" spans="16:18" x14ac:dyDescent="0.2">
      <c r="P1036334" s="223"/>
      <c r="Q1036334" s="223"/>
      <c r="R1036334" s="223"/>
    </row>
    <row r="1036380" spans="16:18" x14ac:dyDescent="0.2">
      <c r="P1036380" s="223"/>
      <c r="Q1036380" s="223"/>
      <c r="R1036380" s="223"/>
    </row>
    <row r="1036426" spans="16:18" x14ac:dyDescent="0.2">
      <c r="P1036426" s="223"/>
      <c r="Q1036426" s="223"/>
      <c r="R1036426" s="223"/>
    </row>
    <row r="1036472" spans="16:18" x14ac:dyDescent="0.2">
      <c r="P1036472" s="223"/>
      <c r="Q1036472" s="223"/>
      <c r="R1036472" s="223"/>
    </row>
    <row r="1036518" spans="16:18" x14ac:dyDescent="0.2">
      <c r="P1036518" s="223"/>
      <c r="Q1036518" s="223"/>
      <c r="R1036518" s="223"/>
    </row>
    <row r="1036564" spans="16:18" x14ac:dyDescent="0.2">
      <c r="P1036564" s="223"/>
      <c r="Q1036564" s="223"/>
      <c r="R1036564" s="223"/>
    </row>
    <row r="1036610" spans="16:18" x14ac:dyDescent="0.2">
      <c r="P1036610" s="223"/>
      <c r="Q1036610" s="223"/>
      <c r="R1036610" s="223"/>
    </row>
    <row r="1036656" spans="16:18" x14ac:dyDescent="0.2">
      <c r="P1036656" s="223"/>
      <c r="Q1036656" s="223"/>
      <c r="R1036656" s="223"/>
    </row>
    <row r="1036702" spans="16:18" x14ac:dyDescent="0.2">
      <c r="P1036702" s="223"/>
      <c r="Q1036702" s="223"/>
      <c r="R1036702" s="223"/>
    </row>
    <row r="1036748" spans="16:18" x14ac:dyDescent="0.2">
      <c r="P1036748" s="223"/>
      <c r="Q1036748" s="223"/>
      <c r="R1036748" s="223"/>
    </row>
    <row r="1036794" spans="16:18" x14ac:dyDescent="0.2">
      <c r="P1036794" s="223"/>
      <c r="Q1036794" s="223"/>
      <c r="R1036794" s="223"/>
    </row>
    <row r="1036840" spans="16:18" x14ac:dyDescent="0.2">
      <c r="P1036840" s="223"/>
      <c r="Q1036840" s="223"/>
      <c r="R1036840" s="223"/>
    </row>
    <row r="1036886" spans="16:18" x14ac:dyDescent="0.2">
      <c r="P1036886" s="223"/>
      <c r="Q1036886" s="223"/>
      <c r="R1036886" s="223"/>
    </row>
    <row r="1036932" spans="16:18" x14ac:dyDescent="0.2">
      <c r="P1036932" s="223"/>
      <c r="Q1036932" s="223"/>
      <c r="R1036932" s="223"/>
    </row>
    <row r="1036978" spans="16:18" x14ac:dyDescent="0.2">
      <c r="P1036978" s="223"/>
      <c r="Q1036978" s="223"/>
      <c r="R1036978" s="223"/>
    </row>
    <row r="1037024" spans="16:18" x14ac:dyDescent="0.2">
      <c r="P1037024" s="223"/>
      <c r="Q1037024" s="223"/>
      <c r="R1037024" s="223"/>
    </row>
    <row r="1037070" spans="16:18" x14ac:dyDescent="0.2">
      <c r="P1037070" s="223"/>
      <c r="Q1037070" s="223"/>
      <c r="R1037070" s="223"/>
    </row>
    <row r="1037116" spans="16:18" x14ac:dyDescent="0.2">
      <c r="P1037116" s="223"/>
      <c r="Q1037116" s="223"/>
      <c r="R1037116" s="223"/>
    </row>
    <row r="1037162" spans="16:18" x14ac:dyDescent="0.2">
      <c r="P1037162" s="223"/>
      <c r="Q1037162" s="223"/>
      <c r="R1037162" s="223"/>
    </row>
    <row r="1037208" spans="16:18" x14ac:dyDescent="0.2">
      <c r="P1037208" s="223"/>
      <c r="Q1037208" s="223"/>
      <c r="R1037208" s="223"/>
    </row>
    <row r="1037254" spans="16:18" x14ac:dyDescent="0.2">
      <c r="P1037254" s="223"/>
      <c r="Q1037254" s="223"/>
      <c r="R1037254" s="223"/>
    </row>
    <row r="1037300" spans="16:18" x14ac:dyDescent="0.2">
      <c r="P1037300" s="223"/>
      <c r="Q1037300" s="223"/>
      <c r="R1037300" s="223"/>
    </row>
    <row r="1037346" spans="16:18" x14ac:dyDescent="0.2">
      <c r="P1037346" s="223"/>
      <c r="Q1037346" s="223"/>
      <c r="R1037346" s="223"/>
    </row>
    <row r="1037392" spans="16:18" x14ac:dyDescent="0.2">
      <c r="P1037392" s="223"/>
      <c r="Q1037392" s="223"/>
      <c r="R1037392" s="223"/>
    </row>
    <row r="1037438" spans="16:18" x14ac:dyDescent="0.2">
      <c r="P1037438" s="223"/>
      <c r="Q1037438" s="223"/>
      <c r="R1037438" s="223"/>
    </row>
    <row r="1037484" spans="16:18" x14ac:dyDescent="0.2">
      <c r="P1037484" s="223"/>
      <c r="Q1037484" s="223"/>
      <c r="R1037484" s="223"/>
    </row>
    <row r="1037530" spans="16:18" x14ac:dyDescent="0.2">
      <c r="P1037530" s="223"/>
      <c r="Q1037530" s="223"/>
      <c r="R1037530" s="223"/>
    </row>
    <row r="1037576" spans="16:18" x14ac:dyDescent="0.2">
      <c r="P1037576" s="223"/>
      <c r="Q1037576" s="223"/>
      <c r="R1037576" s="223"/>
    </row>
    <row r="1037622" spans="16:18" x14ac:dyDescent="0.2">
      <c r="P1037622" s="223"/>
      <c r="Q1037622" s="223"/>
      <c r="R1037622" s="223"/>
    </row>
    <row r="1037668" spans="16:18" x14ac:dyDescent="0.2">
      <c r="P1037668" s="223"/>
      <c r="Q1037668" s="223"/>
      <c r="R1037668" s="223"/>
    </row>
    <row r="1037714" spans="16:18" x14ac:dyDescent="0.2">
      <c r="P1037714" s="223"/>
      <c r="Q1037714" s="223"/>
      <c r="R1037714" s="223"/>
    </row>
    <row r="1037760" spans="16:18" x14ac:dyDescent="0.2">
      <c r="P1037760" s="223"/>
      <c r="Q1037760" s="223"/>
      <c r="R1037760" s="223"/>
    </row>
    <row r="1037806" spans="16:18" x14ac:dyDescent="0.2">
      <c r="P1037806" s="223"/>
      <c r="Q1037806" s="223"/>
      <c r="R1037806" s="223"/>
    </row>
    <row r="1037852" spans="16:18" x14ac:dyDescent="0.2">
      <c r="P1037852" s="223"/>
      <c r="Q1037852" s="223"/>
      <c r="R1037852" s="223"/>
    </row>
    <row r="1037898" spans="16:18" x14ac:dyDescent="0.2">
      <c r="P1037898" s="223"/>
      <c r="Q1037898" s="223"/>
      <c r="R1037898" s="223"/>
    </row>
    <row r="1037944" spans="16:18" x14ac:dyDescent="0.2">
      <c r="P1037944" s="223"/>
      <c r="Q1037944" s="223"/>
      <c r="R1037944" s="223"/>
    </row>
    <row r="1037990" spans="16:18" x14ac:dyDescent="0.2">
      <c r="P1037990" s="223"/>
      <c r="Q1037990" s="223"/>
      <c r="R1037990" s="223"/>
    </row>
    <row r="1038036" spans="16:18" x14ac:dyDescent="0.2">
      <c r="P1038036" s="223"/>
      <c r="Q1038036" s="223"/>
      <c r="R1038036" s="223"/>
    </row>
    <row r="1038082" spans="16:18" x14ac:dyDescent="0.2">
      <c r="P1038082" s="223"/>
      <c r="Q1038082" s="223"/>
      <c r="R1038082" s="223"/>
    </row>
    <row r="1038128" spans="16:18" x14ac:dyDescent="0.2">
      <c r="P1038128" s="223"/>
      <c r="Q1038128" s="223"/>
      <c r="R1038128" s="223"/>
    </row>
    <row r="1038174" spans="16:18" x14ac:dyDescent="0.2">
      <c r="P1038174" s="223"/>
      <c r="Q1038174" s="223"/>
      <c r="R1038174" s="223"/>
    </row>
    <row r="1038220" spans="16:18" x14ac:dyDescent="0.2">
      <c r="P1038220" s="223"/>
      <c r="Q1038220" s="223"/>
      <c r="R1038220" s="223"/>
    </row>
    <row r="1038266" spans="16:18" x14ac:dyDescent="0.2">
      <c r="P1038266" s="223"/>
      <c r="Q1038266" s="223"/>
      <c r="R1038266" s="223"/>
    </row>
    <row r="1038312" spans="16:18" x14ac:dyDescent="0.2">
      <c r="P1038312" s="223"/>
      <c r="Q1038312" s="223"/>
      <c r="R1038312" s="223"/>
    </row>
    <row r="1038358" spans="16:18" x14ac:dyDescent="0.2">
      <c r="P1038358" s="223"/>
      <c r="Q1038358" s="223"/>
      <c r="R1038358" s="223"/>
    </row>
    <row r="1038404" spans="16:18" x14ac:dyDescent="0.2">
      <c r="P1038404" s="223"/>
      <c r="Q1038404" s="223"/>
      <c r="R1038404" s="223"/>
    </row>
    <row r="1038450" spans="16:18" x14ac:dyDescent="0.2">
      <c r="P1038450" s="223"/>
      <c r="Q1038450" s="223"/>
      <c r="R1038450" s="223"/>
    </row>
    <row r="1038496" spans="16:18" x14ac:dyDescent="0.2">
      <c r="P1038496" s="223"/>
      <c r="Q1038496" s="223"/>
      <c r="R1038496" s="223"/>
    </row>
    <row r="1038542" spans="16:18" x14ac:dyDescent="0.2">
      <c r="P1038542" s="223"/>
      <c r="Q1038542" s="223"/>
      <c r="R1038542" s="223"/>
    </row>
    <row r="1038588" spans="16:18" x14ac:dyDescent="0.2">
      <c r="P1038588" s="223"/>
      <c r="Q1038588" s="223"/>
      <c r="R1038588" s="223"/>
    </row>
    <row r="1038634" spans="16:18" x14ac:dyDescent="0.2">
      <c r="P1038634" s="223"/>
      <c r="Q1038634" s="223"/>
      <c r="R1038634" s="223"/>
    </row>
    <row r="1038680" spans="16:18" x14ac:dyDescent="0.2">
      <c r="P1038680" s="223"/>
      <c r="Q1038680" s="223"/>
      <c r="R1038680" s="223"/>
    </row>
    <row r="1038726" spans="16:18" x14ac:dyDescent="0.2">
      <c r="P1038726" s="223"/>
      <c r="Q1038726" s="223"/>
      <c r="R1038726" s="223"/>
    </row>
    <row r="1038772" spans="16:18" x14ac:dyDescent="0.2">
      <c r="P1038772" s="223"/>
      <c r="Q1038772" s="223"/>
      <c r="R1038772" s="223"/>
    </row>
    <row r="1038818" spans="16:18" x14ac:dyDescent="0.2">
      <c r="P1038818" s="223"/>
      <c r="Q1038818" s="223"/>
      <c r="R1038818" s="223"/>
    </row>
    <row r="1038864" spans="16:18" x14ac:dyDescent="0.2">
      <c r="P1038864" s="223"/>
      <c r="Q1038864" s="223"/>
      <c r="R1038864" s="223"/>
    </row>
    <row r="1038910" spans="16:18" x14ac:dyDescent="0.2">
      <c r="P1038910" s="223"/>
      <c r="Q1038910" s="223"/>
      <c r="R1038910" s="223"/>
    </row>
    <row r="1038956" spans="16:18" x14ac:dyDescent="0.2">
      <c r="P1038956" s="223"/>
      <c r="Q1038956" s="223"/>
      <c r="R1038956" s="223"/>
    </row>
    <row r="1039002" spans="16:18" x14ac:dyDescent="0.2">
      <c r="P1039002" s="223"/>
      <c r="Q1039002" s="223"/>
      <c r="R1039002" s="223"/>
    </row>
    <row r="1039048" spans="16:18" x14ac:dyDescent="0.2">
      <c r="P1039048" s="223"/>
      <c r="Q1039048" s="223"/>
      <c r="R1039048" s="223"/>
    </row>
    <row r="1039094" spans="16:18" x14ac:dyDescent="0.2">
      <c r="P1039094" s="223"/>
      <c r="Q1039094" s="223"/>
      <c r="R1039094" s="223"/>
    </row>
    <row r="1039140" spans="16:18" x14ac:dyDescent="0.2">
      <c r="P1039140" s="223"/>
      <c r="Q1039140" s="223"/>
      <c r="R1039140" s="223"/>
    </row>
    <row r="1039186" spans="16:18" x14ac:dyDescent="0.2">
      <c r="P1039186" s="223"/>
      <c r="Q1039186" s="223"/>
      <c r="R1039186" s="223"/>
    </row>
    <row r="1039232" spans="16:18" x14ac:dyDescent="0.2">
      <c r="P1039232" s="223"/>
      <c r="Q1039232" s="223"/>
      <c r="R1039232" s="223"/>
    </row>
    <row r="1039278" spans="16:18" x14ac:dyDescent="0.2">
      <c r="P1039278" s="223"/>
      <c r="Q1039278" s="223"/>
      <c r="R1039278" s="223"/>
    </row>
    <row r="1039324" spans="16:18" x14ac:dyDescent="0.2">
      <c r="P1039324" s="223"/>
      <c r="Q1039324" s="223"/>
      <c r="R1039324" s="223"/>
    </row>
    <row r="1039370" spans="16:18" x14ac:dyDescent="0.2">
      <c r="P1039370" s="223"/>
      <c r="Q1039370" s="223"/>
      <c r="R1039370" s="223"/>
    </row>
    <row r="1039416" spans="16:18" x14ac:dyDescent="0.2">
      <c r="P1039416" s="223"/>
      <c r="Q1039416" s="223"/>
      <c r="R1039416" s="223"/>
    </row>
    <row r="1039462" spans="16:18" x14ac:dyDescent="0.2">
      <c r="P1039462" s="223"/>
      <c r="Q1039462" s="223"/>
      <c r="R1039462" s="223"/>
    </row>
    <row r="1039508" spans="16:18" x14ac:dyDescent="0.2">
      <c r="P1039508" s="223"/>
      <c r="Q1039508" s="223"/>
      <c r="R1039508" s="223"/>
    </row>
    <row r="1039554" spans="16:18" x14ac:dyDescent="0.2">
      <c r="P1039554" s="223"/>
      <c r="Q1039554" s="223"/>
      <c r="R1039554" s="223"/>
    </row>
    <row r="1039600" spans="16:18" x14ac:dyDescent="0.2">
      <c r="P1039600" s="223"/>
      <c r="Q1039600" s="223"/>
      <c r="R1039600" s="223"/>
    </row>
    <row r="1039646" spans="16:18" x14ac:dyDescent="0.2">
      <c r="P1039646" s="223"/>
      <c r="Q1039646" s="223"/>
      <c r="R1039646" s="223"/>
    </row>
    <row r="1039692" spans="16:18" x14ac:dyDescent="0.2">
      <c r="P1039692" s="223"/>
      <c r="Q1039692" s="223"/>
      <c r="R1039692" s="223"/>
    </row>
    <row r="1039738" spans="16:18" x14ac:dyDescent="0.2">
      <c r="P1039738" s="223"/>
      <c r="Q1039738" s="223"/>
      <c r="R1039738" s="223"/>
    </row>
    <row r="1039784" spans="16:18" x14ac:dyDescent="0.2">
      <c r="P1039784" s="223"/>
      <c r="Q1039784" s="223"/>
      <c r="R1039784" s="223"/>
    </row>
    <row r="1039830" spans="16:18" x14ac:dyDescent="0.2">
      <c r="P1039830" s="223"/>
      <c r="Q1039830" s="223"/>
      <c r="R1039830" s="223"/>
    </row>
    <row r="1039876" spans="16:18" x14ac:dyDescent="0.2">
      <c r="P1039876" s="223"/>
      <c r="Q1039876" s="223"/>
      <c r="R1039876" s="223"/>
    </row>
    <row r="1039922" spans="16:18" x14ac:dyDescent="0.2">
      <c r="P1039922" s="223"/>
      <c r="Q1039922" s="223"/>
      <c r="R1039922" s="223"/>
    </row>
    <row r="1039968" spans="16:18" x14ac:dyDescent="0.2">
      <c r="P1039968" s="223"/>
      <c r="Q1039968" s="223"/>
      <c r="R1039968" s="223"/>
    </row>
    <row r="1040014" spans="16:18" x14ac:dyDescent="0.2">
      <c r="P1040014" s="223"/>
      <c r="Q1040014" s="223"/>
      <c r="R1040014" s="223"/>
    </row>
    <row r="1040060" spans="16:18" x14ac:dyDescent="0.2">
      <c r="P1040060" s="223"/>
      <c r="Q1040060" s="223"/>
      <c r="R1040060" s="223"/>
    </row>
    <row r="1040106" spans="16:18" x14ac:dyDescent="0.2">
      <c r="P1040106" s="223"/>
      <c r="Q1040106" s="223"/>
      <c r="R1040106" s="223"/>
    </row>
    <row r="1040152" spans="16:18" x14ac:dyDescent="0.2">
      <c r="P1040152" s="223"/>
      <c r="Q1040152" s="223"/>
      <c r="R1040152" s="223"/>
    </row>
    <row r="1040198" spans="16:18" x14ac:dyDescent="0.2">
      <c r="P1040198" s="223"/>
      <c r="Q1040198" s="223"/>
      <c r="R1040198" s="223"/>
    </row>
    <row r="1040244" spans="16:18" x14ac:dyDescent="0.2">
      <c r="P1040244" s="223"/>
      <c r="Q1040244" s="223"/>
      <c r="R1040244" s="223"/>
    </row>
    <row r="1040290" spans="16:18" x14ac:dyDescent="0.2">
      <c r="P1040290" s="223"/>
      <c r="Q1040290" s="223"/>
      <c r="R1040290" s="223"/>
    </row>
    <row r="1040336" spans="16:18" x14ac:dyDescent="0.2">
      <c r="P1040336" s="223"/>
      <c r="Q1040336" s="223"/>
      <c r="R1040336" s="223"/>
    </row>
    <row r="1040382" spans="16:18" x14ac:dyDescent="0.2">
      <c r="P1040382" s="223"/>
      <c r="Q1040382" s="223"/>
      <c r="R1040382" s="223"/>
    </row>
    <row r="1040428" spans="16:18" x14ac:dyDescent="0.2">
      <c r="P1040428" s="223"/>
      <c r="Q1040428" s="223"/>
      <c r="R1040428" s="223"/>
    </row>
    <row r="1040474" spans="16:18" x14ac:dyDescent="0.2">
      <c r="P1040474" s="223"/>
      <c r="Q1040474" s="223"/>
      <c r="R1040474" s="223"/>
    </row>
    <row r="1040520" spans="16:18" x14ac:dyDescent="0.2">
      <c r="P1040520" s="223"/>
      <c r="Q1040520" s="223"/>
      <c r="R1040520" s="223"/>
    </row>
    <row r="1040566" spans="16:18" x14ac:dyDescent="0.2">
      <c r="P1040566" s="223"/>
      <c r="Q1040566" s="223"/>
      <c r="R1040566" s="223"/>
    </row>
    <row r="1040612" spans="16:18" x14ac:dyDescent="0.2">
      <c r="P1040612" s="223"/>
      <c r="Q1040612" s="223"/>
      <c r="R1040612" s="223"/>
    </row>
    <row r="1040658" spans="16:18" x14ac:dyDescent="0.2">
      <c r="P1040658" s="223"/>
      <c r="Q1040658" s="223"/>
      <c r="R1040658" s="223"/>
    </row>
    <row r="1040704" spans="16:18" x14ac:dyDescent="0.2">
      <c r="P1040704" s="223"/>
      <c r="Q1040704" s="223"/>
      <c r="R1040704" s="223"/>
    </row>
    <row r="1040750" spans="16:18" x14ac:dyDescent="0.2">
      <c r="P1040750" s="223"/>
      <c r="Q1040750" s="223"/>
      <c r="R1040750" s="223"/>
    </row>
    <row r="1040796" spans="16:18" x14ac:dyDescent="0.2">
      <c r="P1040796" s="223"/>
      <c r="Q1040796" s="223"/>
      <c r="R1040796" s="223"/>
    </row>
    <row r="1040842" spans="16:18" x14ac:dyDescent="0.2">
      <c r="P1040842" s="223"/>
      <c r="Q1040842" s="223"/>
      <c r="R1040842" s="223"/>
    </row>
    <row r="1040888" spans="16:18" x14ac:dyDescent="0.2">
      <c r="P1040888" s="223"/>
      <c r="Q1040888" s="223"/>
      <c r="R1040888" s="223"/>
    </row>
    <row r="1040934" spans="16:18" x14ac:dyDescent="0.2">
      <c r="P1040934" s="223"/>
      <c r="Q1040934" s="223"/>
      <c r="R1040934" s="223"/>
    </row>
    <row r="1040980" spans="16:18" x14ac:dyDescent="0.2">
      <c r="P1040980" s="223"/>
      <c r="Q1040980" s="223"/>
      <c r="R1040980" s="223"/>
    </row>
    <row r="1041026" spans="16:18" x14ac:dyDescent="0.2">
      <c r="P1041026" s="223"/>
      <c r="Q1041026" s="223"/>
      <c r="R1041026" s="223"/>
    </row>
    <row r="1041072" spans="16:18" x14ac:dyDescent="0.2">
      <c r="P1041072" s="223"/>
      <c r="Q1041072" s="223"/>
      <c r="R1041072" s="223"/>
    </row>
    <row r="1041118" spans="16:18" x14ac:dyDescent="0.2">
      <c r="P1041118" s="223"/>
      <c r="Q1041118" s="223"/>
      <c r="R1041118" s="223"/>
    </row>
    <row r="1041164" spans="16:18" x14ac:dyDescent="0.2">
      <c r="P1041164" s="223"/>
      <c r="Q1041164" s="223"/>
      <c r="R1041164" s="223"/>
    </row>
    <row r="1041210" spans="16:18" x14ac:dyDescent="0.2">
      <c r="P1041210" s="223"/>
      <c r="Q1041210" s="223"/>
      <c r="R1041210" s="223"/>
    </row>
    <row r="1041256" spans="16:18" x14ac:dyDescent="0.2">
      <c r="P1041256" s="223"/>
      <c r="Q1041256" s="223"/>
      <c r="R1041256" s="223"/>
    </row>
    <row r="1041302" spans="16:18" x14ac:dyDescent="0.2">
      <c r="P1041302" s="223"/>
      <c r="Q1041302" s="223"/>
      <c r="R1041302" s="223"/>
    </row>
    <row r="1041348" spans="16:18" x14ac:dyDescent="0.2">
      <c r="P1041348" s="223"/>
      <c r="Q1041348" s="223"/>
      <c r="R1041348" s="223"/>
    </row>
    <row r="1041394" spans="16:18" x14ac:dyDescent="0.2">
      <c r="P1041394" s="223"/>
      <c r="Q1041394" s="223"/>
      <c r="R1041394" s="223"/>
    </row>
    <row r="1041440" spans="16:18" x14ac:dyDescent="0.2">
      <c r="P1041440" s="223"/>
      <c r="Q1041440" s="223"/>
      <c r="R1041440" s="223"/>
    </row>
    <row r="1041486" spans="16:18" x14ac:dyDescent="0.2">
      <c r="P1041486" s="223"/>
      <c r="Q1041486" s="223"/>
      <c r="R1041486" s="223"/>
    </row>
    <row r="1041532" spans="16:18" x14ac:dyDescent="0.2">
      <c r="P1041532" s="223"/>
      <c r="Q1041532" s="223"/>
      <c r="R1041532" s="223"/>
    </row>
    <row r="1041578" spans="16:18" x14ac:dyDescent="0.2">
      <c r="P1041578" s="223"/>
      <c r="Q1041578" s="223"/>
      <c r="R1041578" s="223"/>
    </row>
    <row r="1041624" spans="16:18" x14ac:dyDescent="0.2">
      <c r="P1041624" s="223"/>
      <c r="Q1041624" s="223"/>
      <c r="R1041624" s="223"/>
    </row>
    <row r="1041670" spans="16:18" x14ac:dyDescent="0.2">
      <c r="P1041670" s="223"/>
      <c r="Q1041670" s="223"/>
      <c r="R1041670" s="223"/>
    </row>
    <row r="1041716" spans="16:18" x14ac:dyDescent="0.2">
      <c r="P1041716" s="223"/>
      <c r="Q1041716" s="223"/>
      <c r="R1041716" s="223"/>
    </row>
    <row r="1041762" spans="16:18" x14ac:dyDescent="0.2">
      <c r="P1041762" s="223"/>
      <c r="Q1041762" s="223"/>
      <c r="R1041762" s="223"/>
    </row>
    <row r="1041808" spans="16:18" x14ac:dyDescent="0.2">
      <c r="P1041808" s="223"/>
      <c r="Q1041808" s="223"/>
      <c r="R1041808" s="223"/>
    </row>
    <row r="1041854" spans="16:18" x14ac:dyDescent="0.2">
      <c r="P1041854" s="223"/>
      <c r="Q1041854" s="223"/>
      <c r="R1041854" s="223"/>
    </row>
    <row r="1041900" spans="16:18" x14ac:dyDescent="0.2">
      <c r="P1041900" s="223"/>
      <c r="Q1041900" s="223"/>
      <c r="R1041900" s="223"/>
    </row>
    <row r="1041946" spans="16:18" x14ac:dyDescent="0.2">
      <c r="P1041946" s="223"/>
      <c r="Q1041946" s="223"/>
      <c r="R1041946" s="223"/>
    </row>
    <row r="1041992" spans="16:18" x14ac:dyDescent="0.2">
      <c r="P1041992" s="223"/>
      <c r="Q1041992" s="223"/>
      <c r="R1041992" s="223"/>
    </row>
    <row r="1042038" spans="16:18" x14ac:dyDescent="0.2">
      <c r="P1042038" s="223"/>
      <c r="Q1042038" s="223"/>
      <c r="R1042038" s="223"/>
    </row>
    <row r="1042084" spans="16:18" x14ac:dyDescent="0.2">
      <c r="P1042084" s="223"/>
      <c r="Q1042084" s="223"/>
      <c r="R1042084" s="223"/>
    </row>
    <row r="1042130" spans="16:18" x14ac:dyDescent="0.2">
      <c r="P1042130" s="223"/>
      <c r="Q1042130" s="223"/>
      <c r="R1042130" s="223"/>
    </row>
    <row r="1042176" spans="16:18" x14ac:dyDescent="0.2">
      <c r="P1042176" s="223"/>
      <c r="Q1042176" s="223"/>
      <c r="R1042176" s="223"/>
    </row>
    <row r="1042222" spans="16:18" x14ac:dyDescent="0.2">
      <c r="P1042222" s="223"/>
      <c r="Q1042222" s="223"/>
      <c r="R1042222" s="223"/>
    </row>
    <row r="1042268" spans="16:18" x14ac:dyDescent="0.2">
      <c r="P1042268" s="223"/>
      <c r="Q1042268" s="223"/>
      <c r="R1042268" s="223"/>
    </row>
    <row r="1042314" spans="16:18" x14ac:dyDescent="0.2">
      <c r="P1042314" s="223"/>
      <c r="Q1042314" s="223"/>
      <c r="R1042314" s="223"/>
    </row>
    <row r="1042360" spans="16:18" x14ac:dyDescent="0.2">
      <c r="P1042360" s="223"/>
      <c r="Q1042360" s="223"/>
      <c r="R1042360" s="223"/>
    </row>
    <row r="1042406" spans="16:18" x14ac:dyDescent="0.2">
      <c r="P1042406" s="223"/>
      <c r="Q1042406" s="223"/>
      <c r="R1042406" s="223"/>
    </row>
    <row r="1042452" spans="16:18" x14ac:dyDescent="0.2">
      <c r="P1042452" s="223"/>
      <c r="Q1042452" s="223"/>
      <c r="R1042452" s="223"/>
    </row>
    <row r="1042498" spans="16:18" x14ac:dyDescent="0.2">
      <c r="P1042498" s="223"/>
      <c r="Q1042498" s="223"/>
      <c r="R1042498" s="223"/>
    </row>
    <row r="1042544" spans="16:18" x14ac:dyDescent="0.2">
      <c r="P1042544" s="223"/>
      <c r="Q1042544" s="223"/>
      <c r="R1042544" s="223"/>
    </row>
    <row r="1042590" spans="16:18" x14ac:dyDescent="0.2">
      <c r="P1042590" s="223"/>
      <c r="Q1042590" s="223"/>
      <c r="R1042590" s="223"/>
    </row>
    <row r="1042636" spans="16:18" x14ac:dyDescent="0.2">
      <c r="P1042636" s="223"/>
      <c r="Q1042636" s="223"/>
      <c r="R1042636" s="223"/>
    </row>
    <row r="1042682" spans="16:18" x14ac:dyDescent="0.2">
      <c r="P1042682" s="223"/>
      <c r="Q1042682" s="223"/>
      <c r="R1042682" s="223"/>
    </row>
    <row r="1042728" spans="16:18" x14ac:dyDescent="0.2">
      <c r="P1042728" s="223"/>
      <c r="Q1042728" s="223"/>
      <c r="R1042728" s="223"/>
    </row>
    <row r="1042774" spans="16:18" x14ac:dyDescent="0.2">
      <c r="P1042774" s="223"/>
      <c r="Q1042774" s="223"/>
      <c r="R1042774" s="223"/>
    </row>
    <row r="1042820" spans="16:18" x14ac:dyDescent="0.2">
      <c r="P1042820" s="223"/>
      <c r="Q1042820" s="223"/>
      <c r="R1042820" s="223"/>
    </row>
    <row r="1042866" spans="16:18" x14ac:dyDescent="0.2">
      <c r="P1042866" s="223"/>
      <c r="Q1042866" s="223"/>
      <c r="R1042866" s="223"/>
    </row>
    <row r="1042912" spans="16:18" x14ac:dyDescent="0.2">
      <c r="P1042912" s="223"/>
      <c r="Q1042912" s="223"/>
      <c r="R1042912" s="223"/>
    </row>
    <row r="1042958" spans="16:18" x14ac:dyDescent="0.2">
      <c r="P1042958" s="223"/>
      <c r="Q1042958" s="223"/>
      <c r="R1042958" s="223"/>
    </row>
    <row r="1043004" spans="16:18" x14ac:dyDescent="0.2">
      <c r="P1043004" s="223"/>
      <c r="Q1043004" s="223"/>
      <c r="R1043004" s="223"/>
    </row>
    <row r="1043050" spans="16:18" x14ac:dyDescent="0.2">
      <c r="P1043050" s="223"/>
      <c r="Q1043050" s="223"/>
      <c r="R1043050" s="223"/>
    </row>
    <row r="1043096" spans="16:18" x14ac:dyDescent="0.2">
      <c r="P1043096" s="223"/>
      <c r="Q1043096" s="223"/>
      <c r="R1043096" s="223"/>
    </row>
    <row r="1043142" spans="16:18" x14ac:dyDescent="0.2">
      <c r="P1043142" s="223"/>
      <c r="Q1043142" s="223"/>
      <c r="R1043142" s="223"/>
    </row>
    <row r="1043188" spans="16:18" x14ac:dyDescent="0.2">
      <c r="P1043188" s="223"/>
      <c r="Q1043188" s="223"/>
      <c r="R1043188" s="223"/>
    </row>
    <row r="1043234" spans="16:18" x14ac:dyDescent="0.2">
      <c r="P1043234" s="223"/>
      <c r="Q1043234" s="223"/>
      <c r="R1043234" s="223"/>
    </row>
    <row r="1043280" spans="16:18" x14ac:dyDescent="0.2">
      <c r="P1043280" s="223"/>
      <c r="Q1043280" s="223"/>
      <c r="R1043280" s="223"/>
    </row>
    <row r="1043326" spans="16:18" x14ac:dyDescent="0.2">
      <c r="P1043326" s="223"/>
      <c r="Q1043326" s="223"/>
      <c r="R1043326" s="223"/>
    </row>
    <row r="1043372" spans="16:18" x14ac:dyDescent="0.2">
      <c r="P1043372" s="223"/>
      <c r="Q1043372" s="223"/>
      <c r="R1043372" s="223"/>
    </row>
    <row r="1043418" spans="16:18" x14ac:dyDescent="0.2">
      <c r="P1043418" s="223"/>
      <c r="Q1043418" s="223"/>
      <c r="R1043418" s="223"/>
    </row>
    <row r="1043464" spans="16:18" x14ac:dyDescent="0.2">
      <c r="P1043464" s="223"/>
      <c r="Q1043464" s="223"/>
      <c r="R1043464" s="223"/>
    </row>
    <row r="1043510" spans="16:18" x14ac:dyDescent="0.2">
      <c r="P1043510" s="223"/>
      <c r="Q1043510" s="223"/>
      <c r="R1043510" s="223"/>
    </row>
    <row r="1043556" spans="16:18" x14ac:dyDescent="0.2">
      <c r="P1043556" s="223"/>
      <c r="Q1043556" s="223"/>
      <c r="R1043556" s="223"/>
    </row>
    <row r="1043602" spans="16:18" x14ac:dyDescent="0.2">
      <c r="P1043602" s="223"/>
      <c r="Q1043602" s="223"/>
      <c r="R1043602" s="223"/>
    </row>
    <row r="1043648" spans="16:18" x14ac:dyDescent="0.2">
      <c r="P1043648" s="223"/>
      <c r="Q1043648" s="223"/>
      <c r="R1043648" s="223"/>
    </row>
    <row r="1043694" spans="16:18" x14ac:dyDescent="0.2">
      <c r="P1043694" s="223"/>
      <c r="Q1043694" s="223"/>
      <c r="R1043694" s="223"/>
    </row>
    <row r="1043740" spans="16:18" x14ac:dyDescent="0.2">
      <c r="P1043740" s="223"/>
      <c r="Q1043740" s="223"/>
      <c r="R1043740" s="223"/>
    </row>
    <row r="1043786" spans="16:18" x14ac:dyDescent="0.2">
      <c r="P1043786" s="223"/>
      <c r="Q1043786" s="223"/>
      <c r="R1043786" s="223"/>
    </row>
    <row r="1043832" spans="16:18" x14ac:dyDescent="0.2">
      <c r="P1043832" s="223"/>
      <c r="Q1043832" s="223"/>
      <c r="R1043832" s="223"/>
    </row>
    <row r="1043878" spans="16:18" x14ac:dyDescent="0.2">
      <c r="P1043878" s="223"/>
      <c r="Q1043878" s="223"/>
      <c r="R1043878" s="223"/>
    </row>
    <row r="1043924" spans="16:18" x14ac:dyDescent="0.2">
      <c r="P1043924" s="223"/>
      <c r="Q1043924" s="223"/>
      <c r="R1043924" s="223"/>
    </row>
    <row r="1043970" spans="16:18" x14ac:dyDescent="0.2">
      <c r="P1043970" s="223"/>
      <c r="Q1043970" s="223"/>
      <c r="R1043970" s="223"/>
    </row>
    <row r="1044016" spans="16:18" x14ac:dyDescent="0.2">
      <c r="P1044016" s="223"/>
      <c r="Q1044016" s="223"/>
      <c r="R1044016" s="223"/>
    </row>
    <row r="1044062" spans="16:18" x14ac:dyDescent="0.2">
      <c r="P1044062" s="223"/>
      <c r="Q1044062" s="223"/>
      <c r="R1044062" s="223"/>
    </row>
    <row r="1044108" spans="16:18" x14ac:dyDescent="0.2">
      <c r="P1044108" s="223"/>
      <c r="Q1044108" s="223"/>
      <c r="R1044108" s="223"/>
    </row>
    <row r="1044154" spans="16:18" x14ac:dyDescent="0.2">
      <c r="P1044154" s="223"/>
      <c r="Q1044154" s="223"/>
      <c r="R1044154" s="223"/>
    </row>
    <row r="1044200" spans="16:18" x14ac:dyDescent="0.2">
      <c r="P1044200" s="223"/>
      <c r="Q1044200" s="223"/>
      <c r="R1044200" s="223"/>
    </row>
    <row r="1044246" spans="16:18" x14ac:dyDescent="0.2">
      <c r="P1044246" s="223"/>
      <c r="Q1044246" s="223"/>
      <c r="R1044246" s="223"/>
    </row>
    <row r="1044292" spans="16:18" x14ac:dyDescent="0.2">
      <c r="P1044292" s="223"/>
      <c r="Q1044292" s="223"/>
      <c r="R1044292" s="223"/>
    </row>
    <row r="1044338" spans="16:18" x14ac:dyDescent="0.2">
      <c r="P1044338" s="223"/>
      <c r="Q1044338" s="223"/>
      <c r="R1044338" s="223"/>
    </row>
    <row r="1044384" spans="16:18" x14ac:dyDescent="0.2">
      <c r="P1044384" s="223"/>
      <c r="Q1044384" s="223"/>
      <c r="R1044384" s="223"/>
    </row>
    <row r="1044430" spans="16:18" x14ac:dyDescent="0.2">
      <c r="P1044430" s="223"/>
      <c r="Q1044430" s="223"/>
      <c r="R1044430" s="223"/>
    </row>
    <row r="1044476" spans="16:18" x14ac:dyDescent="0.2">
      <c r="P1044476" s="223"/>
      <c r="Q1044476" s="223"/>
      <c r="R1044476" s="223"/>
    </row>
    <row r="1044522" spans="16:18" x14ac:dyDescent="0.2">
      <c r="P1044522" s="223"/>
      <c r="Q1044522" s="223"/>
      <c r="R1044522" s="223"/>
    </row>
    <row r="1044568" spans="16:18" x14ac:dyDescent="0.2">
      <c r="P1044568" s="223"/>
      <c r="Q1044568" s="223"/>
      <c r="R1044568" s="223"/>
    </row>
    <row r="1044614" spans="16:18" x14ac:dyDescent="0.2">
      <c r="P1044614" s="223"/>
      <c r="Q1044614" s="223"/>
      <c r="R1044614" s="223"/>
    </row>
    <row r="1044660" spans="16:18" x14ac:dyDescent="0.2">
      <c r="P1044660" s="223"/>
      <c r="Q1044660" s="223"/>
      <c r="R1044660" s="223"/>
    </row>
    <row r="1044706" spans="16:18" x14ac:dyDescent="0.2">
      <c r="P1044706" s="223"/>
      <c r="Q1044706" s="223"/>
      <c r="R1044706" s="223"/>
    </row>
    <row r="1044752" spans="16:18" x14ac:dyDescent="0.2">
      <c r="P1044752" s="223"/>
      <c r="Q1044752" s="223"/>
      <c r="R1044752" s="223"/>
    </row>
    <row r="1044798" spans="16:18" x14ac:dyDescent="0.2">
      <c r="P1044798" s="223"/>
      <c r="Q1044798" s="223"/>
      <c r="R1044798" s="223"/>
    </row>
    <row r="1044844" spans="16:18" x14ac:dyDescent="0.2">
      <c r="P1044844" s="223"/>
      <c r="Q1044844" s="223"/>
      <c r="R1044844" s="223"/>
    </row>
    <row r="1044890" spans="16:18" x14ac:dyDescent="0.2">
      <c r="P1044890" s="223"/>
      <c r="Q1044890" s="223"/>
      <c r="R1044890" s="223"/>
    </row>
    <row r="1044936" spans="16:18" x14ac:dyDescent="0.2">
      <c r="P1044936" s="223"/>
      <c r="Q1044936" s="223"/>
      <c r="R1044936" s="223"/>
    </row>
    <row r="1044982" spans="16:18" x14ac:dyDescent="0.2">
      <c r="P1044982" s="223"/>
      <c r="Q1044982" s="223"/>
      <c r="R1044982" s="223"/>
    </row>
    <row r="1045028" spans="16:18" x14ac:dyDescent="0.2">
      <c r="P1045028" s="223"/>
      <c r="Q1045028" s="223"/>
      <c r="R1045028" s="223"/>
    </row>
    <row r="1045074" spans="16:18" x14ac:dyDescent="0.2">
      <c r="P1045074" s="223"/>
      <c r="Q1045074" s="223"/>
      <c r="R1045074" s="223"/>
    </row>
    <row r="1045120" spans="16:18" x14ac:dyDescent="0.2">
      <c r="P1045120" s="223"/>
      <c r="Q1045120" s="223"/>
      <c r="R1045120" s="223"/>
    </row>
    <row r="1045166" spans="16:18" x14ac:dyDescent="0.2">
      <c r="P1045166" s="223"/>
      <c r="Q1045166" s="223"/>
      <c r="R1045166" s="223"/>
    </row>
    <row r="1045212" spans="16:18" x14ac:dyDescent="0.2">
      <c r="P1045212" s="223"/>
      <c r="Q1045212" s="223"/>
      <c r="R1045212" s="223"/>
    </row>
    <row r="1045258" spans="16:18" x14ac:dyDescent="0.2">
      <c r="P1045258" s="223"/>
      <c r="Q1045258" s="223"/>
      <c r="R1045258" s="223"/>
    </row>
    <row r="1045304" spans="16:18" x14ac:dyDescent="0.2">
      <c r="P1045304" s="223"/>
      <c r="Q1045304" s="223"/>
      <c r="R1045304" s="223"/>
    </row>
    <row r="1045350" spans="16:18" x14ac:dyDescent="0.2">
      <c r="P1045350" s="223"/>
      <c r="Q1045350" s="223"/>
      <c r="R1045350" s="223"/>
    </row>
    <row r="1045396" spans="16:18" x14ac:dyDescent="0.2">
      <c r="P1045396" s="223"/>
      <c r="Q1045396" s="223"/>
      <c r="R1045396" s="223"/>
    </row>
    <row r="1045442" spans="16:18" x14ac:dyDescent="0.2">
      <c r="P1045442" s="223"/>
      <c r="Q1045442" s="223"/>
      <c r="R1045442" s="223"/>
    </row>
    <row r="1045488" spans="16:18" x14ac:dyDescent="0.2">
      <c r="P1045488" s="223"/>
      <c r="Q1045488" s="223"/>
      <c r="R1045488" s="223"/>
    </row>
    <row r="1045534" spans="16:18" x14ac:dyDescent="0.2">
      <c r="P1045534" s="223"/>
      <c r="Q1045534" s="223"/>
      <c r="R1045534" s="223"/>
    </row>
    <row r="1045580" spans="16:18" x14ac:dyDescent="0.2">
      <c r="P1045580" s="223"/>
      <c r="Q1045580" s="223"/>
      <c r="R1045580" s="223"/>
    </row>
    <row r="1045626" spans="16:18" x14ac:dyDescent="0.2">
      <c r="P1045626" s="223"/>
      <c r="Q1045626" s="223"/>
      <c r="R1045626" s="223"/>
    </row>
    <row r="1045672" spans="16:18" x14ac:dyDescent="0.2">
      <c r="P1045672" s="223"/>
      <c r="Q1045672" s="223"/>
      <c r="R1045672" s="223"/>
    </row>
    <row r="1045718" spans="16:18" x14ac:dyDescent="0.2">
      <c r="P1045718" s="223"/>
      <c r="Q1045718" s="223"/>
      <c r="R1045718" s="223"/>
    </row>
    <row r="1045764" spans="16:18" x14ac:dyDescent="0.2">
      <c r="P1045764" s="223"/>
      <c r="Q1045764" s="223"/>
      <c r="R1045764" s="223"/>
    </row>
    <row r="1045810" spans="16:18" x14ac:dyDescent="0.2">
      <c r="P1045810" s="223"/>
      <c r="Q1045810" s="223"/>
      <c r="R1045810" s="223"/>
    </row>
    <row r="1045856" spans="16:18" x14ac:dyDescent="0.2">
      <c r="P1045856" s="223"/>
      <c r="Q1045856" s="223"/>
      <c r="R1045856" s="223"/>
    </row>
    <row r="1045902" spans="16:18" x14ac:dyDescent="0.2">
      <c r="P1045902" s="223"/>
      <c r="Q1045902" s="223"/>
      <c r="R1045902" s="223"/>
    </row>
    <row r="1045948" spans="16:18" x14ac:dyDescent="0.2">
      <c r="P1045948" s="223"/>
      <c r="Q1045948" s="223"/>
      <c r="R1045948" s="223"/>
    </row>
    <row r="1045994" spans="16:18" x14ac:dyDescent="0.2">
      <c r="P1045994" s="223"/>
      <c r="Q1045994" s="223"/>
      <c r="R1045994" s="223"/>
    </row>
    <row r="1046040" spans="16:18" x14ac:dyDescent="0.2">
      <c r="P1046040" s="223"/>
      <c r="Q1046040" s="223"/>
      <c r="R1046040" s="223"/>
    </row>
    <row r="1046086" spans="16:18" x14ac:dyDescent="0.2">
      <c r="P1046086" s="223"/>
      <c r="Q1046086" s="223"/>
      <c r="R1046086" s="223"/>
    </row>
    <row r="1046132" spans="16:18" x14ac:dyDescent="0.2">
      <c r="P1046132" s="223"/>
      <c r="Q1046132" s="223"/>
      <c r="R1046132" s="223"/>
    </row>
    <row r="1046178" spans="16:18" x14ac:dyDescent="0.2">
      <c r="P1046178" s="223"/>
      <c r="Q1046178" s="223"/>
      <c r="R1046178" s="223"/>
    </row>
    <row r="1046224" spans="16:18" x14ac:dyDescent="0.2">
      <c r="P1046224" s="223"/>
      <c r="Q1046224" s="223"/>
      <c r="R1046224" s="223"/>
    </row>
    <row r="1046270" spans="16:18" x14ac:dyDescent="0.2">
      <c r="P1046270" s="223"/>
      <c r="Q1046270" s="223"/>
      <c r="R1046270" s="223"/>
    </row>
    <row r="1046316" spans="16:18" x14ac:dyDescent="0.2">
      <c r="P1046316" s="223"/>
      <c r="Q1046316" s="223"/>
      <c r="R1046316" s="223"/>
    </row>
    <row r="1046362" spans="16:18" x14ac:dyDescent="0.2">
      <c r="P1046362" s="223"/>
      <c r="Q1046362" s="223"/>
      <c r="R1046362" s="223"/>
    </row>
    <row r="1046408" spans="16:18" x14ac:dyDescent="0.2">
      <c r="P1046408" s="223"/>
      <c r="Q1046408" s="223"/>
      <c r="R1046408" s="223"/>
    </row>
    <row r="1046454" spans="16:18" x14ac:dyDescent="0.2">
      <c r="P1046454" s="223"/>
      <c r="Q1046454" s="223"/>
      <c r="R1046454" s="223"/>
    </row>
    <row r="1046500" spans="16:18" x14ac:dyDescent="0.2">
      <c r="P1046500" s="223"/>
      <c r="Q1046500" s="223"/>
      <c r="R1046500" s="223"/>
    </row>
    <row r="1046546" spans="16:18" x14ac:dyDescent="0.2">
      <c r="P1046546" s="223"/>
      <c r="Q1046546" s="223"/>
      <c r="R1046546" s="223"/>
    </row>
    <row r="1046592" spans="16:18" x14ac:dyDescent="0.2">
      <c r="P1046592" s="223"/>
      <c r="Q1046592" s="223"/>
      <c r="R1046592" s="223"/>
    </row>
    <row r="1046638" spans="16:18" x14ac:dyDescent="0.2">
      <c r="P1046638" s="223"/>
      <c r="Q1046638" s="223"/>
      <c r="R1046638" s="223"/>
    </row>
    <row r="1046684" spans="16:18" x14ac:dyDescent="0.2">
      <c r="P1046684" s="223"/>
      <c r="Q1046684" s="223"/>
      <c r="R1046684" s="223"/>
    </row>
    <row r="1046730" spans="16:18" x14ac:dyDescent="0.2">
      <c r="P1046730" s="223"/>
      <c r="Q1046730" s="223"/>
      <c r="R1046730" s="223"/>
    </row>
    <row r="1046776" spans="16:18" x14ac:dyDescent="0.2">
      <c r="P1046776" s="223"/>
      <c r="Q1046776" s="223"/>
      <c r="R1046776" s="223"/>
    </row>
    <row r="1046822" spans="16:18" x14ac:dyDescent="0.2">
      <c r="P1046822" s="223"/>
      <c r="Q1046822" s="223"/>
      <c r="R1046822" s="223"/>
    </row>
    <row r="1046868" spans="16:18" x14ac:dyDescent="0.2">
      <c r="P1046868" s="223"/>
      <c r="Q1046868" s="223"/>
      <c r="R1046868" s="223"/>
    </row>
    <row r="1046914" spans="16:18" x14ac:dyDescent="0.2">
      <c r="P1046914" s="223"/>
      <c r="Q1046914" s="223"/>
      <c r="R1046914" s="223"/>
    </row>
    <row r="1046960" spans="16:18" x14ac:dyDescent="0.2">
      <c r="P1046960" s="223"/>
      <c r="Q1046960" s="223"/>
      <c r="R1046960" s="223"/>
    </row>
    <row r="1047006" spans="16:18" x14ac:dyDescent="0.2">
      <c r="P1047006" s="223"/>
      <c r="Q1047006" s="223"/>
      <c r="R1047006" s="223"/>
    </row>
    <row r="1047052" spans="16:18" x14ac:dyDescent="0.2">
      <c r="P1047052" s="223"/>
      <c r="Q1047052" s="223"/>
      <c r="R1047052" s="223"/>
    </row>
    <row r="1047098" spans="16:18" x14ac:dyDescent="0.2">
      <c r="P1047098" s="223"/>
      <c r="Q1047098" s="223"/>
      <c r="R1047098" s="223"/>
    </row>
    <row r="1047144" spans="16:18" x14ac:dyDescent="0.2">
      <c r="P1047144" s="223"/>
      <c r="Q1047144" s="223"/>
      <c r="R1047144" s="223"/>
    </row>
    <row r="1047190" spans="16:18" x14ac:dyDescent="0.2">
      <c r="P1047190" s="223"/>
      <c r="Q1047190" s="223"/>
      <c r="R1047190" s="223"/>
    </row>
    <row r="1047236" spans="16:18" x14ac:dyDescent="0.2">
      <c r="P1047236" s="223"/>
      <c r="Q1047236" s="223"/>
      <c r="R1047236" s="223"/>
    </row>
    <row r="1047282" spans="16:18" x14ac:dyDescent="0.2">
      <c r="P1047282" s="223"/>
      <c r="Q1047282" s="223"/>
      <c r="R1047282" s="223"/>
    </row>
    <row r="1047328" spans="16:18" x14ac:dyDescent="0.2">
      <c r="P1047328" s="223"/>
      <c r="Q1047328" s="223"/>
      <c r="R1047328" s="223"/>
    </row>
    <row r="1047374" spans="16:18" x14ac:dyDescent="0.2">
      <c r="P1047374" s="223"/>
      <c r="Q1047374" s="223"/>
      <c r="R1047374" s="223"/>
    </row>
    <row r="1047420" spans="16:18" x14ac:dyDescent="0.2">
      <c r="P1047420" s="223"/>
      <c r="Q1047420" s="223"/>
      <c r="R1047420" s="223"/>
    </row>
    <row r="1047466" spans="16:18" x14ac:dyDescent="0.2">
      <c r="P1047466" s="223"/>
      <c r="Q1047466" s="223"/>
      <c r="R1047466" s="223"/>
    </row>
    <row r="1047512" spans="16:18" x14ac:dyDescent="0.2">
      <c r="P1047512" s="223"/>
      <c r="Q1047512" s="223"/>
      <c r="R1047512" s="223"/>
    </row>
    <row r="1047558" spans="16:18" x14ac:dyDescent="0.2">
      <c r="P1047558" s="223"/>
      <c r="Q1047558" s="223"/>
      <c r="R1047558" s="223"/>
    </row>
    <row r="1047604" spans="16:18" x14ac:dyDescent="0.2">
      <c r="P1047604" s="223"/>
      <c r="Q1047604" s="223"/>
      <c r="R1047604" s="223"/>
    </row>
    <row r="1047650" spans="16:18" x14ac:dyDescent="0.2">
      <c r="P1047650" s="223"/>
      <c r="Q1047650" s="223"/>
      <c r="R1047650" s="223"/>
    </row>
    <row r="1047696" spans="16:18" x14ac:dyDescent="0.2">
      <c r="P1047696" s="223"/>
      <c r="Q1047696" s="223"/>
      <c r="R1047696" s="223"/>
    </row>
    <row r="1047742" spans="16:18" x14ac:dyDescent="0.2">
      <c r="P1047742" s="223"/>
      <c r="Q1047742" s="223"/>
      <c r="R1047742" s="223"/>
    </row>
    <row r="1047788" spans="16:18" x14ac:dyDescent="0.2">
      <c r="P1047788" s="223"/>
      <c r="Q1047788" s="223"/>
      <c r="R1047788" s="223"/>
    </row>
    <row r="1047834" spans="16:18" x14ac:dyDescent="0.2">
      <c r="P1047834" s="223"/>
      <c r="Q1047834" s="223"/>
      <c r="R1047834" s="223"/>
    </row>
    <row r="1047880" spans="16:18" x14ac:dyDescent="0.2">
      <c r="P1047880" s="223"/>
      <c r="Q1047880" s="223"/>
      <c r="R1047880" s="223"/>
    </row>
    <row r="1047926" spans="16:18" x14ac:dyDescent="0.2">
      <c r="P1047926" s="223"/>
      <c r="Q1047926" s="223"/>
      <c r="R1047926" s="223"/>
    </row>
    <row r="1047972" spans="16:18" x14ac:dyDescent="0.2">
      <c r="P1047972" s="223"/>
      <c r="Q1047972" s="223"/>
      <c r="R1047972" s="223"/>
    </row>
    <row r="1048018" spans="16:18" x14ac:dyDescent="0.2">
      <c r="P1048018" s="223"/>
      <c r="Q1048018" s="223"/>
      <c r="R1048018" s="223"/>
    </row>
    <row r="1048064" spans="16:18" x14ac:dyDescent="0.2">
      <c r="P1048064" s="223"/>
      <c r="Q1048064" s="223"/>
      <c r="R1048064" s="223"/>
    </row>
    <row r="1048110" spans="16:18" x14ac:dyDescent="0.2">
      <c r="P1048110" s="223"/>
      <c r="Q1048110" s="223"/>
      <c r="R1048110" s="223"/>
    </row>
    <row r="1048156" spans="16:18" x14ac:dyDescent="0.2">
      <c r="P1048156" s="223"/>
      <c r="Q1048156" s="223"/>
      <c r="R1048156" s="223"/>
    </row>
    <row r="1048202" spans="16:18" x14ac:dyDescent="0.2">
      <c r="P1048202" s="223"/>
      <c r="Q1048202" s="223"/>
      <c r="R1048202" s="223"/>
    </row>
    <row r="1048248" spans="16:18" x14ac:dyDescent="0.2">
      <c r="P1048248" s="223"/>
      <c r="Q1048248" s="223"/>
      <c r="R1048248" s="223"/>
    </row>
    <row r="1048294" spans="16:18" x14ac:dyDescent="0.2">
      <c r="P1048294" s="223"/>
      <c r="Q1048294" s="223"/>
      <c r="R1048294" s="223"/>
    </row>
    <row r="1048340" spans="16:18" x14ac:dyDescent="0.2">
      <c r="P1048340" s="223"/>
      <c r="Q1048340" s="223"/>
      <c r="R1048340" s="223"/>
    </row>
    <row r="1048386" spans="16:18" x14ac:dyDescent="0.2">
      <c r="P1048386" s="223"/>
      <c r="Q1048386" s="223"/>
      <c r="R1048386" s="223"/>
    </row>
    <row r="1048432" spans="16:18" x14ac:dyDescent="0.2">
      <c r="P1048432" s="223"/>
      <c r="Q1048432" s="223"/>
      <c r="R1048432" s="223"/>
    </row>
    <row r="1048478" spans="16:18" x14ac:dyDescent="0.2">
      <c r="P1048478" s="223"/>
      <c r="Q1048478" s="223"/>
      <c r="R1048478" s="223"/>
    </row>
    <row r="1048524" spans="16:18" x14ac:dyDescent="0.2">
      <c r="P1048524" s="223"/>
      <c r="Q1048524" s="223"/>
      <c r="R1048524" s="223"/>
    </row>
    <row r="1048570" spans="16:18" x14ac:dyDescent="0.2">
      <c r="P1048570" s="223"/>
      <c r="Q1048570" s="223"/>
      <c r="R1048570" s="223"/>
    </row>
  </sheetData>
  <mergeCells count="1">
    <mergeCell ref="A88:C88"/>
  </mergeCells>
  <pageMargins left="0.7" right="0.7" top="0.75" bottom="0.75" header="0.3" footer="0.3"/>
  <pageSetup paperSize="9" scale="65" orientation="portrait" r:id="rId1"/>
  <colBreaks count="1" manualBreakCount="1">
    <brk id="9" max="4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b7afa27584f400f95462db069cc28f2 xmlns="24943991-94d7-4778-a9b3-19e5f2086ea5">
      <Terms xmlns="http://schemas.microsoft.com/office/infopath/2007/PartnerControls"/>
    </ob7afa27584f400f95462db069cc28f2>
    <fd_documentDate xmlns="24943991-94d7-4778-a9b3-19e5f2086ea5" xsi:nil="true"/>
    <TaxCatchAll xmlns="24943991-94d7-4778-a9b3-19e5f2086ea5" xsi:nil="true"/>
    <fd_owner xmlns="24943991-94d7-4778-a9b3-19e5f2086ea5" xsi:nil="true"/>
    <_dlc_DocId xmlns="24943991-94d7-4778-a9b3-19e5f2086ea5">FIDA-931287038-694804</_dlc_DocId>
    <_dlc_DocIdUrl xmlns="24943991-94d7-4778-a9b3-19e5f2086ea5">
      <Url>https://fida.sharepoint.com/sites/INT-Io/_layouts/15/DocIdRedir.aspx?ID=FIDA-931287038-694804</Url>
      <Description>FIDA-931287038-694804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BA63DF08F052542BBEC4B7143196D92" ma:contentTypeVersion="19" ma:contentTypeDescription="Create a new document." ma:contentTypeScope="" ma:versionID="021ee1c77079c470253f1376efaede5c">
  <xsd:schema xmlns:xsd="http://www.w3.org/2001/XMLSchema" xmlns:xs="http://www.w3.org/2001/XMLSchema" xmlns:p="http://schemas.microsoft.com/office/2006/metadata/properties" xmlns:ns2="24943991-94d7-4778-a9b3-19e5f2086ea5" xmlns:ns3="a8b3785c-1687-4cfb-bb96-457c34477ce8" targetNamespace="http://schemas.microsoft.com/office/2006/metadata/properties" ma:root="true" ma:fieldsID="6c0c5582a6f03ff967482bf385e012a5" ns2:_="" ns3:_="">
    <xsd:import namespace="24943991-94d7-4778-a9b3-19e5f2086ea5"/>
    <xsd:import namespace="a8b3785c-1687-4cfb-bb96-457c34477ce8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ob7afa27584f400f95462db069cc28f2" minOccurs="0"/>
                <xsd:element ref="ns2:fd_documentDate" minOccurs="0"/>
                <xsd:element ref="ns2:TaxCatchAll" minOccurs="0"/>
                <xsd:element ref="ns2:fd_owner" minOccurs="0"/>
                <xsd:element ref="ns3:MediaServiceMetadata" minOccurs="0"/>
                <xsd:element ref="ns3:MediaServiceFastMetadata" minOccurs="0"/>
                <xsd:element ref="ns2:SharedWithUsers" minOccurs="0"/>
                <xsd:element ref="ns2:SharedWithDetails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943991-94d7-4778-a9b3-19e5f2086ea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ob7afa27584f400f95462db069cc28f2" ma:index="11" nillable="true" ma:taxonomy="true" ma:internalName="ob7afa27584f400f95462db069cc28f2" ma:taxonomyFieldName="fd_journal" ma:displayName="Journal" ma:readOnly="false" ma:default="" ma:fieldId="{8b7afa27-584f-400f-9546-2db069cc28f2}" ma:taxonomyMulti="true" ma:sspId="6f0cbb39-80df-46cc-b4ae-a450fbe8aaff" ma:termSetId="eff4ded4-4221-4ac8-94b2-15177ff2d36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fd_documentDate" ma:index="12" nillable="true" ma:displayName="Document Date" ma:format="DateOnly" ma:internalName="fd_documentDate">
      <xsd:simpleType>
        <xsd:restriction base="dms:DateTime"/>
      </xsd:simpleType>
    </xsd:element>
    <xsd:element name="TaxCatchAll" ma:index="14" nillable="true" ma:displayName="Taxonomy Catch All Column" ma:hidden="true" ma:list="{fd0ff72b-ac39-43cb-a5ff-d287ee7832cb}" ma:internalName="TaxCatchAll" ma:showField="CatchAllData" ma:web="24943991-94d7-4778-a9b3-19e5f2086ea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fd_owner" ma:index="15" nillable="true" ma:displayName="Owner" ma:internalName="fd_owner">
      <xsd:simpleType>
        <xsd:restriction base="dms:Text">
          <xsd:maxLength value="255"/>
        </xsd:restriction>
      </xsd:simpleType>
    </xsd:element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b3785c-1687-4cfb-bb96-457c34477ce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6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7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23" nillable="true" ma:displayName="Tags" ma:internalName="MediaServiceAutoTags" ma:readOnly="true">
      <xsd:simpleType>
        <xsd:restriction base="dms:Text"/>
      </xsd:simpleType>
    </xsd:element>
    <xsd:element name="MediaServiceOCR" ma:index="2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7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4C7A8CA-52F2-44B9-91B9-D8A90C409B3D}">
  <ds:schemaRefs>
    <ds:schemaRef ds:uri="http://schemas.microsoft.com/office/2006/metadata/properties"/>
    <ds:schemaRef ds:uri="http://schemas.microsoft.com/office/2006/documentManagement/types"/>
    <ds:schemaRef ds:uri="a8b3785c-1687-4cfb-bb96-457c34477ce8"/>
    <ds:schemaRef ds:uri="http://purl.org/dc/elements/1.1/"/>
    <ds:schemaRef ds:uri="http://schemas.openxmlformats.org/package/2006/metadata/core-properties"/>
    <ds:schemaRef ds:uri="http://www.w3.org/XML/1998/namespace"/>
    <ds:schemaRef ds:uri="http://schemas.microsoft.com/office/infopath/2007/PartnerControls"/>
    <ds:schemaRef ds:uri="http://purl.org/dc/terms/"/>
    <ds:schemaRef ds:uri="24943991-94d7-4778-a9b3-19e5f2086ea5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11BCB5D9-8B1D-49F1-A94D-D1E2C598D21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F475C67-C90C-47D9-BFE3-B29E54DC798A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5CE93FE3-45EA-4BA7-A911-C42EC4FD95A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4943991-94d7-4778-a9b3-19e5f2086ea5"/>
    <ds:schemaRef ds:uri="a8b3785c-1687-4cfb-bb96-457c34477ce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12</vt:i4>
      </vt:variant>
      <vt:variant>
        <vt:lpstr>Navngivne områder</vt:lpstr>
      </vt:variant>
      <vt:variant>
        <vt:i4>10</vt:i4>
      </vt:variant>
    </vt:vector>
  </HeadingPairs>
  <TitlesOfParts>
    <vt:vector size="22" baseType="lpstr">
      <vt:lpstr>Indhold</vt:lpstr>
      <vt:lpstr>1.1 Investeringsområde</vt:lpstr>
      <vt:lpstr>1.2 Nettokøb område</vt:lpstr>
      <vt:lpstr>1.3.Antal detailfonde</vt:lpstr>
      <vt:lpstr>1.4 Udbytter</vt:lpstr>
      <vt:lpstr>1.5 Nettoflow</vt:lpstr>
      <vt:lpstr>2.1  Foreninger formue</vt:lpstr>
      <vt:lpstr>2.2. Foreninger typer</vt:lpstr>
      <vt:lpstr>2.3 Foreninger nettokøb</vt:lpstr>
      <vt:lpstr>3.1 Formue IFS</vt:lpstr>
      <vt:lpstr>4.1 Fondstyper</vt:lpstr>
      <vt:lpstr>5.1 Kategoriafkast</vt:lpstr>
      <vt:lpstr>'1.1 Investeringsområde'!Udskriftsområde</vt:lpstr>
      <vt:lpstr>'1.2 Nettokøb område'!Udskriftsområde</vt:lpstr>
      <vt:lpstr>'1.3.Antal detailfonde'!Udskriftsområde</vt:lpstr>
      <vt:lpstr>'1.4 Udbytter'!Udskriftsområde</vt:lpstr>
      <vt:lpstr>'2.1  Foreninger formue'!Udskriftsområde</vt:lpstr>
      <vt:lpstr>'2.2. Foreninger typer'!Udskriftsområde</vt:lpstr>
      <vt:lpstr>'2.3 Foreninger nettokøb'!Udskriftsområde</vt:lpstr>
      <vt:lpstr>'3.1 Formue IFS'!Udskriftsområde</vt:lpstr>
      <vt:lpstr>'4.1 Fondstyper'!Udskriftsområde</vt:lpstr>
      <vt:lpstr>Indhold!Udskriftsområde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Thode</dc:creator>
  <cp:keywords/>
  <dc:description/>
  <cp:lastModifiedBy>Ida-Marie Jensen</cp:lastModifiedBy>
  <cp:revision/>
  <dcterms:created xsi:type="dcterms:W3CDTF">2009-02-10T14:53:29Z</dcterms:created>
  <dcterms:modified xsi:type="dcterms:W3CDTF">2021-10-19T12:16:06Z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0x0101005BA63DF08F052542BBEC4B7143196D92</vt:lpwstr>
  </property>
  <property fmtid="{D5CDD505-2E9C-101B-9397-08002B2CF9AE}" pid="3" name="_dlc_DocIdItemGuid">
    <vt:lpwstr>4c17e9f7-e674-45f3-8ad5-96c3e78ab060</vt:lpwstr>
  </property>
  <property fmtid="{D5CDD505-2E9C-101B-9397-08002B2CF9AE}" pid="4" name="fd_journal">
    <vt:lpwstr/>
  </property>
</Properties>
</file>